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480" yWindow="100" windowWidth="20080" windowHeight="14160"/>
  </bookViews>
  <sheets>
    <sheet name="Model Stock-Recruit data-2017" sheetId="2" r:id="rId1"/>
    <sheet name="Time series comparison by stock" sheetId="7" r:id="rId2"/>
    <sheet name="Comparison of old vs updated TS" sheetId="6" r:id="rId3"/>
    <sheet name="Calc old vs new diff" sheetId="5" r:id="rId4"/>
    <sheet name="Model Stock-Recruit old &amp; new" sheetId="10" r:id="rId5"/>
    <sheet name="Model stock information" sheetId="4" r:id="rId6"/>
  </sheets>
  <definedNames>
    <definedName name="_xlnm._FilterDatabase" localSheetId="0" hidden="1">'Model Stock-Recruit data-2017'!$A$6:$K$1021</definedName>
    <definedName name="_xlnm._FilterDatabase" localSheetId="4" hidden="1">'Model Stock-Recruit old &amp; new'!$A$4:$K$1919</definedName>
  </definedNames>
  <calcPr calcId="140001" concurrentCalc="0"/>
  <pivotCaches>
    <pivotCache cacheId="0" r:id="rId7"/>
    <pivotCache cacheId="1" r:id="rId8"/>
  </pivotCaches>
  <extLst>
    <ext xmlns:mx="http://schemas.microsoft.com/office/mac/excel/2008/main" uri="{7523E5D3-25F3-A5E0-1632-64F254C22452}">
      <mx:ArchID Flags="2"/>
    </ext>
  </extLst>
</workbook>
</file>

<file path=xl/calcChain.xml><?xml version="1.0" encoding="utf-8"?>
<calcChain xmlns="http://schemas.openxmlformats.org/spreadsheetml/2006/main">
  <c r="K1919" i="10" l="1"/>
  <c r="K1918" i="10"/>
  <c r="K1917" i="10"/>
  <c r="K1916" i="10"/>
  <c r="K1915" i="10"/>
  <c r="K1914" i="10"/>
  <c r="K1913" i="10"/>
  <c r="K1912" i="10"/>
  <c r="K1911" i="10"/>
  <c r="K1910" i="10"/>
  <c r="K1909" i="10"/>
  <c r="K1908" i="10"/>
  <c r="K1907" i="10"/>
  <c r="K1906" i="10"/>
  <c r="K1905" i="10"/>
  <c r="K1904" i="10"/>
  <c r="K1903" i="10"/>
  <c r="K1902" i="10"/>
  <c r="K1901" i="10"/>
  <c r="K1900" i="10"/>
  <c r="K1899" i="10"/>
  <c r="K1898" i="10"/>
  <c r="K1897" i="10"/>
  <c r="K1896" i="10"/>
  <c r="K1895" i="10"/>
  <c r="K1894" i="10"/>
  <c r="K1893" i="10"/>
  <c r="K1892" i="10"/>
  <c r="K1891" i="10"/>
  <c r="K1890" i="10"/>
  <c r="K1889" i="10"/>
  <c r="K1888" i="10"/>
  <c r="K1887" i="10"/>
  <c r="K1886" i="10"/>
  <c r="K1885" i="10"/>
  <c r="K1884" i="10"/>
  <c r="K1883" i="10"/>
  <c r="K1882" i="10"/>
  <c r="K1881" i="10"/>
  <c r="K1880" i="10"/>
  <c r="K1879" i="10"/>
  <c r="K1878" i="10"/>
  <c r="K1877" i="10"/>
  <c r="K1876" i="10"/>
  <c r="K1875" i="10"/>
  <c r="K1874" i="10"/>
  <c r="K1873" i="10"/>
  <c r="K1872" i="10"/>
  <c r="K1871" i="10"/>
  <c r="K1870" i="10"/>
  <c r="K1869" i="10"/>
  <c r="K1868" i="10"/>
  <c r="K1867" i="10"/>
  <c r="K1866" i="10"/>
  <c r="K1865" i="10"/>
  <c r="K1864" i="10"/>
  <c r="K1863" i="10"/>
  <c r="K1862" i="10"/>
  <c r="K1861" i="10"/>
  <c r="K1860" i="10"/>
  <c r="K1859" i="10"/>
  <c r="K1858" i="10"/>
  <c r="K1857" i="10"/>
  <c r="K1856" i="10"/>
  <c r="K1855" i="10"/>
  <c r="K1854" i="10"/>
  <c r="K1853" i="10"/>
  <c r="K1852" i="10"/>
  <c r="K1851" i="10"/>
  <c r="K1850" i="10"/>
  <c r="K1849" i="10"/>
  <c r="K1848" i="10"/>
  <c r="K1847" i="10"/>
  <c r="K1846" i="10"/>
  <c r="K1845" i="10"/>
  <c r="K1844" i="10"/>
  <c r="K1843" i="10"/>
  <c r="K1842" i="10"/>
  <c r="K1841" i="10"/>
  <c r="K1840" i="10"/>
  <c r="K1839" i="10"/>
  <c r="K1838" i="10"/>
  <c r="K1837" i="10"/>
  <c r="K1836" i="10"/>
  <c r="K1835" i="10"/>
  <c r="K1834" i="10"/>
  <c r="K1833" i="10"/>
  <c r="K1832" i="10"/>
  <c r="K1831" i="10"/>
  <c r="K1830" i="10"/>
  <c r="K1829" i="10"/>
  <c r="K1828" i="10"/>
  <c r="K1827" i="10"/>
  <c r="K1826" i="10"/>
  <c r="K1825" i="10"/>
  <c r="K1824" i="10"/>
  <c r="K1823" i="10"/>
  <c r="K1822" i="10"/>
  <c r="K1821" i="10"/>
  <c r="K1820" i="10"/>
  <c r="K1819" i="10"/>
  <c r="K1818" i="10"/>
  <c r="K1817" i="10"/>
  <c r="K1816" i="10"/>
  <c r="K1815" i="10"/>
  <c r="K1814" i="10"/>
  <c r="K1813" i="10"/>
  <c r="K1812" i="10"/>
  <c r="K1811" i="10"/>
  <c r="K1810" i="10"/>
  <c r="K1809" i="10"/>
  <c r="K1808" i="10"/>
  <c r="K1807" i="10"/>
  <c r="K1806" i="10"/>
  <c r="K1805" i="10"/>
  <c r="K1804" i="10"/>
  <c r="K1803" i="10"/>
  <c r="K1802" i="10"/>
  <c r="K1801" i="10"/>
  <c r="K1800" i="10"/>
  <c r="K1799" i="10"/>
  <c r="K1798" i="10"/>
  <c r="K1797" i="10"/>
  <c r="K1796" i="10"/>
  <c r="K1795" i="10"/>
  <c r="K1794" i="10"/>
  <c r="K1793" i="10"/>
  <c r="K1792" i="10"/>
  <c r="K1791" i="10"/>
  <c r="K1790" i="10"/>
  <c r="K1789" i="10"/>
  <c r="K1788" i="10"/>
  <c r="K1787" i="10"/>
  <c r="K1786" i="10"/>
  <c r="K1785" i="10"/>
  <c r="K1784" i="10"/>
  <c r="K1783" i="10"/>
  <c r="K1782" i="10"/>
  <c r="K1781" i="10"/>
  <c r="K1780" i="10"/>
  <c r="K1779" i="10"/>
  <c r="K1778" i="10"/>
  <c r="K1777" i="10"/>
  <c r="K1776" i="10"/>
  <c r="K1775" i="10"/>
  <c r="K1774" i="10"/>
  <c r="K1773" i="10"/>
  <c r="K1772" i="10"/>
  <c r="K1771" i="10"/>
  <c r="K1770" i="10"/>
  <c r="K1769" i="10"/>
  <c r="K1768" i="10"/>
  <c r="K1767" i="10"/>
  <c r="K1766" i="10"/>
  <c r="K1765" i="10"/>
  <c r="K1764" i="10"/>
  <c r="K1763" i="10"/>
  <c r="K1762" i="10"/>
  <c r="K1761" i="10"/>
  <c r="K1760" i="10"/>
  <c r="K1759" i="10"/>
  <c r="K1758" i="10"/>
  <c r="K1757" i="10"/>
  <c r="K1756" i="10"/>
  <c r="K1755" i="10"/>
  <c r="K1754" i="10"/>
  <c r="K1753" i="10"/>
  <c r="K1752" i="10"/>
  <c r="K1751" i="10"/>
  <c r="K1750" i="10"/>
  <c r="K1749" i="10"/>
  <c r="K1748" i="10"/>
  <c r="K1747" i="10"/>
  <c r="K1746" i="10"/>
  <c r="K1745" i="10"/>
  <c r="K1744" i="10"/>
  <c r="K1743" i="10"/>
  <c r="K1742" i="10"/>
  <c r="K1741" i="10"/>
  <c r="K1740" i="10"/>
  <c r="K1739" i="10"/>
  <c r="K1738" i="10"/>
  <c r="K1737" i="10"/>
  <c r="K1736" i="10"/>
  <c r="K1735" i="10"/>
  <c r="K1734" i="10"/>
  <c r="K1733" i="10"/>
  <c r="K1732" i="10"/>
  <c r="K1731" i="10"/>
  <c r="K1730" i="10"/>
  <c r="K1729" i="10"/>
  <c r="K1728" i="10"/>
  <c r="K1727" i="10"/>
  <c r="K1726" i="10"/>
  <c r="K1725" i="10"/>
  <c r="K1724" i="10"/>
  <c r="K1723" i="10"/>
  <c r="K1722" i="10"/>
  <c r="K1721" i="10"/>
  <c r="K1720" i="10"/>
  <c r="K1719" i="10"/>
  <c r="K1718" i="10"/>
  <c r="K1717" i="10"/>
  <c r="K1716" i="10"/>
  <c r="K1715" i="10"/>
  <c r="K1714" i="10"/>
  <c r="K1713" i="10"/>
  <c r="K1712" i="10"/>
  <c r="K1711" i="10"/>
  <c r="K1710" i="10"/>
  <c r="K1709" i="10"/>
  <c r="K1708" i="10"/>
  <c r="K1707" i="10"/>
  <c r="K1706" i="10"/>
  <c r="K1705" i="10"/>
  <c r="K1704" i="10"/>
  <c r="K1703" i="10"/>
  <c r="K1702" i="10"/>
  <c r="K1701" i="10"/>
  <c r="K1700" i="10"/>
  <c r="K1699" i="10"/>
  <c r="K1698" i="10"/>
  <c r="K1697" i="10"/>
  <c r="K1696" i="10"/>
  <c r="K1695" i="10"/>
  <c r="K1694" i="10"/>
  <c r="K1693" i="10"/>
  <c r="K1692" i="10"/>
  <c r="K1691" i="10"/>
  <c r="K1690" i="10"/>
  <c r="K1689" i="10"/>
  <c r="K1688" i="10"/>
  <c r="K1687" i="10"/>
  <c r="K1686" i="10"/>
  <c r="K1685" i="10"/>
  <c r="K1684" i="10"/>
  <c r="K1683" i="10"/>
  <c r="K1682" i="10"/>
  <c r="K1681" i="10"/>
  <c r="K1680" i="10"/>
  <c r="K1679" i="10"/>
  <c r="K1678" i="10"/>
  <c r="K1677" i="10"/>
  <c r="K1676" i="10"/>
  <c r="K1675" i="10"/>
  <c r="K1674" i="10"/>
  <c r="K1673" i="10"/>
  <c r="K1672" i="10"/>
  <c r="K1671" i="10"/>
  <c r="K1670" i="10"/>
  <c r="K1669" i="10"/>
  <c r="K1668" i="10"/>
  <c r="K1667" i="10"/>
  <c r="K1666" i="10"/>
  <c r="K1665" i="10"/>
  <c r="K1664" i="10"/>
  <c r="K1663" i="10"/>
  <c r="K1662" i="10"/>
  <c r="K1661" i="10"/>
  <c r="K1660" i="10"/>
  <c r="K1659" i="10"/>
  <c r="K1658" i="10"/>
  <c r="K1657" i="10"/>
  <c r="K1656" i="10"/>
  <c r="K1655" i="10"/>
  <c r="K1654" i="10"/>
  <c r="K1653" i="10"/>
  <c r="K1652" i="10"/>
  <c r="K1651" i="10"/>
  <c r="K1650" i="10"/>
  <c r="K1649" i="10"/>
  <c r="K1648" i="10"/>
  <c r="K1647" i="10"/>
  <c r="K1646" i="10"/>
  <c r="K1645" i="10"/>
  <c r="K1644" i="10"/>
  <c r="K1643" i="10"/>
  <c r="K1642" i="10"/>
  <c r="K1641" i="10"/>
  <c r="K1640" i="10"/>
  <c r="K1639" i="10"/>
  <c r="K1638" i="10"/>
  <c r="K1637" i="10"/>
  <c r="K1636" i="10"/>
  <c r="K1635" i="10"/>
  <c r="K1634" i="10"/>
  <c r="K1633" i="10"/>
  <c r="K1632" i="10"/>
  <c r="K1631" i="10"/>
  <c r="K1630" i="10"/>
  <c r="K1629" i="10"/>
  <c r="K1628" i="10"/>
  <c r="K1627" i="10"/>
  <c r="K1626" i="10"/>
  <c r="K1625" i="10"/>
  <c r="K1624" i="10"/>
  <c r="K1623" i="10"/>
  <c r="K1622" i="10"/>
  <c r="K1621" i="10"/>
  <c r="K1620" i="10"/>
  <c r="K1619" i="10"/>
  <c r="K1618" i="10"/>
  <c r="K1617" i="10"/>
  <c r="K1616" i="10"/>
  <c r="K1615" i="10"/>
  <c r="K1614" i="10"/>
  <c r="K1613" i="10"/>
  <c r="K1612" i="10"/>
  <c r="K1611" i="10"/>
  <c r="K1610" i="10"/>
  <c r="K1609" i="10"/>
  <c r="K1608" i="10"/>
  <c r="K1607" i="10"/>
  <c r="K1606" i="10"/>
  <c r="K1605" i="10"/>
  <c r="K1604" i="10"/>
  <c r="K1603" i="10"/>
  <c r="K1602" i="10"/>
  <c r="K1601" i="10"/>
  <c r="K1600" i="10"/>
  <c r="K1599" i="10"/>
  <c r="K1598" i="10"/>
  <c r="K1597" i="10"/>
  <c r="K1596" i="10"/>
  <c r="K1595" i="10"/>
  <c r="K1594" i="10"/>
  <c r="K1593" i="10"/>
  <c r="K1592" i="10"/>
  <c r="K1591" i="10"/>
  <c r="K1590" i="10"/>
  <c r="K1589" i="10"/>
  <c r="K1588" i="10"/>
  <c r="K1587" i="10"/>
  <c r="K1586" i="10"/>
  <c r="K1585" i="10"/>
  <c r="K1584" i="10"/>
  <c r="K1583" i="10"/>
  <c r="K1582" i="10"/>
  <c r="K1581" i="10"/>
  <c r="K1580" i="10"/>
  <c r="K1579" i="10"/>
  <c r="K1578" i="10"/>
  <c r="K1577" i="10"/>
  <c r="K1576" i="10"/>
  <c r="K1575" i="10"/>
  <c r="K1574" i="10"/>
  <c r="K1573" i="10"/>
  <c r="K1572" i="10"/>
  <c r="K1571" i="10"/>
  <c r="K1570" i="10"/>
  <c r="K1569" i="10"/>
  <c r="K1568" i="10"/>
  <c r="K1567" i="10"/>
  <c r="K1566" i="10"/>
  <c r="K1565" i="10"/>
  <c r="K1564" i="10"/>
  <c r="K1563" i="10"/>
  <c r="K1562" i="10"/>
  <c r="K1561" i="10"/>
  <c r="K1560" i="10"/>
  <c r="K1559" i="10"/>
  <c r="K1558" i="10"/>
  <c r="K1557" i="10"/>
  <c r="K1556" i="10"/>
  <c r="K1555" i="10"/>
  <c r="K1554" i="10"/>
  <c r="K1553" i="10"/>
  <c r="K1552" i="10"/>
  <c r="K1551" i="10"/>
  <c r="K1550" i="10"/>
  <c r="K1549" i="10"/>
  <c r="K1548" i="10"/>
  <c r="K1547" i="10"/>
  <c r="K1546" i="10"/>
  <c r="K1545" i="10"/>
  <c r="K1544" i="10"/>
  <c r="K1543" i="10"/>
  <c r="K1542" i="10"/>
  <c r="K1541" i="10"/>
  <c r="K1540" i="10"/>
  <c r="K1539" i="10"/>
  <c r="K1538" i="10"/>
  <c r="K1537" i="10"/>
  <c r="K1536" i="10"/>
  <c r="K1535" i="10"/>
  <c r="K1534" i="10"/>
  <c r="K1533" i="10"/>
  <c r="K1532" i="10"/>
  <c r="K1531" i="10"/>
  <c r="K1530" i="10"/>
  <c r="K1529" i="10"/>
  <c r="K1528" i="10"/>
  <c r="K1527" i="10"/>
  <c r="K1526" i="10"/>
  <c r="K1525" i="10"/>
  <c r="K1524" i="10"/>
  <c r="K1523" i="10"/>
  <c r="K1522" i="10"/>
  <c r="K1521" i="10"/>
  <c r="K1520" i="10"/>
  <c r="K1519" i="10"/>
  <c r="K1518" i="10"/>
  <c r="K1517" i="10"/>
  <c r="K1516" i="10"/>
  <c r="K1515" i="10"/>
  <c r="K1514" i="10"/>
  <c r="K1513" i="10"/>
  <c r="K1512" i="10"/>
  <c r="K1511" i="10"/>
  <c r="K1510" i="10"/>
  <c r="K1509" i="10"/>
  <c r="K1508" i="10"/>
  <c r="K1507" i="10"/>
  <c r="K1506" i="10"/>
  <c r="K1505" i="10"/>
  <c r="K1504" i="10"/>
  <c r="K1503" i="10"/>
  <c r="K1502" i="10"/>
  <c r="K1501" i="10"/>
  <c r="K1500" i="10"/>
  <c r="K1499" i="10"/>
  <c r="K1498" i="10"/>
  <c r="K1497" i="10"/>
  <c r="K1496" i="10"/>
  <c r="K1495" i="10"/>
  <c r="K1494" i="10"/>
  <c r="K1493" i="10"/>
  <c r="K1492" i="10"/>
  <c r="K1491" i="10"/>
  <c r="K1490" i="10"/>
  <c r="K1489" i="10"/>
  <c r="K1488" i="10"/>
  <c r="K1487" i="10"/>
  <c r="K1486" i="10"/>
  <c r="K1485" i="10"/>
  <c r="K1484" i="10"/>
  <c r="K1483" i="10"/>
  <c r="K1482" i="10"/>
  <c r="K1481" i="10"/>
  <c r="K1480" i="10"/>
  <c r="K1479" i="10"/>
  <c r="K1478" i="10"/>
  <c r="K1477" i="10"/>
  <c r="K1476" i="10"/>
  <c r="K1475" i="10"/>
  <c r="K1474" i="10"/>
  <c r="K1473" i="10"/>
  <c r="K1472" i="10"/>
  <c r="K1471" i="10"/>
  <c r="K1470" i="10"/>
  <c r="K1469" i="10"/>
  <c r="K1468" i="10"/>
  <c r="K1467" i="10"/>
  <c r="K1466" i="10"/>
  <c r="K1465" i="10"/>
  <c r="K1464" i="10"/>
  <c r="K1463" i="10"/>
  <c r="K1462" i="10"/>
  <c r="K1461" i="10"/>
  <c r="K1460" i="10"/>
  <c r="K1459" i="10"/>
  <c r="K1458" i="10"/>
  <c r="K1457" i="10"/>
  <c r="K1456" i="10"/>
  <c r="K1455" i="10"/>
  <c r="K1454" i="10"/>
  <c r="K1453" i="10"/>
  <c r="K1452" i="10"/>
  <c r="K1451" i="10"/>
  <c r="K1450" i="10"/>
  <c r="K1449" i="10"/>
  <c r="K1448" i="10"/>
  <c r="K1447" i="10"/>
  <c r="K1446" i="10"/>
  <c r="K1445" i="10"/>
  <c r="K1444" i="10"/>
  <c r="K1443" i="10"/>
  <c r="K1442" i="10"/>
  <c r="K1441" i="10"/>
  <c r="K1440" i="10"/>
  <c r="K1439" i="10"/>
  <c r="K1438" i="10"/>
  <c r="K1437" i="10"/>
  <c r="K1436" i="10"/>
  <c r="K1435" i="10"/>
  <c r="K1434" i="10"/>
  <c r="K1433" i="10"/>
  <c r="K1432" i="10"/>
  <c r="K1431" i="10"/>
  <c r="K1430" i="10"/>
  <c r="K1429" i="10"/>
  <c r="K1428" i="10"/>
  <c r="K1427" i="10"/>
  <c r="K1426" i="10"/>
  <c r="K1425" i="10"/>
  <c r="K1424" i="10"/>
  <c r="K1423" i="10"/>
  <c r="K1422" i="10"/>
  <c r="K1421" i="10"/>
  <c r="K1420" i="10"/>
  <c r="K1419" i="10"/>
  <c r="K1418" i="10"/>
  <c r="K1417" i="10"/>
  <c r="K1416" i="10"/>
  <c r="K1415" i="10"/>
  <c r="K1414" i="10"/>
  <c r="K1413" i="10"/>
  <c r="K1412" i="10"/>
  <c r="K1411" i="10"/>
  <c r="K1410" i="10"/>
  <c r="K1409" i="10"/>
  <c r="K1408" i="10"/>
  <c r="K1407" i="10"/>
  <c r="K1406" i="10"/>
  <c r="K1405" i="10"/>
  <c r="K1404" i="10"/>
  <c r="K1403" i="10"/>
  <c r="K1402" i="10"/>
  <c r="K1401" i="10"/>
  <c r="K1400" i="10"/>
  <c r="K1399" i="10"/>
  <c r="K1398" i="10"/>
  <c r="K1397" i="10"/>
  <c r="K1396" i="10"/>
  <c r="K1395" i="10"/>
  <c r="K1394" i="10"/>
  <c r="K1393" i="10"/>
  <c r="K1392" i="10"/>
  <c r="K1391" i="10"/>
  <c r="K1390" i="10"/>
  <c r="K1389" i="10"/>
  <c r="K1388" i="10"/>
  <c r="K1387" i="10"/>
  <c r="K1386" i="10"/>
  <c r="K1385" i="10"/>
  <c r="K1384" i="10"/>
  <c r="K1383" i="10"/>
  <c r="K1382" i="10"/>
  <c r="K1381" i="10"/>
  <c r="K1380" i="10"/>
  <c r="K1379" i="10"/>
  <c r="K1378" i="10"/>
  <c r="K1377" i="10"/>
  <c r="K1376" i="10"/>
  <c r="K1375" i="10"/>
  <c r="K1374" i="10"/>
  <c r="K1373" i="10"/>
  <c r="K1372" i="10"/>
  <c r="K1371" i="10"/>
  <c r="K1370" i="10"/>
  <c r="K1369" i="10"/>
  <c r="K1368" i="10"/>
  <c r="K1367" i="10"/>
  <c r="K1366" i="10"/>
  <c r="K1365" i="10"/>
  <c r="K1364" i="10"/>
  <c r="K1363" i="10"/>
  <c r="K1362" i="10"/>
  <c r="K1361" i="10"/>
  <c r="K1360" i="10"/>
  <c r="K1359" i="10"/>
  <c r="K1358" i="10"/>
  <c r="K1357" i="10"/>
  <c r="K1356" i="10"/>
  <c r="K1355" i="10"/>
  <c r="K1354" i="10"/>
  <c r="K1353" i="10"/>
  <c r="K1352" i="10"/>
  <c r="K1351" i="10"/>
  <c r="K1350" i="10"/>
  <c r="K1349" i="10"/>
  <c r="K1348" i="10"/>
  <c r="K1347" i="10"/>
  <c r="K1346" i="10"/>
  <c r="K1345" i="10"/>
  <c r="K1344" i="10"/>
  <c r="K1343" i="10"/>
  <c r="K1342" i="10"/>
  <c r="K1341" i="10"/>
  <c r="K1340" i="10"/>
  <c r="K1339" i="10"/>
  <c r="K1338" i="10"/>
  <c r="K1337" i="10"/>
  <c r="K1336" i="10"/>
  <c r="K1335" i="10"/>
  <c r="K1334" i="10"/>
  <c r="K1333" i="10"/>
  <c r="K1332" i="10"/>
  <c r="K1331" i="10"/>
  <c r="K1330" i="10"/>
  <c r="K1329" i="10"/>
  <c r="K1328" i="10"/>
  <c r="K1327" i="10"/>
  <c r="K1326" i="10"/>
  <c r="K1325" i="10"/>
  <c r="K1324" i="10"/>
  <c r="K1323" i="10"/>
  <c r="K1322" i="10"/>
  <c r="K1321" i="10"/>
  <c r="K1320" i="10"/>
  <c r="K1319" i="10"/>
  <c r="K1318" i="10"/>
  <c r="K1317" i="10"/>
  <c r="K1316" i="10"/>
  <c r="K1315" i="10"/>
  <c r="K1314" i="10"/>
  <c r="K1313" i="10"/>
  <c r="K1312" i="10"/>
  <c r="K1311" i="10"/>
  <c r="K1310" i="10"/>
  <c r="K1309" i="10"/>
  <c r="K1308" i="10"/>
  <c r="K1307" i="10"/>
  <c r="K1306" i="10"/>
  <c r="K1305" i="10"/>
  <c r="K1304" i="10"/>
  <c r="K1303" i="10"/>
  <c r="K1302" i="10"/>
  <c r="K1301" i="10"/>
  <c r="K1300" i="10"/>
  <c r="K1299" i="10"/>
  <c r="K1298" i="10"/>
  <c r="K1297" i="10"/>
  <c r="K1296" i="10"/>
  <c r="K1295" i="10"/>
  <c r="K1294" i="10"/>
  <c r="K1293" i="10"/>
  <c r="K1292" i="10"/>
  <c r="K1291" i="10"/>
  <c r="K1290" i="10"/>
  <c r="K1289" i="10"/>
  <c r="K1288" i="10"/>
  <c r="K1287" i="10"/>
  <c r="K1286" i="10"/>
  <c r="K1285" i="10"/>
  <c r="K1284" i="10"/>
  <c r="K1283" i="10"/>
  <c r="K1282" i="10"/>
  <c r="K1281" i="10"/>
  <c r="K1280" i="10"/>
  <c r="K1279" i="10"/>
  <c r="K1278" i="10"/>
  <c r="K1277" i="10"/>
  <c r="K1276" i="10"/>
  <c r="K1275" i="10"/>
  <c r="K1274" i="10"/>
  <c r="K1273" i="10"/>
  <c r="K1272" i="10"/>
  <c r="K1271" i="10"/>
  <c r="K1270" i="10"/>
  <c r="K1269" i="10"/>
  <c r="K1268" i="10"/>
  <c r="K1267" i="10"/>
  <c r="K1266" i="10"/>
  <c r="K1265" i="10"/>
  <c r="K1264" i="10"/>
  <c r="K1263" i="10"/>
  <c r="K1262" i="10"/>
  <c r="K1261" i="10"/>
  <c r="K1260" i="10"/>
  <c r="K1259" i="10"/>
  <c r="K1258" i="10"/>
  <c r="K1257" i="10"/>
  <c r="K1256" i="10"/>
  <c r="K1255" i="10"/>
  <c r="K1254" i="10"/>
  <c r="K1253" i="10"/>
  <c r="K1252" i="10"/>
  <c r="K1251" i="10"/>
  <c r="K1250" i="10"/>
  <c r="K1249" i="10"/>
  <c r="K1248" i="10"/>
  <c r="K1247" i="10"/>
  <c r="K1246" i="10"/>
  <c r="K1245" i="10"/>
  <c r="K1244" i="10"/>
  <c r="K1243" i="10"/>
  <c r="K1242" i="10"/>
  <c r="K1241" i="10"/>
  <c r="K1240" i="10"/>
  <c r="K1239" i="10"/>
  <c r="K1238" i="10"/>
  <c r="K1237" i="10"/>
  <c r="K1236" i="10"/>
  <c r="K1235" i="10"/>
  <c r="K1234" i="10"/>
  <c r="K1233" i="10"/>
  <c r="K1232" i="10"/>
  <c r="K1231" i="10"/>
  <c r="K1230" i="10"/>
  <c r="K1229" i="10"/>
  <c r="K1228" i="10"/>
  <c r="K1227" i="10"/>
  <c r="K1226" i="10"/>
  <c r="K1225" i="10"/>
  <c r="K1224" i="10"/>
  <c r="K1223" i="10"/>
  <c r="K1222" i="10"/>
  <c r="K1221" i="10"/>
  <c r="K1220" i="10"/>
  <c r="K1219" i="10"/>
  <c r="K1218" i="10"/>
  <c r="K1217" i="10"/>
  <c r="K1216" i="10"/>
  <c r="K1215" i="10"/>
  <c r="K1214" i="10"/>
  <c r="K1213" i="10"/>
  <c r="K1212" i="10"/>
  <c r="K1211" i="10"/>
  <c r="K1210" i="10"/>
  <c r="K1209" i="10"/>
  <c r="K1208" i="10"/>
  <c r="K1207" i="10"/>
  <c r="K1206" i="10"/>
  <c r="K1205" i="10"/>
  <c r="K1204" i="10"/>
  <c r="K1203" i="10"/>
  <c r="K1202" i="10"/>
  <c r="K1201" i="10"/>
  <c r="K1200" i="10"/>
  <c r="K1199" i="10"/>
  <c r="K1198" i="10"/>
  <c r="K1197" i="10"/>
  <c r="K1196" i="10"/>
  <c r="K1195" i="10"/>
  <c r="K1194" i="10"/>
  <c r="K1193" i="10"/>
  <c r="K1192" i="10"/>
  <c r="K1191" i="10"/>
  <c r="K1190" i="10"/>
  <c r="K1189" i="10"/>
  <c r="K1188" i="10"/>
  <c r="K1187" i="10"/>
  <c r="K1186" i="10"/>
  <c r="K1185" i="10"/>
  <c r="K1184" i="10"/>
  <c r="K1183" i="10"/>
  <c r="K1182" i="10"/>
  <c r="K1181" i="10"/>
  <c r="K1180" i="10"/>
  <c r="K1179" i="10"/>
  <c r="K1178" i="10"/>
  <c r="K1177" i="10"/>
  <c r="K1176" i="10"/>
  <c r="K1175" i="10"/>
  <c r="K1174" i="10"/>
  <c r="K1173" i="10"/>
  <c r="K1172" i="10"/>
  <c r="K1171" i="10"/>
  <c r="K1170" i="10"/>
  <c r="K1169" i="10"/>
  <c r="K1168" i="10"/>
  <c r="K1167" i="10"/>
  <c r="K1166" i="10"/>
  <c r="K1165" i="10"/>
  <c r="K1164" i="10"/>
  <c r="K1163" i="10"/>
  <c r="K1162" i="10"/>
  <c r="K1161" i="10"/>
  <c r="K1160" i="10"/>
  <c r="K1159" i="10"/>
  <c r="K1158" i="10"/>
  <c r="K1157" i="10"/>
  <c r="K1156" i="10"/>
  <c r="K1155" i="10"/>
  <c r="K1154" i="10"/>
  <c r="K1153" i="10"/>
  <c r="K1152" i="10"/>
  <c r="K1151" i="10"/>
  <c r="K1150" i="10"/>
  <c r="K1149" i="10"/>
  <c r="K1148" i="10"/>
  <c r="K1147" i="10"/>
  <c r="K1146" i="10"/>
  <c r="K1145" i="10"/>
  <c r="K1144" i="10"/>
  <c r="K1143" i="10"/>
  <c r="K1142" i="10"/>
  <c r="K1141" i="10"/>
  <c r="K1140" i="10"/>
  <c r="K1139" i="10"/>
  <c r="K1138" i="10"/>
  <c r="K1137" i="10"/>
  <c r="K1136" i="10"/>
  <c r="K1135" i="10"/>
  <c r="K1134" i="10"/>
  <c r="K1133" i="10"/>
  <c r="K1132" i="10"/>
  <c r="K1131" i="10"/>
  <c r="K1130" i="10"/>
  <c r="K1129" i="10"/>
  <c r="K1128" i="10"/>
  <c r="K1127" i="10"/>
  <c r="K1126" i="10"/>
  <c r="K1125" i="10"/>
  <c r="K1124" i="10"/>
  <c r="K1123" i="10"/>
  <c r="K1122" i="10"/>
  <c r="K1121" i="10"/>
  <c r="K1120" i="10"/>
  <c r="K1119" i="10"/>
  <c r="K1118" i="10"/>
  <c r="K1117" i="10"/>
  <c r="K1116" i="10"/>
  <c r="K1115" i="10"/>
  <c r="K1114" i="10"/>
  <c r="K1113" i="10"/>
  <c r="K1112" i="10"/>
  <c r="K1111" i="10"/>
  <c r="K1110" i="10"/>
  <c r="K1109" i="10"/>
  <c r="K1108" i="10"/>
  <c r="K1107" i="10"/>
  <c r="K1106" i="10"/>
  <c r="K1105" i="10"/>
  <c r="K1104" i="10"/>
  <c r="K1103" i="10"/>
  <c r="K1102" i="10"/>
  <c r="K1101" i="10"/>
  <c r="K1100" i="10"/>
  <c r="K1099" i="10"/>
  <c r="K1098" i="10"/>
  <c r="K1097" i="10"/>
  <c r="K1096" i="10"/>
  <c r="K1095" i="10"/>
  <c r="K1094" i="10"/>
  <c r="K1093" i="10"/>
  <c r="K1092" i="10"/>
  <c r="K1091" i="10"/>
  <c r="K1090" i="10"/>
  <c r="K1089" i="10"/>
  <c r="K1088" i="10"/>
  <c r="K1087" i="10"/>
  <c r="K1086" i="10"/>
  <c r="K1085" i="10"/>
  <c r="K1084" i="10"/>
  <c r="K1083" i="10"/>
  <c r="K1082" i="10"/>
  <c r="K1081" i="10"/>
  <c r="K1080" i="10"/>
  <c r="K1079" i="10"/>
  <c r="K1078" i="10"/>
  <c r="K1077" i="10"/>
  <c r="K1076" i="10"/>
  <c r="K1075" i="10"/>
  <c r="K1074" i="10"/>
  <c r="K1073" i="10"/>
  <c r="K1072" i="10"/>
  <c r="K1071" i="10"/>
  <c r="K1070" i="10"/>
  <c r="K1069" i="10"/>
  <c r="K1068" i="10"/>
  <c r="K1067" i="10"/>
  <c r="K1066" i="10"/>
  <c r="K1065" i="10"/>
  <c r="K1064" i="10"/>
  <c r="K1063" i="10"/>
  <c r="K1062" i="10"/>
  <c r="K1061" i="10"/>
  <c r="K1060" i="10"/>
  <c r="K1059" i="10"/>
  <c r="K1058" i="10"/>
  <c r="K1057" i="10"/>
  <c r="K1056" i="10"/>
  <c r="K1055" i="10"/>
  <c r="K1054" i="10"/>
  <c r="K1053" i="10"/>
  <c r="K1052" i="10"/>
  <c r="K1051" i="10"/>
  <c r="K1050" i="10"/>
  <c r="K1049" i="10"/>
  <c r="K1048" i="10"/>
  <c r="K1047" i="10"/>
  <c r="K1046" i="10"/>
  <c r="K1045" i="10"/>
  <c r="K1044" i="10"/>
  <c r="K1043" i="10"/>
  <c r="K1042" i="10"/>
  <c r="K1041" i="10"/>
  <c r="K1040" i="10"/>
  <c r="K1039" i="10"/>
  <c r="K1038" i="10"/>
  <c r="K1037" i="10"/>
  <c r="K1036" i="10"/>
  <c r="K1035" i="10"/>
  <c r="K1034" i="10"/>
  <c r="K1033" i="10"/>
  <c r="K1032" i="10"/>
  <c r="K1031" i="10"/>
  <c r="K1030" i="10"/>
  <c r="K1029" i="10"/>
  <c r="K1028" i="10"/>
  <c r="K1027" i="10"/>
  <c r="K1026" i="10"/>
  <c r="K1025" i="10"/>
  <c r="K1024" i="10"/>
  <c r="K1023" i="10"/>
  <c r="K1022" i="10"/>
  <c r="K1021" i="10"/>
  <c r="K1020" i="10"/>
  <c r="K1019" i="10"/>
  <c r="K1018" i="10"/>
  <c r="K1017" i="10"/>
  <c r="K1016" i="10"/>
  <c r="K1015" i="10"/>
  <c r="K1014" i="10"/>
  <c r="K1013" i="10"/>
  <c r="K1012" i="10"/>
  <c r="K1011" i="10"/>
  <c r="K1010" i="10"/>
  <c r="K1009" i="10"/>
  <c r="K1008" i="10"/>
  <c r="K1007" i="10"/>
  <c r="K1006" i="10"/>
  <c r="K1005" i="10"/>
  <c r="K1004" i="10"/>
  <c r="K1003" i="10"/>
  <c r="K1002" i="10"/>
  <c r="K1001" i="10"/>
  <c r="K1000" i="10"/>
  <c r="K999" i="10"/>
  <c r="K998" i="10"/>
  <c r="K997" i="10"/>
  <c r="K996" i="10"/>
  <c r="K995" i="10"/>
  <c r="K994" i="10"/>
  <c r="K993" i="10"/>
  <c r="K992" i="10"/>
  <c r="K991" i="10"/>
  <c r="K990" i="10"/>
  <c r="K989" i="10"/>
  <c r="K988" i="10"/>
  <c r="K987" i="10"/>
  <c r="K986" i="10"/>
  <c r="K985" i="10"/>
  <c r="K984" i="10"/>
  <c r="K983" i="10"/>
  <c r="K982" i="10"/>
  <c r="K981" i="10"/>
  <c r="K980" i="10"/>
  <c r="K979" i="10"/>
  <c r="K978" i="10"/>
  <c r="K977" i="10"/>
  <c r="K976" i="10"/>
  <c r="K975" i="10"/>
  <c r="K974" i="10"/>
  <c r="K973" i="10"/>
  <c r="K972" i="10"/>
  <c r="K971" i="10"/>
  <c r="K970" i="10"/>
  <c r="K969" i="10"/>
  <c r="K968" i="10"/>
  <c r="K967" i="10"/>
  <c r="K966" i="10"/>
  <c r="K965" i="10"/>
  <c r="K964" i="10"/>
  <c r="K963" i="10"/>
  <c r="K962" i="10"/>
  <c r="K961" i="10"/>
  <c r="K960" i="10"/>
  <c r="K959" i="10"/>
  <c r="K958" i="10"/>
  <c r="K957" i="10"/>
  <c r="K956" i="10"/>
  <c r="K955" i="10"/>
  <c r="K954" i="10"/>
  <c r="K953" i="10"/>
  <c r="K952" i="10"/>
  <c r="K951" i="10"/>
  <c r="K950" i="10"/>
  <c r="K949" i="10"/>
  <c r="K948" i="10"/>
  <c r="K947" i="10"/>
  <c r="K946" i="10"/>
  <c r="K945" i="10"/>
  <c r="K944" i="10"/>
  <c r="K943" i="10"/>
  <c r="K942" i="10"/>
  <c r="K941" i="10"/>
  <c r="K940" i="10"/>
  <c r="K939" i="10"/>
  <c r="K938" i="10"/>
  <c r="K937" i="10"/>
  <c r="K936" i="10"/>
  <c r="K935" i="10"/>
  <c r="K934" i="10"/>
  <c r="K933" i="10"/>
  <c r="K932" i="10"/>
  <c r="K931" i="10"/>
  <c r="K930" i="10"/>
  <c r="K929" i="10"/>
  <c r="K928" i="10"/>
  <c r="K927" i="10"/>
  <c r="K926" i="10"/>
  <c r="K925" i="10"/>
  <c r="K924" i="10"/>
  <c r="K923" i="10"/>
  <c r="K922" i="10"/>
  <c r="K921" i="10"/>
  <c r="K920" i="10"/>
  <c r="K919" i="10"/>
  <c r="K918" i="10"/>
  <c r="K917" i="10"/>
  <c r="K916" i="10"/>
  <c r="K915" i="10"/>
  <c r="K914" i="10"/>
  <c r="K913" i="10"/>
  <c r="K912" i="10"/>
  <c r="K911" i="10"/>
  <c r="K910" i="10"/>
  <c r="K909" i="10"/>
  <c r="K908" i="10"/>
  <c r="K907" i="10"/>
  <c r="K906" i="10"/>
  <c r="K905" i="10"/>
  <c r="K904" i="10"/>
  <c r="K903" i="10"/>
  <c r="K902" i="10"/>
  <c r="K901" i="10"/>
  <c r="K900" i="10"/>
  <c r="K899" i="10"/>
  <c r="K898" i="10"/>
  <c r="K897" i="10"/>
  <c r="K896" i="10"/>
  <c r="K895" i="10"/>
  <c r="K894" i="10"/>
  <c r="K893" i="10"/>
  <c r="K892" i="10"/>
  <c r="K891" i="10"/>
  <c r="K890" i="10"/>
  <c r="K889" i="10"/>
  <c r="K888" i="10"/>
  <c r="K887" i="10"/>
  <c r="K886" i="10"/>
  <c r="K885" i="10"/>
  <c r="K884" i="10"/>
  <c r="K883" i="10"/>
  <c r="K882" i="10"/>
  <c r="K881" i="10"/>
  <c r="K880" i="10"/>
  <c r="K879" i="10"/>
  <c r="K878" i="10"/>
  <c r="K877" i="10"/>
  <c r="K876" i="10"/>
  <c r="K875" i="10"/>
  <c r="K874" i="10"/>
  <c r="K873" i="10"/>
  <c r="K872" i="10"/>
  <c r="K871" i="10"/>
  <c r="K870" i="10"/>
  <c r="K869" i="10"/>
  <c r="K868" i="10"/>
  <c r="K867" i="10"/>
  <c r="K866" i="10"/>
  <c r="K865" i="10"/>
  <c r="K864" i="10"/>
  <c r="K863" i="10"/>
  <c r="K862" i="10"/>
  <c r="K861" i="10"/>
  <c r="K860" i="10"/>
  <c r="K859" i="10"/>
  <c r="K858" i="10"/>
  <c r="K857" i="10"/>
  <c r="K856" i="10"/>
  <c r="K855" i="10"/>
  <c r="K854" i="10"/>
  <c r="K853" i="10"/>
  <c r="K852" i="10"/>
  <c r="K851" i="10"/>
  <c r="K850" i="10"/>
  <c r="K849" i="10"/>
  <c r="K848" i="10"/>
  <c r="K847" i="10"/>
  <c r="K846" i="10"/>
  <c r="K845" i="10"/>
  <c r="K844" i="10"/>
  <c r="K843" i="10"/>
  <c r="K842" i="10"/>
  <c r="K841" i="10"/>
  <c r="K840" i="10"/>
  <c r="K839" i="10"/>
  <c r="K838" i="10"/>
  <c r="K837" i="10"/>
  <c r="K836" i="10"/>
  <c r="K835" i="10"/>
  <c r="K834" i="10"/>
  <c r="K833" i="10"/>
  <c r="K832" i="10"/>
  <c r="K831" i="10"/>
  <c r="K830" i="10"/>
  <c r="K829" i="10"/>
  <c r="K828" i="10"/>
  <c r="K827" i="10"/>
  <c r="K826" i="10"/>
  <c r="K825" i="10"/>
  <c r="K824" i="10"/>
  <c r="K823" i="10"/>
  <c r="K822" i="10"/>
  <c r="K821" i="10"/>
  <c r="K820" i="10"/>
  <c r="K819" i="10"/>
  <c r="K818" i="10"/>
  <c r="K817" i="10"/>
  <c r="K816" i="10"/>
  <c r="K815" i="10"/>
  <c r="K814" i="10"/>
  <c r="K813" i="10"/>
  <c r="K812" i="10"/>
  <c r="K811" i="10"/>
  <c r="K810" i="10"/>
  <c r="K809" i="10"/>
  <c r="K808" i="10"/>
  <c r="K807" i="10"/>
  <c r="K806" i="10"/>
  <c r="K805" i="10"/>
  <c r="K804" i="10"/>
  <c r="K803" i="10"/>
  <c r="K802" i="10"/>
  <c r="K801" i="10"/>
  <c r="K800" i="10"/>
  <c r="K799" i="10"/>
  <c r="K798" i="10"/>
  <c r="K797" i="10"/>
  <c r="K796" i="10"/>
  <c r="K795" i="10"/>
  <c r="K794" i="10"/>
  <c r="K793" i="10"/>
  <c r="K792" i="10"/>
  <c r="K791" i="10"/>
  <c r="K790" i="10"/>
  <c r="K789" i="10"/>
  <c r="K788" i="10"/>
  <c r="K787" i="10"/>
  <c r="K786" i="10"/>
  <c r="K785" i="10"/>
  <c r="K784" i="10"/>
  <c r="K783" i="10"/>
  <c r="K782" i="10"/>
  <c r="K781" i="10"/>
  <c r="K780" i="10"/>
  <c r="K779" i="10"/>
  <c r="K778" i="10"/>
  <c r="K777" i="10"/>
  <c r="K776" i="10"/>
  <c r="K775" i="10"/>
  <c r="K774" i="10"/>
  <c r="K773" i="10"/>
  <c r="K772" i="10"/>
  <c r="K771" i="10"/>
  <c r="K770" i="10"/>
  <c r="K769" i="10"/>
  <c r="K768" i="10"/>
  <c r="K767" i="10"/>
  <c r="K766" i="10"/>
  <c r="K765" i="10"/>
  <c r="K764" i="10"/>
  <c r="K763" i="10"/>
  <c r="K762" i="10"/>
  <c r="K761" i="10"/>
  <c r="K760" i="10"/>
  <c r="K759" i="10"/>
  <c r="K758" i="10"/>
  <c r="K757" i="10"/>
  <c r="K756" i="10"/>
  <c r="K755" i="10"/>
  <c r="K754" i="10"/>
  <c r="K753" i="10"/>
  <c r="K752" i="10"/>
  <c r="K751" i="10"/>
  <c r="K750" i="10"/>
  <c r="K749" i="10"/>
  <c r="K748" i="10"/>
  <c r="K747" i="10"/>
  <c r="K746" i="10"/>
  <c r="K745" i="10"/>
  <c r="K744" i="10"/>
  <c r="K743" i="10"/>
  <c r="K742" i="10"/>
  <c r="K741" i="10"/>
  <c r="K740" i="10"/>
  <c r="K739" i="10"/>
  <c r="K738" i="10"/>
  <c r="K737" i="10"/>
  <c r="K736" i="10"/>
  <c r="K735" i="10"/>
  <c r="K734" i="10"/>
  <c r="K733" i="10"/>
  <c r="K732" i="10"/>
  <c r="K731" i="10"/>
  <c r="K730" i="10"/>
  <c r="K729" i="10"/>
  <c r="K728" i="10"/>
  <c r="K727" i="10"/>
  <c r="K726" i="10"/>
  <c r="K725" i="10"/>
  <c r="K724" i="10"/>
  <c r="K723" i="10"/>
  <c r="K722" i="10"/>
  <c r="K721" i="10"/>
  <c r="K720" i="10"/>
  <c r="K719" i="10"/>
  <c r="K718" i="10"/>
  <c r="K717" i="10"/>
  <c r="K716" i="10"/>
  <c r="K715" i="10"/>
  <c r="K714" i="10"/>
  <c r="K713" i="10"/>
  <c r="K712" i="10"/>
  <c r="K711" i="10"/>
  <c r="K710" i="10"/>
  <c r="K709" i="10"/>
  <c r="K708" i="10"/>
  <c r="K707" i="10"/>
  <c r="K706" i="10"/>
  <c r="K705" i="10"/>
  <c r="K704" i="10"/>
  <c r="K703" i="10"/>
  <c r="K702" i="10"/>
  <c r="K701" i="10"/>
  <c r="K700" i="10"/>
  <c r="K699" i="10"/>
  <c r="K698" i="10"/>
  <c r="K697" i="10"/>
  <c r="K696" i="10"/>
  <c r="K695" i="10"/>
  <c r="K694" i="10"/>
  <c r="K693" i="10"/>
  <c r="K692" i="10"/>
  <c r="K691" i="10"/>
  <c r="K690" i="10"/>
  <c r="K689" i="10"/>
  <c r="K688" i="10"/>
  <c r="K687" i="10"/>
  <c r="K686" i="10"/>
  <c r="K685" i="10"/>
  <c r="K684" i="10"/>
  <c r="K683" i="10"/>
  <c r="K682" i="10"/>
  <c r="K681" i="10"/>
  <c r="K680" i="10"/>
  <c r="K679" i="10"/>
  <c r="K678" i="10"/>
  <c r="K677" i="10"/>
  <c r="K676" i="10"/>
  <c r="K675" i="10"/>
  <c r="K674" i="10"/>
  <c r="K673" i="10"/>
  <c r="K672" i="10"/>
  <c r="K671" i="10"/>
  <c r="K670" i="10"/>
  <c r="K669" i="10"/>
  <c r="K668" i="10"/>
  <c r="K667" i="10"/>
  <c r="K666" i="10"/>
  <c r="K665" i="10"/>
  <c r="K664" i="10"/>
  <c r="K663" i="10"/>
  <c r="K662" i="10"/>
  <c r="K661" i="10"/>
  <c r="K660" i="10"/>
  <c r="K659" i="10"/>
  <c r="K658" i="10"/>
  <c r="K657" i="10"/>
  <c r="K656" i="10"/>
  <c r="K655" i="10"/>
  <c r="K654" i="10"/>
  <c r="K653" i="10"/>
  <c r="K652" i="10"/>
  <c r="K651" i="10"/>
  <c r="K650" i="10"/>
  <c r="K649" i="10"/>
  <c r="K648" i="10"/>
  <c r="K647" i="10"/>
  <c r="K646" i="10"/>
  <c r="K645" i="10"/>
  <c r="K644" i="10"/>
  <c r="K643" i="10"/>
  <c r="K642" i="10"/>
  <c r="K641" i="10"/>
  <c r="K640" i="10"/>
  <c r="K639" i="10"/>
  <c r="K638" i="10"/>
  <c r="K637" i="10"/>
  <c r="K636" i="10"/>
  <c r="K635" i="10"/>
  <c r="K634" i="10"/>
  <c r="K633" i="10"/>
  <c r="K632" i="10"/>
  <c r="K631" i="10"/>
  <c r="K630" i="10"/>
  <c r="K629" i="10"/>
  <c r="K628" i="10"/>
  <c r="K627" i="10"/>
  <c r="K626" i="10"/>
  <c r="K625" i="10"/>
  <c r="K624" i="10"/>
  <c r="K623" i="10"/>
  <c r="K622" i="10"/>
  <c r="K621" i="10"/>
  <c r="K620" i="10"/>
  <c r="K619" i="10"/>
  <c r="K618" i="10"/>
  <c r="K617" i="10"/>
  <c r="K616" i="10"/>
  <c r="K615" i="10"/>
  <c r="K614" i="10"/>
  <c r="K613" i="10"/>
  <c r="K612" i="10"/>
  <c r="K611" i="10"/>
  <c r="K610" i="10"/>
  <c r="K609" i="10"/>
  <c r="K608" i="10"/>
  <c r="K607" i="10"/>
  <c r="K606" i="10"/>
  <c r="K605" i="10"/>
  <c r="K604" i="10"/>
  <c r="K603" i="10"/>
  <c r="K602" i="10"/>
  <c r="K601" i="10"/>
  <c r="K600" i="10"/>
  <c r="K599" i="10"/>
  <c r="K598" i="10"/>
  <c r="K597" i="10"/>
  <c r="K596" i="10"/>
  <c r="K595" i="10"/>
  <c r="K594" i="10"/>
  <c r="K593" i="10"/>
  <c r="K592" i="10"/>
  <c r="K591" i="10"/>
  <c r="K590" i="10"/>
  <c r="K589" i="10"/>
  <c r="K588" i="10"/>
  <c r="K587" i="10"/>
  <c r="K586" i="10"/>
  <c r="K585" i="10"/>
  <c r="K584" i="10"/>
  <c r="K583" i="10"/>
  <c r="K582" i="10"/>
  <c r="K581" i="10"/>
  <c r="K580" i="10"/>
  <c r="K579" i="10"/>
  <c r="K578" i="10"/>
  <c r="K577" i="10"/>
  <c r="K576" i="10"/>
  <c r="K575" i="10"/>
  <c r="K574" i="10"/>
  <c r="K573" i="10"/>
  <c r="K572" i="10"/>
  <c r="K571" i="10"/>
  <c r="K570" i="10"/>
  <c r="K569" i="10"/>
  <c r="K568" i="10"/>
  <c r="K567" i="10"/>
  <c r="K566" i="10"/>
  <c r="K565" i="10"/>
  <c r="K564" i="10"/>
  <c r="K563" i="10"/>
  <c r="K562" i="10"/>
  <c r="K561" i="10"/>
  <c r="K560" i="10"/>
  <c r="K559" i="10"/>
  <c r="K558" i="10"/>
  <c r="K557" i="10"/>
  <c r="K556" i="10"/>
  <c r="K555" i="10"/>
  <c r="K554" i="10"/>
  <c r="K553" i="10"/>
  <c r="K552" i="10"/>
  <c r="K551" i="10"/>
  <c r="K550" i="10"/>
  <c r="K549" i="10"/>
  <c r="K548" i="10"/>
  <c r="K547" i="10"/>
  <c r="K546" i="10"/>
  <c r="K545" i="10"/>
  <c r="K544" i="10"/>
  <c r="K543" i="10"/>
  <c r="K542" i="10"/>
  <c r="K541" i="10"/>
  <c r="K540" i="10"/>
  <c r="K539" i="10"/>
  <c r="K538" i="10"/>
  <c r="K537" i="10"/>
  <c r="K536" i="10"/>
  <c r="K535" i="10"/>
  <c r="K534" i="10"/>
  <c r="K533" i="10"/>
  <c r="K532" i="10"/>
  <c r="K531" i="10"/>
  <c r="K530" i="10"/>
  <c r="K529" i="10"/>
  <c r="K528" i="10"/>
  <c r="K527" i="10"/>
  <c r="K526" i="10"/>
  <c r="K525" i="10"/>
  <c r="K524" i="10"/>
  <c r="K523" i="10"/>
  <c r="K522" i="10"/>
  <c r="K521" i="10"/>
  <c r="K520" i="10"/>
  <c r="K519" i="10"/>
  <c r="K518" i="10"/>
  <c r="K517" i="10"/>
  <c r="K516" i="10"/>
  <c r="K515" i="10"/>
  <c r="K514" i="10"/>
  <c r="K513" i="10"/>
  <c r="K512" i="10"/>
  <c r="K511" i="10"/>
  <c r="K510" i="10"/>
  <c r="K509" i="10"/>
  <c r="K508" i="10"/>
  <c r="K507" i="10"/>
  <c r="K506" i="10"/>
  <c r="K505" i="10"/>
  <c r="K504" i="10"/>
  <c r="K503" i="10"/>
  <c r="K502" i="10"/>
  <c r="K501" i="10"/>
  <c r="K500" i="10"/>
  <c r="K499" i="10"/>
  <c r="K498" i="10"/>
  <c r="K497" i="10"/>
  <c r="K496" i="10"/>
  <c r="K495" i="10"/>
  <c r="K494" i="10"/>
  <c r="K493" i="10"/>
  <c r="K492" i="10"/>
  <c r="K491" i="10"/>
  <c r="K490" i="10"/>
  <c r="K489" i="10"/>
  <c r="K488" i="10"/>
  <c r="K487" i="10"/>
  <c r="K486" i="10"/>
  <c r="K485" i="10"/>
  <c r="K484" i="10"/>
  <c r="K483" i="10"/>
  <c r="K482" i="10"/>
  <c r="K481" i="10"/>
  <c r="K480" i="10"/>
  <c r="K479" i="10"/>
  <c r="K478" i="10"/>
  <c r="K477" i="10"/>
  <c r="K476" i="10"/>
  <c r="K475" i="10"/>
  <c r="K474" i="10"/>
  <c r="K473" i="10"/>
  <c r="K472" i="10"/>
  <c r="K471" i="10"/>
  <c r="K470" i="10"/>
  <c r="K469" i="10"/>
  <c r="K468" i="10"/>
  <c r="K467" i="10"/>
  <c r="K466" i="10"/>
  <c r="K465" i="10"/>
  <c r="K464" i="10"/>
  <c r="K463" i="10"/>
  <c r="K462" i="10"/>
  <c r="K461" i="10"/>
  <c r="K460" i="10"/>
  <c r="K459" i="10"/>
  <c r="K458" i="10"/>
  <c r="K457" i="10"/>
  <c r="K456" i="10"/>
  <c r="K455" i="10"/>
  <c r="K454" i="10"/>
  <c r="K453" i="10"/>
  <c r="K452" i="10"/>
  <c r="K451" i="10"/>
  <c r="K450" i="10"/>
  <c r="K449" i="10"/>
  <c r="K448" i="10"/>
  <c r="K447" i="10"/>
  <c r="K446" i="10"/>
  <c r="K445" i="10"/>
  <c r="K444" i="10"/>
  <c r="K443" i="10"/>
  <c r="K442" i="10"/>
  <c r="K441" i="10"/>
  <c r="K440" i="10"/>
  <c r="K439" i="10"/>
  <c r="K438" i="10"/>
  <c r="K437" i="10"/>
  <c r="K436" i="10"/>
  <c r="K435" i="10"/>
  <c r="K434" i="10"/>
  <c r="K433" i="10"/>
  <c r="K432" i="10"/>
  <c r="K431" i="10"/>
  <c r="K430" i="10"/>
  <c r="K429" i="10"/>
  <c r="K428" i="10"/>
  <c r="K427" i="10"/>
  <c r="K426" i="10"/>
  <c r="K425" i="10"/>
  <c r="K424" i="10"/>
  <c r="K423" i="10"/>
  <c r="K422" i="10"/>
  <c r="K421" i="10"/>
  <c r="K420" i="10"/>
  <c r="K419" i="10"/>
  <c r="K418" i="10"/>
  <c r="K417" i="10"/>
  <c r="K416" i="10"/>
  <c r="K415" i="10"/>
  <c r="K414" i="10"/>
  <c r="K413" i="10"/>
  <c r="K412" i="10"/>
  <c r="K411" i="10"/>
  <c r="K410" i="10"/>
  <c r="K409" i="10"/>
  <c r="K408" i="10"/>
  <c r="K407" i="10"/>
  <c r="K406" i="10"/>
  <c r="K405" i="10"/>
  <c r="K404" i="10"/>
  <c r="K403" i="10"/>
  <c r="K402" i="10"/>
  <c r="K401" i="10"/>
  <c r="K400" i="10"/>
  <c r="K399" i="10"/>
  <c r="K398" i="10"/>
  <c r="K397" i="10"/>
  <c r="K396" i="10"/>
  <c r="K395" i="10"/>
  <c r="K394" i="10"/>
  <c r="K393" i="10"/>
  <c r="K392" i="10"/>
  <c r="K391" i="10"/>
  <c r="K390" i="10"/>
  <c r="K389" i="10"/>
  <c r="K388" i="10"/>
  <c r="K387" i="10"/>
  <c r="K386" i="10"/>
  <c r="K385" i="10"/>
  <c r="K384" i="10"/>
  <c r="K383" i="10"/>
  <c r="K382" i="10"/>
  <c r="K381" i="10"/>
  <c r="K380" i="10"/>
  <c r="K379" i="10"/>
  <c r="K378" i="10"/>
  <c r="K377" i="10"/>
  <c r="K376" i="10"/>
  <c r="K375" i="10"/>
  <c r="K374" i="10"/>
  <c r="K373" i="10"/>
  <c r="K372" i="10"/>
  <c r="K371" i="10"/>
  <c r="K370" i="10"/>
  <c r="K369" i="10"/>
  <c r="K368" i="10"/>
  <c r="K367" i="10"/>
  <c r="K366" i="10"/>
  <c r="K365" i="10"/>
  <c r="K364" i="10"/>
  <c r="K363" i="10"/>
  <c r="K362" i="10"/>
  <c r="K361" i="10"/>
  <c r="K360" i="10"/>
  <c r="K359" i="10"/>
  <c r="K358" i="10"/>
  <c r="K357" i="10"/>
  <c r="K356" i="10"/>
  <c r="K355" i="10"/>
  <c r="K354" i="10"/>
  <c r="K353" i="10"/>
  <c r="K352" i="10"/>
  <c r="K351" i="10"/>
  <c r="K350" i="10"/>
  <c r="K349" i="10"/>
  <c r="K348" i="10"/>
  <c r="K347" i="10"/>
  <c r="K346" i="10"/>
  <c r="K345" i="10"/>
  <c r="K344" i="10"/>
  <c r="K343" i="10"/>
  <c r="K342" i="10"/>
  <c r="K341" i="10"/>
  <c r="K340" i="10"/>
  <c r="K339" i="10"/>
  <c r="K338" i="10"/>
  <c r="K337" i="10"/>
  <c r="K336" i="10"/>
  <c r="K335" i="10"/>
  <c r="K334" i="10"/>
  <c r="K333" i="10"/>
  <c r="K332" i="10"/>
  <c r="K331" i="10"/>
  <c r="K330" i="10"/>
  <c r="K329" i="10"/>
  <c r="K328" i="10"/>
  <c r="K327" i="10"/>
  <c r="K326" i="10"/>
  <c r="K325" i="10"/>
  <c r="K324" i="10"/>
  <c r="K323" i="10"/>
  <c r="K322" i="10"/>
  <c r="K321" i="10"/>
  <c r="K320" i="10"/>
  <c r="K319" i="10"/>
  <c r="K318" i="10"/>
  <c r="K317" i="10"/>
  <c r="K316" i="10"/>
  <c r="K315" i="10"/>
  <c r="K314" i="10"/>
  <c r="K313" i="10"/>
  <c r="K312" i="10"/>
  <c r="K311" i="10"/>
  <c r="K310" i="10"/>
  <c r="K309" i="10"/>
  <c r="K308" i="10"/>
  <c r="K307" i="10"/>
  <c r="K306" i="10"/>
  <c r="K305" i="10"/>
  <c r="K304" i="10"/>
  <c r="K303" i="10"/>
  <c r="K302" i="10"/>
  <c r="K301" i="10"/>
  <c r="K300" i="10"/>
  <c r="K299" i="10"/>
  <c r="K298" i="10"/>
  <c r="K297" i="10"/>
  <c r="K296" i="10"/>
  <c r="K295" i="10"/>
  <c r="K294" i="10"/>
  <c r="K293" i="10"/>
  <c r="K292" i="10"/>
  <c r="K291" i="10"/>
  <c r="K290" i="10"/>
  <c r="K289" i="10"/>
  <c r="K288" i="10"/>
  <c r="K287" i="10"/>
  <c r="K286" i="10"/>
  <c r="K285" i="10"/>
  <c r="K284" i="10"/>
  <c r="K283" i="10"/>
  <c r="K282" i="10"/>
  <c r="K281" i="10"/>
  <c r="K280" i="10"/>
  <c r="K279" i="10"/>
  <c r="K278" i="10"/>
  <c r="K277" i="10"/>
  <c r="K276" i="10"/>
  <c r="K275" i="10"/>
  <c r="K274" i="10"/>
  <c r="K273" i="10"/>
  <c r="K272" i="10"/>
  <c r="K271" i="10"/>
  <c r="K270" i="10"/>
  <c r="K269" i="10"/>
  <c r="K268" i="10"/>
  <c r="K267" i="10"/>
  <c r="K266" i="10"/>
  <c r="K265" i="10"/>
  <c r="K264" i="10"/>
  <c r="K263" i="10"/>
  <c r="K262" i="10"/>
  <c r="K261" i="10"/>
  <c r="K260" i="10"/>
  <c r="K259" i="10"/>
  <c r="K258" i="10"/>
  <c r="K257" i="10"/>
  <c r="K256" i="10"/>
  <c r="K255" i="10"/>
  <c r="K254" i="10"/>
  <c r="K253" i="10"/>
  <c r="K252" i="10"/>
  <c r="K251" i="10"/>
  <c r="K250" i="10"/>
  <c r="K249" i="10"/>
  <c r="K248" i="10"/>
  <c r="K247" i="10"/>
  <c r="K246" i="10"/>
  <c r="K245" i="10"/>
  <c r="K244" i="10"/>
  <c r="K243" i="10"/>
  <c r="K242" i="10"/>
  <c r="K241" i="10"/>
  <c r="K240" i="10"/>
  <c r="K239" i="10"/>
  <c r="K238" i="10"/>
  <c r="K237" i="10"/>
  <c r="K236" i="10"/>
  <c r="K235" i="10"/>
  <c r="K234" i="10"/>
  <c r="K233" i="10"/>
  <c r="K232" i="10"/>
  <c r="K231" i="10"/>
  <c r="K230" i="10"/>
  <c r="K229" i="10"/>
  <c r="K228" i="10"/>
  <c r="K227" i="10"/>
  <c r="K226" i="10"/>
  <c r="K225" i="10"/>
  <c r="K224" i="10"/>
  <c r="K223" i="10"/>
  <c r="K222" i="10"/>
  <c r="K221" i="10"/>
  <c r="K220" i="10"/>
  <c r="K219" i="10"/>
  <c r="K218" i="10"/>
  <c r="K217" i="10"/>
  <c r="K216" i="10"/>
  <c r="K215" i="10"/>
  <c r="K214" i="10"/>
  <c r="K213" i="10"/>
  <c r="K212" i="10"/>
  <c r="K211" i="10"/>
  <c r="K210" i="10"/>
  <c r="K209" i="10"/>
  <c r="K208" i="10"/>
  <c r="K207" i="10"/>
  <c r="K206" i="10"/>
  <c r="K205" i="10"/>
  <c r="K204" i="10"/>
  <c r="K203" i="10"/>
  <c r="K202" i="10"/>
  <c r="K201" i="10"/>
  <c r="K200" i="10"/>
  <c r="K199" i="10"/>
  <c r="K198" i="10"/>
  <c r="K197" i="10"/>
  <c r="K196" i="10"/>
  <c r="K195" i="10"/>
  <c r="K194" i="10"/>
  <c r="K193" i="10"/>
  <c r="K192" i="10"/>
  <c r="K191" i="10"/>
  <c r="K190" i="10"/>
  <c r="K189" i="10"/>
  <c r="K188" i="10"/>
  <c r="K187" i="10"/>
  <c r="K186" i="10"/>
  <c r="K185" i="10"/>
  <c r="K184" i="10"/>
  <c r="K183" i="10"/>
  <c r="K182" i="10"/>
  <c r="K181" i="10"/>
  <c r="K180" i="10"/>
  <c r="K179" i="10"/>
  <c r="K178" i="10"/>
  <c r="K177" i="10"/>
  <c r="K176" i="10"/>
  <c r="K175" i="10"/>
  <c r="K174" i="10"/>
  <c r="K173" i="10"/>
  <c r="K172" i="10"/>
  <c r="K171" i="10"/>
  <c r="K170" i="10"/>
  <c r="K169" i="10"/>
  <c r="K168" i="10"/>
  <c r="K167" i="10"/>
  <c r="K166" i="10"/>
  <c r="K165" i="10"/>
  <c r="K164" i="10"/>
  <c r="K163" i="10"/>
  <c r="K162" i="10"/>
  <c r="K161" i="10"/>
  <c r="K160" i="10"/>
  <c r="K159" i="10"/>
  <c r="K158" i="10"/>
  <c r="K157" i="10"/>
  <c r="K156" i="10"/>
  <c r="K155" i="10"/>
  <c r="K154" i="10"/>
  <c r="K153" i="10"/>
  <c r="K152" i="10"/>
  <c r="K151" i="10"/>
  <c r="K150" i="10"/>
  <c r="K149" i="10"/>
  <c r="K148" i="10"/>
  <c r="K147" i="10"/>
  <c r="K146" i="10"/>
  <c r="K145" i="10"/>
  <c r="K144" i="10"/>
  <c r="K143" i="10"/>
  <c r="K142" i="10"/>
  <c r="K141" i="10"/>
  <c r="K140" i="10"/>
  <c r="K139" i="10"/>
  <c r="K138" i="10"/>
  <c r="K137" i="10"/>
  <c r="K136" i="10"/>
  <c r="K135" i="10"/>
  <c r="K134" i="10"/>
  <c r="K133" i="10"/>
  <c r="K132" i="10"/>
  <c r="K131" i="10"/>
  <c r="K130" i="10"/>
  <c r="K129" i="10"/>
  <c r="K128" i="10"/>
  <c r="K127" i="10"/>
  <c r="K126" i="10"/>
  <c r="K125" i="10"/>
  <c r="K124" i="10"/>
  <c r="K123" i="10"/>
  <c r="K122" i="10"/>
  <c r="K121" i="10"/>
  <c r="K120" i="10"/>
  <c r="K119" i="10"/>
  <c r="K118" i="10"/>
  <c r="K117" i="10"/>
  <c r="K116" i="10"/>
  <c r="K115" i="10"/>
  <c r="K114" i="10"/>
  <c r="K113" i="10"/>
  <c r="K112" i="10"/>
  <c r="K111" i="10"/>
  <c r="K110" i="10"/>
  <c r="K109" i="10"/>
  <c r="K108" i="10"/>
  <c r="K107" i="10"/>
  <c r="K106" i="10"/>
  <c r="K105" i="10"/>
  <c r="K104" i="10"/>
  <c r="K103" i="10"/>
  <c r="K102" i="10"/>
  <c r="K101" i="10"/>
  <c r="K100" i="10"/>
  <c r="K99" i="10"/>
  <c r="K98" i="10"/>
  <c r="K97" i="10"/>
  <c r="K96" i="10"/>
  <c r="K95" i="10"/>
  <c r="K94" i="10"/>
  <c r="K93" i="10"/>
  <c r="K92" i="10"/>
  <c r="K91" i="10"/>
  <c r="K90" i="10"/>
  <c r="K89" i="10"/>
  <c r="K88" i="10"/>
  <c r="K87" i="10"/>
  <c r="K86" i="10"/>
  <c r="K85" i="10"/>
  <c r="K84" i="10"/>
  <c r="K83" i="10"/>
  <c r="K82" i="10"/>
  <c r="K81" i="10"/>
  <c r="K80" i="10"/>
  <c r="K79" i="10"/>
  <c r="K78" i="10"/>
  <c r="K77" i="10"/>
  <c r="K76" i="10"/>
  <c r="K75" i="10"/>
  <c r="K74" i="10"/>
  <c r="K73" i="10"/>
  <c r="K72" i="10"/>
  <c r="K71" i="10"/>
  <c r="K70" i="10"/>
  <c r="K69" i="10"/>
  <c r="K68" i="10"/>
  <c r="K67" i="10"/>
  <c r="K66" i="10"/>
  <c r="K65" i="10"/>
  <c r="K64" i="10"/>
  <c r="K63" i="10"/>
  <c r="K62" i="10"/>
  <c r="K61" i="10"/>
  <c r="K60" i="10"/>
  <c r="K59" i="10"/>
  <c r="K58" i="10"/>
  <c r="K57" i="10"/>
  <c r="K56" i="10"/>
  <c r="K55" i="10"/>
  <c r="K54" i="10"/>
  <c r="K53" i="10"/>
  <c r="K52" i="10"/>
  <c r="K51" i="10"/>
  <c r="K50" i="10"/>
  <c r="K49" i="10"/>
  <c r="K48" i="10"/>
  <c r="K47" i="10"/>
  <c r="K46" i="10"/>
  <c r="K45" i="10"/>
  <c r="K44" i="10"/>
  <c r="K43" i="10"/>
  <c r="K42" i="10"/>
  <c r="K41" i="10"/>
  <c r="K40" i="10"/>
  <c r="K39" i="10"/>
  <c r="K38" i="10"/>
  <c r="K37" i="10"/>
  <c r="K36" i="10"/>
  <c r="K35" i="10"/>
  <c r="K34" i="10"/>
  <c r="K33" i="10"/>
  <c r="K32" i="10"/>
  <c r="K31" i="10"/>
  <c r="K30" i="10"/>
  <c r="K29" i="10"/>
  <c r="K28" i="10"/>
  <c r="K27" i="10"/>
  <c r="K26" i="10"/>
  <c r="K25" i="10"/>
  <c r="K24" i="10"/>
  <c r="K23" i="10"/>
  <c r="K22" i="10"/>
  <c r="K21" i="10"/>
  <c r="K20" i="10"/>
  <c r="K19" i="10"/>
  <c r="K18" i="10"/>
  <c r="K17" i="10"/>
  <c r="K16" i="10"/>
  <c r="K15" i="10"/>
  <c r="K14" i="10"/>
  <c r="K13" i="10"/>
  <c r="K12" i="10"/>
  <c r="K11" i="10"/>
  <c r="K10" i="10"/>
  <c r="K9" i="10"/>
  <c r="K8" i="10"/>
  <c r="K7" i="10"/>
  <c r="K6" i="10"/>
  <c r="K5" i="10"/>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M904" i="5"/>
  <c r="L904" i="5"/>
  <c r="K904" i="5"/>
  <c r="J904" i="5"/>
  <c r="I904" i="5"/>
  <c r="H904" i="5"/>
  <c r="M903" i="5"/>
  <c r="L903" i="5"/>
  <c r="K903" i="5"/>
  <c r="J903" i="5"/>
  <c r="I903" i="5"/>
  <c r="H903" i="5"/>
  <c r="M902" i="5"/>
  <c r="L902" i="5"/>
  <c r="K902" i="5"/>
  <c r="J902" i="5"/>
  <c r="I902" i="5"/>
  <c r="H902" i="5"/>
  <c r="M901" i="5"/>
  <c r="L901" i="5"/>
  <c r="K901" i="5"/>
  <c r="J901" i="5"/>
  <c r="I901" i="5"/>
  <c r="H901" i="5"/>
  <c r="M900" i="5"/>
  <c r="L900" i="5"/>
  <c r="K900" i="5"/>
  <c r="J900" i="5"/>
  <c r="I900" i="5"/>
  <c r="H900" i="5"/>
  <c r="M899" i="5"/>
  <c r="L899" i="5"/>
  <c r="K899" i="5"/>
  <c r="J899" i="5"/>
  <c r="I899" i="5"/>
  <c r="H899" i="5"/>
  <c r="M898" i="5"/>
  <c r="L898" i="5"/>
  <c r="K898" i="5"/>
  <c r="J898" i="5"/>
  <c r="I898" i="5"/>
  <c r="H898" i="5"/>
  <c r="M897" i="5"/>
  <c r="L897" i="5"/>
  <c r="K897" i="5"/>
  <c r="J897" i="5"/>
  <c r="I897" i="5"/>
  <c r="H897" i="5"/>
  <c r="M896" i="5"/>
  <c r="L896" i="5"/>
  <c r="K896" i="5"/>
  <c r="J896" i="5"/>
  <c r="I896" i="5"/>
  <c r="H896" i="5"/>
  <c r="M895" i="5"/>
  <c r="L895" i="5"/>
  <c r="K895" i="5"/>
  <c r="J895" i="5"/>
  <c r="I895" i="5"/>
  <c r="H895" i="5"/>
  <c r="M894" i="5"/>
  <c r="L894" i="5"/>
  <c r="K894" i="5"/>
  <c r="J894" i="5"/>
  <c r="I894" i="5"/>
  <c r="H894" i="5"/>
  <c r="M893" i="5"/>
  <c r="L893" i="5"/>
  <c r="K893" i="5"/>
  <c r="J893" i="5"/>
  <c r="I893" i="5"/>
  <c r="H893" i="5"/>
  <c r="M892" i="5"/>
  <c r="L892" i="5"/>
  <c r="K892" i="5"/>
  <c r="J892" i="5"/>
  <c r="I892" i="5"/>
  <c r="H892" i="5"/>
  <c r="M891" i="5"/>
  <c r="L891" i="5"/>
  <c r="K891" i="5"/>
  <c r="J891" i="5"/>
  <c r="I891" i="5"/>
  <c r="H891" i="5"/>
  <c r="M890" i="5"/>
  <c r="L890" i="5"/>
  <c r="K890" i="5"/>
  <c r="J890" i="5"/>
  <c r="I890" i="5"/>
  <c r="H890" i="5"/>
  <c r="M889" i="5"/>
  <c r="L889" i="5"/>
  <c r="K889" i="5"/>
  <c r="J889" i="5"/>
  <c r="I889" i="5"/>
  <c r="H889" i="5"/>
  <c r="M888" i="5"/>
  <c r="L888" i="5"/>
  <c r="K888" i="5"/>
  <c r="J888" i="5"/>
  <c r="I888" i="5"/>
  <c r="H888" i="5"/>
  <c r="M887" i="5"/>
  <c r="L887" i="5"/>
  <c r="K887" i="5"/>
  <c r="J887" i="5"/>
  <c r="I887" i="5"/>
  <c r="H887" i="5"/>
  <c r="M886" i="5"/>
  <c r="L886" i="5"/>
  <c r="K886" i="5"/>
  <c r="J886" i="5"/>
  <c r="I886" i="5"/>
  <c r="H886" i="5"/>
  <c r="M885" i="5"/>
  <c r="L885" i="5"/>
  <c r="K885" i="5"/>
  <c r="J885" i="5"/>
  <c r="I885" i="5"/>
  <c r="H885" i="5"/>
  <c r="M884" i="5"/>
  <c r="L884" i="5"/>
  <c r="K884" i="5"/>
  <c r="J884" i="5"/>
  <c r="I884" i="5"/>
  <c r="H884" i="5"/>
  <c r="M883" i="5"/>
  <c r="L883" i="5"/>
  <c r="K883" i="5"/>
  <c r="J883" i="5"/>
  <c r="I883" i="5"/>
  <c r="H883" i="5"/>
  <c r="M882" i="5"/>
  <c r="L882" i="5"/>
  <c r="K882" i="5"/>
  <c r="J882" i="5"/>
  <c r="I882" i="5"/>
  <c r="H882" i="5"/>
  <c r="M881" i="5"/>
  <c r="L881" i="5"/>
  <c r="K881" i="5"/>
  <c r="J881" i="5"/>
  <c r="I881" i="5"/>
  <c r="H881" i="5"/>
  <c r="M880" i="5"/>
  <c r="L880" i="5"/>
  <c r="K880" i="5"/>
  <c r="J880" i="5"/>
  <c r="I880" i="5"/>
  <c r="H880" i="5"/>
  <c r="M879" i="5"/>
  <c r="L879" i="5"/>
  <c r="K879" i="5"/>
  <c r="J879" i="5"/>
  <c r="I879" i="5"/>
  <c r="H879" i="5"/>
  <c r="M878" i="5"/>
  <c r="L878" i="5"/>
  <c r="K878" i="5"/>
  <c r="J878" i="5"/>
  <c r="I878" i="5"/>
  <c r="H878" i="5"/>
  <c r="M877" i="5"/>
  <c r="L877" i="5"/>
  <c r="K877" i="5"/>
  <c r="J877" i="5"/>
  <c r="I877" i="5"/>
  <c r="H877" i="5"/>
  <c r="M876" i="5"/>
  <c r="L876" i="5"/>
  <c r="K876" i="5"/>
  <c r="J876" i="5"/>
  <c r="I876" i="5"/>
  <c r="H876" i="5"/>
  <c r="M875" i="5"/>
  <c r="L875" i="5"/>
  <c r="K875" i="5"/>
  <c r="J875" i="5"/>
  <c r="I875" i="5"/>
  <c r="H875" i="5"/>
  <c r="M874" i="5"/>
  <c r="L874" i="5"/>
  <c r="K874" i="5"/>
  <c r="J874" i="5"/>
  <c r="I874" i="5"/>
  <c r="H874" i="5"/>
  <c r="M873" i="5"/>
  <c r="L873" i="5"/>
  <c r="K873" i="5"/>
  <c r="J873" i="5"/>
  <c r="I873" i="5"/>
  <c r="H873" i="5"/>
  <c r="M872" i="5"/>
  <c r="L872" i="5"/>
  <c r="K872" i="5"/>
  <c r="J872" i="5"/>
  <c r="I872" i="5"/>
  <c r="H872" i="5"/>
  <c r="M871" i="5"/>
  <c r="L871" i="5"/>
  <c r="K871" i="5"/>
  <c r="J871" i="5"/>
  <c r="I871" i="5"/>
  <c r="H871" i="5"/>
  <c r="M870" i="5"/>
  <c r="L870" i="5"/>
  <c r="K870" i="5"/>
  <c r="J870" i="5"/>
  <c r="I870" i="5"/>
  <c r="H870" i="5"/>
  <c r="M869" i="5"/>
  <c r="L869" i="5"/>
  <c r="K869" i="5"/>
  <c r="J869" i="5"/>
  <c r="I869" i="5"/>
  <c r="H869" i="5"/>
  <c r="M868" i="5"/>
  <c r="L868" i="5"/>
  <c r="K868" i="5"/>
  <c r="J868" i="5"/>
  <c r="I868" i="5"/>
  <c r="H868" i="5"/>
  <c r="M867" i="5"/>
  <c r="L867" i="5"/>
  <c r="K867" i="5"/>
  <c r="J867" i="5"/>
  <c r="I867" i="5"/>
  <c r="H867" i="5"/>
  <c r="M866" i="5"/>
  <c r="L866" i="5"/>
  <c r="K866" i="5"/>
  <c r="J866" i="5"/>
  <c r="I866" i="5"/>
  <c r="H866" i="5"/>
  <c r="M865" i="5"/>
  <c r="L865" i="5"/>
  <c r="K865" i="5"/>
  <c r="J865" i="5"/>
  <c r="I865" i="5"/>
  <c r="H865" i="5"/>
  <c r="M864" i="5"/>
  <c r="L864" i="5"/>
  <c r="K864" i="5"/>
  <c r="J864" i="5"/>
  <c r="I864" i="5"/>
  <c r="H864" i="5"/>
  <c r="M863" i="5"/>
  <c r="L863" i="5"/>
  <c r="K863" i="5"/>
  <c r="J863" i="5"/>
  <c r="I863" i="5"/>
  <c r="H863" i="5"/>
  <c r="M862" i="5"/>
  <c r="L862" i="5"/>
  <c r="K862" i="5"/>
  <c r="J862" i="5"/>
  <c r="I862" i="5"/>
  <c r="H862" i="5"/>
  <c r="M861" i="5"/>
  <c r="L861" i="5"/>
  <c r="K861" i="5"/>
  <c r="J861" i="5"/>
  <c r="I861" i="5"/>
  <c r="H861" i="5"/>
  <c r="M860" i="5"/>
  <c r="L860" i="5"/>
  <c r="K860" i="5"/>
  <c r="J860" i="5"/>
  <c r="I860" i="5"/>
  <c r="H860" i="5"/>
  <c r="M859" i="5"/>
  <c r="L859" i="5"/>
  <c r="K859" i="5"/>
  <c r="J859" i="5"/>
  <c r="I859" i="5"/>
  <c r="H859" i="5"/>
  <c r="M858" i="5"/>
  <c r="L858" i="5"/>
  <c r="K858" i="5"/>
  <c r="J858" i="5"/>
  <c r="I858" i="5"/>
  <c r="H858" i="5"/>
  <c r="M857" i="5"/>
  <c r="L857" i="5"/>
  <c r="K857" i="5"/>
  <c r="J857" i="5"/>
  <c r="I857" i="5"/>
  <c r="H857" i="5"/>
  <c r="M856" i="5"/>
  <c r="L856" i="5"/>
  <c r="K856" i="5"/>
  <c r="J856" i="5"/>
  <c r="I856" i="5"/>
  <c r="H856" i="5"/>
  <c r="M855" i="5"/>
  <c r="L855" i="5"/>
  <c r="K855" i="5"/>
  <c r="J855" i="5"/>
  <c r="I855" i="5"/>
  <c r="H855" i="5"/>
  <c r="M854" i="5"/>
  <c r="L854" i="5"/>
  <c r="K854" i="5"/>
  <c r="J854" i="5"/>
  <c r="I854" i="5"/>
  <c r="H854" i="5"/>
  <c r="M853" i="5"/>
  <c r="L853" i="5"/>
  <c r="K853" i="5"/>
  <c r="J853" i="5"/>
  <c r="I853" i="5"/>
  <c r="H853" i="5"/>
  <c r="M852" i="5"/>
  <c r="L852" i="5"/>
  <c r="K852" i="5"/>
  <c r="J852" i="5"/>
  <c r="I852" i="5"/>
  <c r="H852" i="5"/>
  <c r="M851" i="5"/>
  <c r="L851" i="5"/>
  <c r="K851" i="5"/>
  <c r="J851" i="5"/>
  <c r="I851" i="5"/>
  <c r="H851" i="5"/>
  <c r="M850" i="5"/>
  <c r="L850" i="5"/>
  <c r="K850" i="5"/>
  <c r="J850" i="5"/>
  <c r="I850" i="5"/>
  <c r="H850" i="5"/>
  <c r="M849" i="5"/>
  <c r="L849" i="5"/>
  <c r="K849" i="5"/>
  <c r="J849" i="5"/>
  <c r="I849" i="5"/>
  <c r="H849" i="5"/>
  <c r="M848" i="5"/>
  <c r="L848" i="5"/>
  <c r="K848" i="5"/>
  <c r="J848" i="5"/>
  <c r="I848" i="5"/>
  <c r="H848" i="5"/>
  <c r="M847" i="5"/>
  <c r="L847" i="5"/>
  <c r="K847" i="5"/>
  <c r="J847" i="5"/>
  <c r="I847" i="5"/>
  <c r="H847" i="5"/>
  <c r="M846" i="5"/>
  <c r="L846" i="5"/>
  <c r="K846" i="5"/>
  <c r="J846" i="5"/>
  <c r="I846" i="5"/>
  <c r="H846" i="5"/>
  <c r="M845" i="5"/>
  <c r="L845" i="5"/>
  <c r="K845" i="5"/>
  <c r="J845" i="5"/>
  <c r="I845" i="5"/>
  <c r="H845" i="5"/>
  <c r="M844" i="5"/>
  <c r="L844" i="5"/>
  <c r="K844" i="5"/>
  <c r="J844" i="5"/>
  <c r="I844" i="5"/>
  <c r="H844" i="5"/>
  <c r="M843" i="5"/>
  <c r="L843" i="5"/>
  <c r="K843" i="5"/>
  <c r="J843" i="5"/>
  <c r="I843" i="5"/>
  <c r="H843" i="5"/>
  <c r="M842" i="5"/>
  <c r="L842" i="5"/>
  <c r="K842" i="5"/>
  <c r="J842" i="5"/>
  <c r="I842" i="5"/>
  <c r="H842" i="5"/>
  <c r="M841" i="5"/>
  <c r="L841" i="5"/>
  <c r="K841" i="5"/>
  <c r="J841" i="5"/>
  <c r="I841" i="5"/>
  <c r="H841" i="5"/>
  <c r="M840" i="5"/>
  <c r="L840" i="5"/>
  <c r="K840" i="5"/>
  <c r="J840" i="5"/>
  <c r="I840" i="5"/>
  <c r="H840" i="5"/>
  <c r="M839" i="5"/>
  <c r="L839" i="5"/>
  <c r="K839" i="5"/>
  <c r="J839" i="5"/>
  <c r="I839" i="5"/>
  <c r="H839" i="5"/>
  <c r="M838" i="5"/>
  <c r="L838" i="5"/>
  <c r="K838" i="5"/>
  <c r="J838" i="5"/>
  <c r="I838" i="5"/>
  <c r="H838" i="5"/>
  <c r="M837" i="5"/>
  <c r="L837" i="5"/>
  <c r="K837" i="5"/>
  <c r="J837" i="5"/>
  <c r="I837" i="5"/>
  <c r="H837" i="5"/>
  <c r="M836" i="5"/>
  <c r="L836" i="5"/>
  <c r="K836" i="5"/>
  <c r="J836" i="5"/>
  <c r="I836" i="5"/>
  <c r="H836" i="5"/>
  <c r="M835" i="5"/>
  <c r="L835" i="5"/>
  <c r="K835" i="5"/>
  <c r="J835" i="5"/>
  <c r="I835" i="5"/>
  <c r="H835" i="5"/>
  <c r="M834" i="5"/>
  <c r="L834" i="5"/>
  <c r="K834" i="5"/>
  <c r="J834" i="5"/>
  <c r="I834" i="5"/>
  <c r="H834" i="5"/>
  <c r="M833" i="5"/>
  <c r="L833" i="5"/>
  <c r="K833" i="5"/>
  <c r="J833" i="5"/>
  <c r="I833" i="5"/>
  <c r="H833" i="5"/>
  <c r="M832" i="5"/>
  <c r="L832" i="5"/>
  <c r="K832" i="5"/>
  <c r="J832" i="5"/>
  <c r="I832" i="5"/>
  <c r="H832" i="5"/>
  <c r="M831" i="5"/>
  <c r="L831" i="5"/>
  <c r="K831" i="5"/>
  <c r="J831" i="5"/>
  <c r="I831" i="5"/>
  <c r="H831" i="5"/>
  <c r="M830" i="5"/>
  <c r="L830" i="5"/>
  <c r="K830" i="5"/>
  <c r="J830" i="5"/>
  <c r="I830" i="5"/>
  <c r="H830" i="5"/>
  <c r="M829" i="5"/>
  <c r="L829" i="5"/>
  <c r="K829" i="5"/>
  <c r="J829" i="5"/>
  <c r="I829" i="5"/>
  <c r="H829" i="5"/>
  <c r="M828" i="5"/>
  <c r="L828" i="5"/>
  <c r="K828" i="5"/>
  <c r="J828" i="5"/>
  <c r="I828" i="5"/>
  <c r="H828" i="5"/>
  <c r="M827" i="5"/>
  <c r="L827" i="5"/>
  <c r="K827" i="5"/>
  <c r="J827" i="5"/>
  <c r="I827" i="5"/>
  <c r="H827" i="5"/>
  <c r="M826" i="5"/>
  <c r="L826" i="5"/>
  <c r="K826" i="5"/>
  <c r="J826" i="5"/>
  <c r="I826" i="5"/>
  <c r="H826" i="5"/>
  <c r="M825" i="5"/>
  <c r="L825" i="5"/>
  <c r="K825" i="5"/>
  <c r="J825" i="5"/>
  <c r="I825" i="5"/>
  <c r="H825" i="5"/>
  <c r="M824" i="5"/>
  <c r="L824" i="5"/>
  <c r="K824" i="5"/>
  <c r="J824" i="5"/>
  <c r="I824" i="5"/>
  <c r="H824" i="5"/>
  <c r="M823" i="5"/>
  <c r="L823" i="5"/>
  <c r="K823" i="5"/>
  <c r="J823" i="5"/>
  <c r="I823" i="5"/>
  <c r="H823" i="5"/>
  <c r="M822" i="5"/>
  <c r="L822" i="5"/>
  <c r="K822" i="5"/>
  <c r="J822" i="5"/>
  <c r="I822" i="5"/>
  <c r="H822" i="5"/>
  <c r="M821" i="5"/>
  <c r="L821" i="5"/>
  <c r="K821" i="5"/>
  <c r="J821" i="5"/>
  <c r="I821" i="5"/>
  <c r="H821" i="5"/>
  <c r="M820" i="5"/>
  <c r="L820" i="5"/>
  <c r="K820" i="5"/>
  <c r="J820" i="5"/>
  <c r="I820" i="5"/>
  <c r="H820" i="5"/>
  <c r="M819" i="5"/>
  <c r="L819" i="5"/>
  <c r="K819" i="5"/>
  <c r="J819" i="5"/>
  <c r="I819" i="5"/>
  <c r="H819" i="5"/>
  <c r="M818" i="5"/>
  <c r="L818" i="5"/>
  <c r="K818" i="5"/>
  <c r="J818" i="5"/>
  <c r="I818" i="5"/>
  <c r="H818" i="5"/>
  <c r="M817" i="5"/>
  <c r="L817" i="5"/>
  <c r="K817" i="5"/>
  <c r="J817" i="5"/>
  <c r="I817" i="5"/>
  <c r="H817" i="5"/>
  <c r="M816" i="5"/>
  <c r="L816" i="5"/>
  <c r="K816" i="5"/>
  <c r="J816" i="5"/>
  <c r="I816" i="5"/>
  <c r="H816" i="5"/>
  <c r="M815" i="5"/>
  <c r="L815" i="5"/>
  <c r="K815" i="5"/>
  <c r="J815" i="5"/>
  <c r="I815" i="5"/>
  <c r="H815" i="5"/>
  <c r="M814" i="5"/>
  <c r="L814" i="5"/>
  <c r="K814" i="5"/>
  <c r="J814" i="5"/>
  <c r="I814" i="5"/>
  <c r="H814" i="5"/>
  <c r="M813" i="5"/>
  <c r="L813" i="5"/>
  <c r="K813" i="5"/>
  <c r="J813" i="5"/>
  <c r="I813" i="5"/>
  <c r="H813" i="5"/>
  <c r="M812" i="5"/>
  <c r="L812" i="5"/>
  <c r="K812" i="5"/>
  <c r="J812" i="5"/>
  <c r="I812" i="5"/>
  <c r="H812" i="5"/>
  <c r="M811" i="5"/>
  <c r="L811" i="5"/>
  <c r="K811" i="5"/>
  <c r="J811" i="5"/>
  <c r="I811" i="5"/>
  <c r="H811" i="5"/>
  <c r="M810" i="5"/>
  <c r="L810" i="5"/>
  <c r="K810" i="5"/>
  <c r="J810" i="5"/>
  <c r="I810" i="5"/>
  <c r="H810" i="5"/>
  <c r="M809" i="5"/>
  <c r="L809" i="5"/>
  <c r="K809" i="5"/>
  <c r="J809" i="5"/>
  <c r="I809" i="5"/>
  <c r="H809" i="5"/>
  <c r="M808" i="5"/>
  <c r="L808" i="5"/>
  <c r="K808" i="5"/>
  <c r="J808" i="5"/>
  <c r="I808" i="5"/>
  <c r="H808" i="5"/>
  <c r="M807" i="5"/>
  <c r="L807" i="5"/>
  <c r="K807" i="5"/>
  <c r="J807" i="5"/>
  <c r="I807" i="5"/>
  <c r="H807" i="5"/>
  <c r="M806" i="5"/>
  <c r="L806" i="5"/>
  <c r="K806" i="5"/>
  <c r="J806" i="5"/>
  <c r="I806" i="5"/>
  <c r="H806" i="5"/>
  <c r="M805" i="5"/>
  <c r="L805" i="5"/>
  <c r="K805" i="5"/>
  <c r="J805" i="5"/>
  <c r="I805" i="5"/>
  <c r="H805" i="5"/>
  <c r="M804" i="5"/>
  <c r="L804" i="5"/>
  <c r="K804" i="5"/>
  <c r="J804" i="5"/>
  <c r="I804" i="5"/>
  <c r="H804" i="5"/>
  <c r="M803" i="5"/>
  <c r="L803" i="5"/>
  <c r="K803" i="5"/>
  <c r="J803" i="5"/>
  <c r="I803" i="5"/>
  <c r="H803" i="5"/>
  <c r="M802" i="5"/>
  <c r="L802" i="5"/>
  <c r="K802" i="5"/>
  <c r="J802" i="5"/>
  <c r="I802" i="5"/>
  <c r="H802" i="5"/>
  <c r="M801" i="5"/>
  <c r="L801" i="5"/>
  <c r="K801" i="5"/>
  <c r="J801" i="5"/>
  <c r="I801" i="5"/>
  <c r="H801" i="5"/>
  <c r="M800" i="5"/>
  <c r="L800" i="5"/>
  <c r="K800" i="5"/>
  <c r="J800" i="5"/>
  <c r="I800" i="5"/>
  <c r="H800" i="5"/>
  <c r="M799" i="5"/>
  <c r="L799" i="5"/>
  <c r="K799" i="5"/>
  <c r="J799" i="5"/>
  <c r="I799" i="5"/>
  <c r="H799" i="5"/>
  <c r="M798" i="5"/>
  <c r="L798" i="5"/>
  <c r="K798" i="5"/>
  <c r="J798" i="5"/>
  <c r="I798" i="5"/>
  <c r="H798" i="5"/>
  <c r="M797" i="5"/>
  <c r="L797" i="5"/>
  <c r="K797" i="5"/>
  <c r="J797" i="5"/>
  <c r="I797" i="5"/>
  <c r="H797" i="5"/>
  <c r="M796" i="5"/>
  <c r="L796" i="5"/>
  <c r="K796" i="5"/>
  <c r="J796" i="5"/>
  <c r="I796" i="5"/>
  <c r="H796" i="5"/>
  <c r="M795" i="5"/>
  <c r="L795" i="5"/>
  <c r="K795" i="5"/>
  <c r="J795" i="5"/>
  <c r="I795" i="5"/>
  <c r="H795" i="5"/>
  <c r="M794" i="5"/>
  <c r="L794" i="5"/>
  <c r="K794" i="5"/>
  <c r="J794" i="5"/>
  <c r="I794" i="5"/>
  <c r="H794" i="5"/>
  <c r="M793" i="5"/>
  <c r="L793" i="5"/>
  <c r="K793" i="5"/>
  <c r="J793" i="5"/>
  <c r="I793" i="5"/>
  <c r="H793" i="5"/>
  <c r="M792" i="5"/>
  <c r="L792" i="5"/>
  <c r="K792" i="5"/>
  <c r="J792" i="5"/>
  <c r="I792" i="5"/>
  <c r="H792" i="5"/>
  <c r="M791" i="5"/>
  <c r="L791" i="5"/>
  <c r="K791" i="5"/>
  <c r="J791" i="5"/>
  <c r="I791" i="5"/>
  <c r="H791" i="5"/>
  <c r="M790" i="5"/>
  <c r="L790" i="5"/>
  <c r="K790" i="5"/>
  <c r="J790" i="5"/>
  <c r="I790" i="5"/>
  <c r="H790" i="5"/>
  <c r="M789" i="5"/>
  <c r="L789" i="5"/>
  <c r="K789" i="5"/>
  <c r="J789" i="5"/>
  <c r="I789" i="5"/>
  <c r="H789" i="5"/>
  <c r="M788" i="5"/>
  <c r="L788" i="5"/>
  <c r="K788" i="5"/>
  <c r="J788" i="5"/>
  <c r="I788" i="5"/>
  <c r="H788" i="5"/>
  <c r="M787" i="5"/>
  <c r="L787" i="5"/>
  <c r="K787" i="5"/>
  <c r="J787" i="5"/>
  <c r="I787" i="5"/>
  <c r="H787" i="5"/>
  <c r="M786" i="5"/>
  <c r="L786" i="5"/>
  <c r="K786" i="5"/>
  <c r="J786" i="5"/>
  <c r="I786" i="5"/>
  <c r="H786" i="5"/>
  <c r="M785" i="5"/>
  <c r="L785" i="5"/>
  <c r="K785" i="5"/>
  <c r="J785" i="5"/>
  <c r="I785" i="5"/>
  <c r="H785" i="5"/>
  <c r="M784" i="5"/>
  <c r="L784" i="5"/>
  <c r="K784" i="5"/>
  <c r="J784" i="5"/>
  <c r="I784" i="5"/>
  <c r="H784" i="5"/>
  <c r="M783" i="5"/>
  <c r="L783" i="5"/>
  <c r="K783" i="5"/>
  <c r="J783" i="5"/>
  <c r="I783" i="5"/>
  <c r="H783" i="5"/>
  <c r="M782" i="5"/>
  <c r="L782" i="5"/>
  <c r="K782" i="5"/>
  <c r="J782" i="5"/>
  <c r="I782" i="5"/>
  <c r="H782" i="5"/>
  <c r="M781" i="5"/>
  <c r="L781" i="5"/>
  <c r="K781" i="5"/>
  <c r="J781" i="5"/>
  <c r="I781" i="5"/>
  <c r="H781" i="5"/>
  <c r="M780" i="5"/>
  <c r="L780" i="5"/>
  <c r="K780" i="5"/>
  <c r="J780" i="5"/>
  <c r="I780" i="5"/>
  <c r="H780" i="5"/>
  <c r="M779" i="5"/>
  <c r="L779" i="5"/>
  <c r="K779" i="5"/>
  <c r="J779" i="5"/>
  <c r="I779" i="5"/>
  <c r="H779" i="5"/>
  <c r="M778" i="5"/>
  <c r="L778" i="5"/>
  <c r="K778" i="5"/>
  <c r="J778" i="5"/>
  <c r="I778" i="5"/>
  <c r="H778" i="5"/>
  <c r="M777" i="5"/>
  <c r="L777" i="5"/>
  <c r="K777" i="5"/>
  <c r="J777" i="5"/>
  <c r="I777" i="5"/>
  <c r="H777" i="5"/>
  <c r="M776" i="5"/>
  <c r="L776" i="5"/>
  <c r="K776" i="5"/>
  <c r="J776" i="5"/>
  <c r="I776" i="5"/>
  <c r="H776" i="5"/>
  <c r="M775" i="5"/>
  <c r="L775" i="5"/>
  <c r="K775" i="5"/>
  <c r="J775" i="5"/>
  <c r="I775" i="5"/>
  <c r="H775" i="5"/>
  <c r="M774" i="5"/>
  <c r="L774" i="5"/>
  <c r="K774" i="5"/>
  <c r="J774" i="5"/>
  <c r="I774" i="5"/>
  <c r="H774" i="5"/>
  <c r="M773" i="5"/>
  <c r="L773" i="5"/>
  <c r="K773" i="5"/>
  <c r="J773" i="5"/>
  <c r="I773" i="5"/>
  <c r="H773" i="5"/>
  <c r="M772" i="5"/>
  <c r="L772" i="5"/>
  <c r="K772" i="5"/>
  <c r="J772" i="5"/>
  <c r="I772" i="5"/>
  <c r="H772" i="5"/>
  <c r="M771" i="5"/>
  <c r="L771" i="5"/>
  <c r="K771" i="5"/>
  <c r="J771" i="5"/>
  <c r="I771" i="5"/>
  <c r="H771" i="5"/>
  <c r="M770" i="5"/>
  <c r="L770" i="5"/>
  <c r="K770" i="5"/>
  <c r="J770" i="5"/>
  <c r="I770" i="5"/>
  <c r="H770" i="5"/>
  <c r="M769" i="5"/>
  <c r="L769" i="5"/>
  <c r="K769" i="5"/>
  <c r="J769" i="5"/>
  <c r="I769" i="5"/>
  <c r="H769" i="5"/>
  <c r="M768" i="5"/>
  <c r="L768" i="5"/>
  <c r="K768" i="5"/>
  <c r="J768" i="5"/>
  <c r="I768" i="5"/>
  <c r="H768" i="5"/>
  <c r="M767" i="5"/>
  <c r="L767" i="5"/>
  <c r="K767" i="5"/>
  <c r="J767" i="5"/>
  <c r="I767" i="5"/>
  <c r="H767" i="5"/>
  <c r="M766" i="5"/>
  <c r="L766" i="5"/>
  <c r="K766" i="5"/>
  <c r="J766" i="5"/>
  <c r="I766" i="5"/>
  <c r="H766" i="5"/>
  <c r="M765" i="5"/>
  <c r="L765" i="5"/>
  <c r="K765" i="5"/>
  <c r="J765" i="5"/>
  <c r="I765" i="5"/>
  <c r="H765" i="5"/>
  <c r="M764" i="5"/>
  <c r="L764" i="5"/>
  <c r="K764" i="5"/>
  <c r="J764" i="5"/>
  <c r="I764" i="5"/>
  <c r="H764" i="5"/>
  <c r="M763" i="5"/>
  <c r="L763" i="5"/>
  <c r="K763" i="5"/>
  <c r="J763" i="5"/>
  <c r="I763" i="5"/>
  <c r="H763" i="5"/>
  <c r="M762" i="5"/>
  <c r="L762" i="5"/>
  <c r="K762" i="5"/>
  <c r="J762" i="5"/>
  <c r="I762" i="5"/>
  <c r="H762" i="5"/>
  <c r="M761" i="5"/>
  <c r="L761" i="5"/>
  <c r="K761" i="5"/>
  <c r="J761" i="5"/>
  <c r="I761" i="5"/>
  <c r="H761" i="5"/>
  <c r="M760" i="5"/>
  <c r="L760" i="5"/>
  <c r="K760" i="5"/>
  <c r="J760" i="5"/>
  <c r="I760" i="5"/>
  <c r="H760" i="5"/>
  <c r="M759" i="5"/>
  <c r="L759" i="5"/>
  <c r="K759" i="5"/>
  <c r="J759" i="5"/>
  <c r="I759" i="5"/>
  <c r="H759" i="5"/>
  <c r="M758" i="5"/>
  <c r="L758" i="5"/>
  <c r="K758" i="5"/>
  <c r="J758" i="5"/>
  <c r="I758" i="5"/>
  <c r="H758" i="5"/>
  <c r="M757" i="5"/>
  <c r="L757" i="5"/>
  <c r="K757" i="5"/>
  <c r="J757" i="5"/>
  <c r="I757" i="5"/>
  <c r="H757" i="5"/>
  <c r="M756" i="5"/>
  <c r="L756" i="5"/>
  <c r="K756" i="5"/>
  <c r="J756" i="5"/>
  <c r="I756" i="5"/>
  <c r="H756" i="5"/>
  <c r="M755" i="5"/>
  <c r="L755" i="5"/>
  <c r="K755" i="5"/>
  <c r="J755" i="5"/>
  <c r="I755" i="5"/>
  <c r="H755" i="5"/>
  <c r="M754" i="5"/>
  <c r="L754" i="5"/>
  <c r="K754" i="5"/>
  <c r="J754" i="5"/>
  <c r="I754" i="5"/>
  <c r="H754" i="5"/>
  <c r="M753" i="5"/>
  <c r="L753" i="5"/>
  <c r="K753" i="5"/>
  <c r="J753" i="5"/>
  <c r="I753" i="5"/>
  <c r="H753" i="5"/>
  <c r="M752" i="5"/>
  <c r="L752" i="5"/>
  <c r="K752" i="5"/>
  <c r="J752" i="5"/>
  <c r="I752" i="5"/>
  <c r="H752" i="5"/>
  <c r="M751" i="5"/>
  <c r="L751" i="5"/>
  <c r="K751" i="5"/>
  <c r="J751" i="5"/>
  <c r="I751" i="5"/>
  <c r="H751" i="5"/>
  <c r="M750" i="5"/>
  <c r="L750" i="5"/>
  <c r="K750" i="5"/>
  <c r="J750" i="5"/>
  <c r="I750" i="5"/>
  <c r="H750" i="5"/>
  <c r="M749" i="5"/>
  <c r="L749" i="5"/>
  <c r="K749" i="5"/>
  <c r="J749" i="5"/>
  <c r="I749" i="5"/>
  <c r="H749" i="5"/>
  <c r="M748" i="5"/>
  <c r="L748" i="5"/>
  <c r="K748" i="5"/>
  <c r="J748" i="5"/>
  <c r="I748" i="5"/>
  <c r="H748" i="5"/>
  <c r="M747" i="5"/>
  <c r="L747" i="5"/>
  <c r="K747" i="5"/>
  <c r="J747" i="5"/>
  <c r="I747" i="5"/>
  <c r="H747" i="5"/>
  <c r="M746" i="5"/>
  <c r="L746" i="5"/>
  <c r="K746" i="5"/>
  <c r="J746" i="5"/>
  <c r="I746" i="5"/>
  <c r="H746" i="5"/>
  <c r="M745" i="5"/>
  <c r="L745" i="5"/>
  <c r="K745" i="5"/>
  <c r="J745" i="5"/>
  <c r="I745" i="5"/>
  <c r="H745" i="5"/>
  <c r="M744" i="5"/>
  <c r="L744" i="5"/>
  <c r="K744" i="5"/>
  <c r="J744" i="5"/>
  <c r="I744" i="5"/>
  <c r="H744" i="5"/>
  <c r="M743" i="5"/>
  <c r="L743" i="5"/>
  <c r="K743" i="5"/>
  <c r="J743" i="5"/>
  <c r="I743" i="5"/>
  <c r="H743" i="5"/>
  <c r="M742" i="5"/>
  <c r="L742" i="5"/>
  <c r="K742" i="5"/>
  <c r="J742" i="5"/>
  <c r="I742" i="5"/>
  <c r="H742" i="5"/>
  <c r="M741" i="5"/>
  <c r="L741" i="5"/>
  <c r="K741" i="5"/>
  <c r="J741" i="5"/>
  <c r="I741" i="5"/>
  <c r="H741" i="5"/>
  <c r="M740" i="5"/>
  <c r="L740" i="5"/>
  <c r="K740" i="5"/>
  <c r="J740" i="5"/>
  <c r="I740" i="5"/>
  <c r="H740" i="5"/>
  <c r="M739" i="5"/>
  <c r="L739" i="5"/>
  <c r="K739" i="5"/>
  <c r="J739" i="5"/>
  <c r="I739" i="5"/>
  <c r="H739" i="5"/>
  <c r="M738" i="5"/>
  <c r="L738" i="5"/>
  <c r="K738" i="5"/>
  <c r="J738" i="5"/>
  <c r="I738" i="5"/>
  <c r="H738" i="5"/>
  <c r="M737" i="5"/>
  <c r="L737" i="5"/>
  <c r="K737" i="5"/>
  <c r="J737" i="5"/>
  <c r="I737" i="5"/>
  <c r="H737" i="5"/>
  <c r="M736" i="5"/>
  <c r="L736" i="5"/>
  <c r="K736" i="5"/>
  <c r="J736" i="5"/>
  <c r="I736" i="5"/>
  <c r="H736" i="5"/>
  <c r="M735" i="5"/>
  <c r="L735" i="5"/>
  <c r="K735" i="5"/>
  <c r="J735" i="5"/>
  <c r="I735" i="5"/>
  <c r="H735" i="5"/>
  <c r="M734" i="5"/>
  <c r="L734" i="5"/>
  <c r="K734" i="5"/>
  <c r="J734" i="5"/>
  <c r="I734" i="5"/>
  <c r="H734" i="5"/>
  <c r="M733" i="5"/>
  <c r="L733" i="5"/>
  <c r="K733" i="5"/>
  <c r="J733" i="5"/>
  <c r="I733" i="5"/>
  <c r="H733" i="5"/>
  <c r="M732" i="5"/>
  <c r="L732" i="5"/>
  <c r="K732" i="5"/>
  <c r="J732" i="5"/>
  <c r="I732" i="5"/>
  <c r="H732" i="5"/>
  <c r="M731" i="5"/>
  <c r="L731" i="5"/>
  <c r="K731" i="5"/>
  <c r="J731" i="5"/>
  <c r="I731" i="5"/>
  <c r="H731" i="5"/>
  <c r="M730" i="5"/>
  <c r="L730" i="5"/>
  <c r="K730" i="5"/>
  <c r="J730" i="5"/>
  <c r="I730" i="5"/>
  <c r="H730" i="5"/>
  <c r="M729" i="5"/>
  <c r="L729" i="5"/>
  <c r="K729" i="5"/>
  <c r="J729" i="5"/>
  <c r="I729" i="5"/>
  <c r="H729" i="5"/>
  <c r="M728" i="5"/>
  <c r="L728" i="5"/>
  <c r="K728" i="5"/>
  <c r="J728" i="5"/>
  <c r="I728" i="5"/>
  <c r="H728" i="5"/>
  <c r="M727" i="5"/>
  <c r="L727" i="5"/>
  <c r="K727" i="5"/>
  <c r="J727" i="5"/>
  <c r="I727" i="5"/>
  <c r="H727" i="5"/>
  <c r="M726" i="5"/>
  <c r="L726" i="5"/>
  <c r="K726" i="5"/>
  <c r="J726" i="5"/>
  <c r="I726" i="5"/>
  <c r="H726" i="5"/>
  <c r="M725" i="5"/>
  <c r="L725" i="5"/>
  <c r="K725" i="5"/>
  <c r="J725" i="5"/>
  <c r="I725" i="5"/>
  <c r="H725" i="5"/>
  <c r="M724" i="5"/>
  <c r="L724" i="5"/>
  <c r="K724" i="5"/>
  <c r="J724" i="5"/>
  <c r="I724" i="5"/>
  <c r="H724" i="5"/>
  <c r="M723" i="5"/>
  <c r="L723" i="5"/>
  <c r="K723" i="5"/>
  <c r="J723" i="5"/>
  <c r="I723" i="5"/>
  <c r="H723" i="5"/>
  <c r="M722" i="5"/>
  <c r="L722" i="5"/>
  <c r="K722" i="5"/>
  <c r="J722" i="5"/>
  <c r="I722" i="5"/>
  <c r="H722" i="5"/>
  <c r="M721" i="5"/>
  <c r="L721" i="5"/>
  <c r="K721" i="5"/>
  <c r="J721" i="5"/>
  <c r="I721" i="5"/>
  <c r="H721" i="5"/>
  <c r="M720" i="5"/>
  <c r="L720" i="5"/>
  <c r="K720" i="5"/>
  <c r="J720" i="5"/>
  <c r="I720" i="5"/>
  <c r="H720" i="5"/>
  <c r="M719" i="5"/>
  <c r="L719" i="5"/>
  <c r="K719" i="5"/>
  <c r="J719" i="5"/>
  <c r="I719" i="5"/>
  <c r="H719" i="5"/>
  <c r="M718" i="5"/>
  <c r="L718" i="5"/>
  <c r="K718" i="5"/>
  <c r="J718" i="5"/>
  <c r="I718" i="5"/>
  <c r="H718" i="5"/>
  <c r="M717" i="5"/>
  <c r="L717" i="5"/>
  <c r="K717" i="5"/>
  <c r="J717" i="5"/>
  <c r="I717" i="5"/>
  <c r="H717" i="5"/>
  <c r="M716" i="5"/>
  <c r="L716" i="5"/>
  <c r="K716" i="5"/>
  <c r="J716" i="5"/>
  <c r="I716" i="5"/>
  <c r="H716" i="5"/>
  <c r="M715" i="5"/>
  <c r="L715" i="5"/>
  <c r="K715" i="5"/>
  <c r="J715" i="5"/>
  <c r="I715" i="5"/>
  <c r="H715" i="5"/>
  <c r="M714" i="5"/>
  <c r="L714" i="5"/>
  <c r="K714" i="5"/>
  <c r="J714" i="5"/>
  <c r="I714" i="5"/>
  <c r="H714" i="5"/>
  <c r="M713" i="5"/>
  <c r="L713" i="5"/>
  <c r="K713" i="5"/>
  <c r="J713" i="5"/>
  <c r="I713" i="5"/>
  <c r="H713" i="5"/>
  <c r="M712" i="5"/>
  <c r="L712" i="5"/>
  <c r="K712" i="5"/>
  <c r="J712" i="5"/>
  <c r="I712" i="5"/>
  <c r="H712" i="5"/>
  <c r="M711" i="5"/>
  <c r="L711" i="5"/>
  <c r="K711" i="5"/>
  <c r="J711" i="5"/>
  <c r="I711" i="5"/>
  <c r="H711" i="5"/>
  <c r="M710" i="5"/>
  <c r="L710" i="5"/>
  <c r="K710" i="5"/>
  <c r="J710" i="5"/>
  <c r="I710" i="5"/>
  <c r="H710" i="5"/>
  <c r="M709" i="5"/>
  <c r="L709" i="5"/>
  <c r="K709" i="5"/>
  <c r="J709" i="5"/>
  <c r="I709" i="5"/>
  <c r="H709" i="5"/>
  <c r="M708" i="5"/>
  <c r="L708" i="5"/>
  <c r="K708" i="5"/>
  <c r="J708" i="5"/>
  <c r="I708" i="5"/>
  <c r="H708" i="5"/>
  <c r="M707" i="5"/>
  <c r="L707" i="5"/>
  <c r="K707" i="5"/>
  <c r="J707" i="5"/>
  <c r="I707" i="5"/>
  <c r="H707" i="5"/>
  <c r="M706" i="5"/>
  <c r="L706" i="5"/>
  <c r="K706" i="5"/>
  <c r="J706" i="5"/>
  <c r="I706" i="5"/>
  <c r="H706" i="5"/>
  <c r="M705" i="5"/>
  <c r="L705" i="5"/>
  <c r="K705" i="5"/>
  <c r="J705" i="5"/>
  <c r="I705" i="5"/>
  <c r="H705" i="5"/>
  <c r="M704" i="5"/>
  <c r="L704" i="5"/>
  <c r="K704" i="5"/>
  <c r="J704" i="5"/>
  <c r="I704" i="5"/>
  <c r="H704" i="5"/>
  <c r="M703" i="5"/>
  <c r="L703" i="5"/>
  <c r="K703" i="5"/>
  <c r="J703" i="5"/>
  <c r="I703" i="5"/>
  <c r="H703" i="5"/>
  <c r="M702" i="5"/>
  <c r="L702" i="5"/>
  <c r="K702" i="5"/>
  <c r="J702" i="5"/>
  <c r="I702" i="5"/>
  <c r="H702" i="5"/>
  <c r="M701" i="5"/>
  <c r="L701" i="5"/>
  <c r="K701" i="5"/>
  <c r="J701" i="5"/>
  <c r="I701" i="5"/>
  <c r="H701" i="5"/>
  <c r="M700" i="5"/>
  <c r="L700" i="5"/>
  <c r="K700" i="5"/>
  <c r="J700" i="5"/>
  <c r="I700" i="5"/>
  <c r="H700" i="5"/>
  <c r="M699" i="5"/>
  <c r="L699" i="5"/>
  <c r="K699" i="5"/>
  <c r="J699" i="5"/>
  <c r="I699" i="5"/>
  <c r="H699" i="5"/>
  <c r="M698" i="5"/>
  <c r="L698" i="5"/>
  <c r="K698" i="5"/>
  <c r="J698" i="5"/>
  <c r="I698" i="5"/>
  <c r="H698" i="5"/>
  <c r="M697" i="5"/>
  <c r="L697" i="5"/>
  <c r="K697" i="5"/>
  <c r="J697" i="5"/>
  <c r="I697" i="5"/>
  <c r="H697" i="5"/>
  <c r="M696" i="5"/>
  <c r="L696" i="5"/>
  <c r="K696" i="5"/>
  <c r="J696" i="5"/>
  <c r="I696" i="5"/>
  <c r="H696" i="5"/>
  <c r="M695" i="5"/>
  <c r="L695" i="5"/>
  <c r="K695" i="5"/>
  <c r="J695" i="5"/>
  <c r="I695" i="5"/>
  <c r="H695" i="5"/>
  <c r="M694" i="5"/>
  <c r="L694" i="5"/>
  <c r="K694" i="5"/>
  <c r="J694" i="5"/>
  <c r="I694" i="5"/>
  <c r="H694" i="5"/>
  <c r="M693" i="5"/>
  <c r="L693" i="5"/>
  <c r="K693" i="5"/>
  <c r="J693" i="5"/>
  <c r="I693" i="5"/>
  <c r="H693" i="5"/>
  <c r="M692" i="5"/>
  <c r="L692" i="5"/>
  <c r="K692" i="5"/>
  <c r="J692" i="5"/>
  <c r="I692" i="5"/>
  <c r="H692" i="5"/>
  <c r="M691" i="5"/>
  <c r="L691" i="5"/>
  <c r="K691" i="5"/>
  <c r="J691" i="5"/>
  <c r="I691" i="5"/>
  <c r="H691" i="5"/>
  <c r="M690" i="5"/>
  <c r="L690" i="5"/>
  <c r="K690" i="5"/>
  <c r="J690" i="5"/>
  <c r="I690" i="5"/>
  <c r="H690" i="5"/>
  <c r="M689" i="5"/>
  <c r="L689" i="5"/>
  <c r="K689" i="5"/>
  <c r="J689" i="5"/>
  <c r="I689" i="5"/>
  <c r="H689" i="5"/>
  <c r="M688" i="5"/>
  <c r="L688" i="5"/>
  <c r="K688" i="5"/>
  <c r="J688" i="5"/>
  <c r="I688" i="5"/>
  <c r="H688" i="5"/>
  <c r="M687" i="5"/>
  <c r="L687" i="5"/>
  <c r="K687" i="5"/>
  <c r="J687" i="5"/>
  <c r="I687" i="5"/>
  <c r="H687" i="5"/>
  <c r="M686" i="5"/>
  <c r="L686" i="5"/>
  <c r="K686" i="5"/>
  <c r="J686" i="5"/>
  <c r="I686" i="5"/>
  <c r="H686" i="5"/>
  <c r="M685" i="5"/>
  <c r="L685" i="5"/>
  <c r="K685" i="5"/>
  <c r="J685" i="5"/>
  <c r="I685" i="5"/>
  <c r="H685" i="5"/>
  <c r="M684" i="5"/>
  <c r="L684" i="5"/>
  <c r="K684" i="5"/>
  <c r="J684" i="5"/>
  <c r="I684" i="5"/>
  <c r="H684" i="5"/>
  <c r="M683" i="5"/>
  <c r="L683" i="5"/>
  <c r="K683" i="5"/>
  <c r="J683" i="5"/>
  <c r="I683" i="5"/>
  <c r="H683" i="5"/>
  <c r="M682" i="5"/>
  <c r="L682" i="5"/>
  <c r="K682" i="5"/>
  <c r="J682" i="5"/>
  <c r="I682" i="5"/>
  <c r="H682" i="5"/>
  <c r="M681" i="5"/>
  <c r="L681" i="5"/>
  <c r="K681" i="5"/>
  <c r="J681" i="5"/>
  <c r="I681" i="5"/>
  <c r="H681" i="5"/>
  <c r="M680" i="5"/>
  <c r="L680" i="5"/>
  <c r="K680" i="5"/>
  <c r="J680" i="5"/>
  <c r="I680" i="5"/>
  <c r="H680" i="5"/>
  <c r="M679" i="5"/>
  <c r="L679" i="5"/>
  <c r="K679" i="5"/>
  <c r="J679" i="5"/>
  <c r="I679" i="5"/>
  <c r="H679" i="5"/>
  <c r="M678" i="5"/>
  <c r="L678" i="5"/>
  <c r="K678" i="5"/>
  <c r="J678" i="5"/>
  <c r="I678" i="5"/>
  <c r="H678" i="5"/>
  <c r="M677" i="5"/>
  <c r="L677" i="5"/>
  <c r="K677" i="5"/>
  <c r="J677" i="5"/>
  <c r="I677" i="5"/>
  <c r="H677" i="5"/>
  <c r="M676" i="5"/>
  <c r="L676" i="5"/>
  <c r="K676" i="5"/>
  <c r="J676" i="5"/>
  <c r="I676" i="5"/>
  <c r="H676" i="5"/>
  <c r="M675" i="5"/>
  <c r="L675" i="5"/>
  <c r="K675" i="5"/>
  <c r="J675" i="5"/>
  <c r="I675" i="5"/>
  <c r="H675" i="5"/>
  <c r="M674" i="5"/>
  <c r="L674" i="5"/>
  <c r="K674" i="5"/>
  <c r="J674" i="5"/>
  <c r="I674" i="5"/>
  <c r="H674" i="5"/>
  <c r="M673" i="5"/>
  <c r="L673" i="5"/>
  <c r="K673" i="5"/>
  <c r="J673" i="5"/>
  <c r="I673" i="5"/>
  <c r="H673" i="5"/>
  <c r="M672" i="5"/>
  <c r="L672" i="5"/>
  <c r="K672" i="5"/>
  <c r="J672" i="5"/>
  <c r="I672" i="5"/>
  <c r="H672" i="5"/>
  <c r="M671" i="5"/>
  <c r="L671" i="5"/>
  <c r="K671" i="5"/>
  <c r="J671" i="5"/>
  <c r="I671" i="5"/>
  <c r="H671" i="5"/>
  <c r="M670" i="5"/>
  <c r="L670" i="5"/>
  <c r="K670" i="5"/>
  <c r="J670" i="5"/>
  <c r="I670" i="5"/>
  <c r="H670" i="5"/>
  <c r="M669" i="5"/>
  <c r="L669" i="5"/>
  <c r="K669" i="5"/>
  <c r="J669" i="5"/>
  <c r="I669" i="5"/>
  <c r="H669" i="5"/>
  <c r="M668" i="5"/>
  <c r="L668" i="5"/>
  <c r="K668" i="5"/>
  <c r="J668" i="5"/>
  <c r="I668" i="5"/>
  <c r="H668" i="5"/>
  <c r="M667" i="5"/>
  <c r="L667" i="5"/>
  <c r="K667" i="5"/>
  <c r="J667" i="5"/>
  <c r="I667" i="5"/>
  <c r="H667" i="5"/>
  <c r="M666" i="5"/>
  <c r="L666" i="5"/>
  <c r="K666" i="5"/>
  <c r="J666" i="5"/>
  <c r="I666" i="5"/>
  <c r="H666" i="5"/>
  <c r="M665" i="5"/>
  <c r="L665" i="5"/>
  <c r="K665" i="5"/>
  <c r="J665" i="5"/>
  <c r="I665" i="5"/>
  <c r="H665" i="5"/>
  <c r="M664" i="5"/>
  <c r="L664" i="5"/>
  <c r="K664" i="5"/>
  <c r="J664" i="5"/>
  <c r="I664" i="5"/>
  <c r="H664" i="5"/>
  <c r="M663" i="5"/>
  <c r="L663" i="5"/>
  <c r="K663" i="5"/>
  <c r="J663" i="5"/>
  <c r="I663" i="5"/>
  <c r="H663" i="5"/>
  <c r="M662" i="5"/>
  <c r="L662" i="5"/>
  <c r="K662" i="5"/>
  <c r="J662" i="5"/>
  <c r="I662" i="5"/>
  <c r="H662" i="5"/>
  <c r="M661" i="5"/>
  <c r="L661" i="5"/>
  <c r="K661" i="5"/>
  <c r="J661" i="5"/>
  <c r="I661" i="5"/>
  <c r="H661" i="5"/>
  <c r="M660" i="5"/>
  <c r="L660" i="5"/>
  <c r="K660" i="5"/>
  <c r="J660" i="5"/>
  <c r="I660" i="5"/>
  <c r="H660" i="5"/>
  <c r="M659" i="5"/>
  <c r="L659" i="5"/>
  <c r="K659" i="5"/>
  <c r="J659" i="5"/>
  <c r="I659" i="5"/>
  <c r="H659" i="5"/>
  <c r="M658" i="5"/>
  <c r="L658" i="5"/>
  <c r="K658" i="5"/>
  <c r="J658" i="5"/>
  <c r="I658" i="5"/>
  <c r="H658" i="5"/>
  <c r="M657" i="5"/>
  <c r="L657" i="5"/>
  <c r="K657" i="5"/>
  <c r="J657" i="5"/>
  <c r="I657" i="5"/>
  <c r="H657" i="5"/>
  <c r="M656" i="5"/>
  <c r="L656" i="5"/>
  <c r="K656" i="5"/>
  <c r="J656" i="5"/>
  <c r="I656" i="5"/>
  <c r="H656" i="5"/>
  <c r="M655" i="5"/>
  <c r="L655" i="5"/>
  <c r="K655" i="5"/>
  <c r="J655" i="5"/>
  <c r="I655" i="5"/>
  <c r="H655" i="5"/>
  <c r="M654" i="5"/>
  <c r="L654" i="5"/>
  <c r="K654" i="5"/>
  <c r="J654" i="5"/>
  <c r="I654" i="5"/>
  <c r="H654" i="5"/>
  <c r="M653" i="5"/>
  <c r="L653" i="5"/>
  <c r="K653" i="5"/>
  <c r="J653" i="5"/>
  <c r="I653" i="5"/>
  <c r="H653" i="5"/>
  <c r="M652" i="5"/>
  <c r="L652" i="5"/>
  <c r="K652" i="5"/>
  <c r="J652" i="5"/>
  <c r="I652" i="5"/>
  <c r="H652" i="5"/>
  <c r="M651" i="5"/>
  <c r="L651" i="5"/>
  <c r="K651" i="5"/>
  <c r="J651" i="5"/>
  <c r="I651" i="5"/>
  <c r="H651" i="5"/>
  <c r="M650" i="5"/>
  <c r="L650" i="5"/>
  <c r="K650" i="5"/>
  <c r="J650" i="5"/>
  <c r="I650" i="5"/>
  <c r="H650" i="5"/>
  <c r="M649" i="5"/>
  <c r="L649" i="5"/>
  <c r="K649" i="5"/>
  <c r="J649" i="5"/>
  <c r="I649" i="5"/>
  <c r="H649" i="5"/>
  <c r="M648" i="5"/>
  <c r="L648" i="5"/>
  <c r="K648" i="5"/>
  <c r="J648" i="5"/>
  <c r="I648" i="5"/>
  <c r="H648" i="5"/>
  <c r="M647" i="5"/>
  <c r="L647" i="5"/>
  <c r="K647" i="5"/>
  <c r="J647" i="5"/>
  <c r="I647" i="5"/>
  <c r="H647" i="5"/>
  <c r="M646" i="5"/>
  <c r="L646" i="5"/>
  <c r="K646" i="5"/>
  <c r="J646" i="5"/>
  <c r="I646" i="5"/>
  <c r="H646" i="5"/>
  <c r="M645" i="5"/>
  <c r="L645" i="5"/>
  <c r="K645" i="5"/>
  <c r="J645" i="5"/>
  <c r="I645" i="5"/>
  <c r="H645" i="5"/>
  <c r="M644" i="5"/>
  <c r="L644" i="5"/>
  <c r="K644" i="5"/>
  <c r="J644" i="5"/>
  <c r="I644" i="5"/>
  <c r="H644" i="5"/>
  <c r="M643" i="5"/>
  <c r="L643" i="5"/>
  <c r="K643" i="5"/>
  <c r="J643" i="5"/>
  <c r="I643" i="5"/>
  <c r="H643" i="5"/>
  <c r="M642" i="5"/>
  <c r="L642" i="5"/>
  <c r="K642" i="5"/>
  <c r="J642" i="5"/>
  <c r="I642" i="5"/>
  <c r="H642" i="5"/>
  <c r="M641" i="5"/>
  <c r="L641" i="5"/>
  <c r="K641" i="5"/>
  <c r="J641" i="5"/>
  <c r="I641" i="5"/>
  <c r="H641" i="5"/>
  <c r="M640" i="5"/>
  <c r="L640" i="5"/>
  <c r="K640" i="5"/>
  <c r="J640" i="5"/>
  <c r="I640" i="5"/>
  <c r="H640" i="5"/>
  <c r="M639" i="5"/>
  <c r="L639" i="5"/>
  <c r="K639" i="5"/>
  <c r="J639" i="5"/>
  <c r="I639" i="5"/>
  <c r="H639" i="5"/>
  <c r="M638" i="5"/>
  <c r="L638" i="5"/>
  <c r="K638" i="5"/>
  <c r="J638" i="5"/>
  <c r="I638" i="5"/>
  <c r="H638" i="5"/>
  <c r="M637" i="5"/>
  <c r="L637" i="5"/>
  <c r="K637" i="5"/>
  <c r="J637" i="5"/>
  <c r="I637" i="5"/>
  <c r="H637" i="5"/>
  <c r="M636" i="5"/>
  <c r="L636" i="5"/>
  <c r="K636" i="5"/>
  <c r="J636" i="5"/>
  <c r="I636" i="5"/>
  <c r="H636" i="5"/>
  <c r="M635" i="5"/>
  <c r="L635" i="5"/>
  <c r="K635" i="5"/>
  <c r="J635" i="5"/>
  <c r="I635" i="5"/>
  <c r="H635" i="5"/>
  <c r="M634" i="5"/>
  <c r="L634" i="5"/>
  <c r="K634" i="5"/>
  <c r="J634" i="5"/>
  <c r="I634" i="5"/>
  <c r="H634" i="5"/>
  <c r="M633" i="5"/>
  <c r="L633" i="5"/>
  <c r="K633" i="5"/>
  <c r="J633" i="5"/>
  <c r="I633" i="5"/>
  <c r="H633" i="5"/>
  <c r="M632" i="5"/>
  <c r="L632" i="5"/>
  <c r="K632" i="5"/>
  <c r="J632" i="5"/>
  <c r="I632" i="5"/>
  <c r="H632" i="5"/>
  <c r="M631" i="5"/>
  <c r="L631" i="5"/>
  <c r="K631" i="5"/>
  <c r="J631" i="5"/>
  <c r="I631" i="5"/>
  <c r="H631" i="5"/>
  <c r="M630" i="5"/>
  <c r="L630" i="5"/>
  <c r="K630" i="5"/>
  <c r="J630" i="5"/>
  <c r="I630" i="5"/>
  <c r="H630" i="5"/>
  <c r="M629" i="5"/>
  <c r="L629" i="5"/>
  <c r="K629" i="5"/>
  <c r="J629" i="5"/>
  <c r="I629" i="5"/>
  <c r="H629" i="5"/>
  <c r="M628" i="5"/>
  <c r="L628" i="5"/>
  <c r="K628" i="5"/>
  <c r="J628" i="5"/>
  <c r="I628" i="5"/>
  <c r="H628" i="5"/>
  <c r="M627" i="5"/>
  <c r="L627" i="5"/>
  <c r="K627" i="5"/>
  <c r="J627" i="5"/>
  <c r="I627" i="5"/>
  <c r="H627" i="5"/>
  <c r="M626" i="5"/>
  <c r="L626" i="5"/>
  <c r="K626" i="5"/>
  <c r="J626" i="5"/>
  <c r="I626" i="5"/>
  <c r="H626" i="5"/>
  <c r="M625" i="5"/>
  <c r="L625" i="5"/>
  <c r="K625" i="5"/>
  <c r="J625" i="5"/>
  <c r="I625" i="5"/>
  <c r="H625" i="5"/>
  <c r="M624" i="5"/>
  <c r="L624" i="5"/>
  <c r="K624" i="5"/>
  <c r="J624" i="5"/>
  <c r="I624" i="5"/>
  <c r="H624" i="5"/>
  <c r="M623" i="5"/>
  <c r="L623" i="5"/>
  <c r="K623" i="5"/>
  <c r="J623" i="5"/>
  <c r="I623" i="5"/>
  <c r="H623" i="5"/>
  <c r="M622" i="5"/>
  <c r="L622" i="5"/>
  <c r="K622" i="5"/>
  <c r="J622" i="5"/>
  <c r="I622" i="5"/>
  <c r="H622" i="5"/>
  <c r="M621" i="5"/>
  <c r="L621" i="5"/>
  <c r="K621" i="5"/>
  <c r="J621" i="5"/>
  <c r="I621" i="5"/>
  <c r="H621" i="5"/>
  <c r="M620" i="5"/>
  <c r="L620" i="5"/>
  <c r="K620" i="5"/>
  <c r="J620" i="5"/>
  <c r="I620" i="5"/>
  <c r="H620" i="5"/>
  <c r="M619" i="5"/>
  <c r="L619" i="5"/>
  <c r="K619" i="5"/>
  <c r="J619" i="5"/>
  <c r="I619" i="5"/>
  <c r="H619" i="5"/>
  <c r="M618" i="5"/>
  <c r="L618" i="5"/>
  <c r="K618" i="5"/>
  <c r="J618" i="5"/>
  <c r="I618" i="5"/>
  <c r="H618" i="5"/>
  <c r="M617" i="5"/>
  <c r="L617" i="5"/>
  <c r="K617" i="5"/>
  <c r="J617" i="5"/>
  <c r="I617" i="5"/>
  <c r="H617" i="5"/>
  <c r="M616" i="5"/>
  <c r="L616" i="5"/>
  <c r="K616" i="5"/>
  <c r="J616" i="5"/>
  <c r="I616" i="5"/>
  <c r="H616" i="5"/>
  <c r="M615" i="5"/>
  <c r="L615" i="5"/>
  <c r="K615" i="5"/>
  <c r="J615" i="5"/>
  <c r="I615" i="5"/>
  <c r="H615" i="5"/>
  <c r="M614" i="5"/>
  <c r="L614" i="5"/>
  <c r="K614" i="5"/>
  <c r="J614" i="5"/>
  <c r="I614" i="5"/>
  <c r="H614" i="5"/>
  <c r="M613" i="5"/>
  <c r="L613" i="5"/>
  <c r="K613" i="5"/>
  <c r="J613" i="5"/>
  <c r="I613" i="5"/>
  <c r="H613" i="5"/>
  <c r="M612" i="5"/>
  <c r="L612" i="5"/>
  <c r="K612" i="5"/>
  <c r="J612" i="5"/>
  <c r="I612" i="5"/>
  <c r="H612" i="5"/>
  <c r="M611" i="5"/>
  <c r="L611" i="5"/>
  <c r="K611" i="5"/>
  <c r="J611" i="5"/>
  <c r="I611" i="5"/>
  <c r="H611" i="5"/>
  <c r="M610" i="5"/>
  <c r="L610" i="5"/>
  <c r="K610" i="5"/>
  <c r="J610" i="5"/>
  <c r="I610" i="5"/>
  <c r="H610" i="5"/>
  <c r="M609" i="5"/>
  <c r="L609" i="5"/>
  <c r="K609" i="5"/>
  <c r="J609" i="5"/>
  <c r="I609" i="5"/>
  <c r="H609" i="5"/>
  <c r="M608" i="5"/>
  <c r="L608" i="5"/>
  <c r="K608" i="5"/>
  <c r="J608" i="5"/>
  <c r="I608" i="5"/>
  <c r="H608" i="5"/>
  <c r="M607" i="5"/>
  <c r="L607" i="5"/>
  <c r="K607" i="5"/>
  <c r="J607" i="5"/>
  <c r="I607" i="5"/>
  <c r="H607" i="5"/>
  <c r="M606" i="5"/>
  <c r="L606" i="5"/>
  <c r="K606" i="5"/>
  <c r="J606" i="5"/>
  <c r="I606" i="5"/>
  <c r="H606" i="5"/>
  <c r="M605" i="5"/>
  <c r="L605" i="5"/>
  <c r="K605" i="5"/>
  <c r="J605" i="5"/>
  <c r="I605" i="5"/>
  <c r="H605" i="5"/>
  <c r="M604" i="5"/>
  <c r="L604" i="5"/>
  <c r="K604" i="5"/>
  <c r="J604" i="5"/>
  <c r="I604" i="5"/>
  <c r="H604" i="5"/>
  <c r="M603" i="5"/>
  <c r="L603" i="5"/>
  <c r="K603" i="5"/>
  <c r="J603" i="5"/>
  <c r="I603" i="5"/>
  <c r="H603" i="5"/>
  <c r="M602" i="5"/>
  <c r="L602" i="5"/>
  <c r="K602" i="5"/>
  <c r="J602" i="5"/>
  <c r="I602" i="5"/>
  <c r="H602" i="5"/>
  <c r="M601" i="5"/>
  <c r="L601" i="5"/>
  <c r="K601" i="5"/>
  <c r="J601" i="5"/>
  <c r="I601" i="5"/>
  <c r="H601" i="5"/>
  <c r="M600" i="5"/>
  <c r="L600" i="5"/>
  <c r="K600" i="5"/>
  <c r="J600" i="5"/>
  <c r="I600" i="5"/>
  <c r="H600" i="5"/>
  <c r="M599" i="5"/>
  <c r="L599" i="5"/>
  <c r="K599" i="5"/>
  <c r="J599" i="5"/>
  <c r="I599" i="5"/>
  <c r="H599" i="5"/>
  <c r="M598" i="5"/>
  <c r="L598" i="5"/>
  <c r="K598" i="5"/>
  <c r="J598" i="5"/>
  <c r="I598" i="5"/>
  <c r="H598" i="5"/>
  <c r="M597" i="5"/>
  <c r="L597" i="5"/>
  <c r="K597" i="5"/>
  <c r="J597" i="5"/>
  <c r="I597" i="5"/>
  <c r="H597" i="5"/>
  <c r="M596" i="5"/>
  <c r="L596" i="5"/>
  <c r="K596" i="5"/>
  <c r="J596" i="5"/>
  <c r="I596" i="5"/>
  <c r="H596" i="5"/>
  <c r="M595" i="5"/>
  <c r="L595" i="5"/>
  <c r="K595" i="5"/>
  <c r="J595" i="5"/>
  <c r="I595" i="5"/>
  <c r="H595" i="5"/>
  <c r="M594" i="5"/>
  <c r="L594" i="5"/>
  <c r="K594" i="5"/>
  <c r="J594" i="5"/>
  <c r="I594" i="5"/>
  <c r="H594" i="5"/>
  <c r="M593" i="5"/>
  <c r="L593" i="5"/>
  <c r="K593" i="5"/>
  <c r="J593" i="5"/>
  <c r="I593" i="5"/>
  <c r="H593" i="5"/>
  <c r="M592" i="5"/>
  <c r="L592" i="5"/>
  <c r="K592" i="5"/>
  <c r="J592" i="5"/>
  <c r="I592" i="5"/>
  <c r="H592" i="5"/>
  <c r="M591" i="5"/>
  <c r="L591" i="5"/>
  <c r="K591" i="5"/>
  <c r="J591" i="5"/>
  <c r="I591" i="5"/>
  <c r="H591" i="5"/>
  <c r="M590" i="5"/>
  <c r="L590" i="5"/>
  <c r="K590" i="5"/>
  <c r="J590" i="5"/>
  <c r="I590" i="5"/>
  <c r="H590" i="5"/>
  <c r="M589" i="5"/>
  <c r="L589" i="5"/>
  <c r="K589" i="5"/>
  <c r="J589" i="5"/>
  <c r="I589" i="5"/>
  <c r="H589" i="5"/>
  <c r="M588" i="5"/>
  <c r="L588" i="5"/>
  <c r="K588" i="5"/>
  <c r="J588" i="5"/>
  <c r="I588" i="5"/>
  <c r="H588" i="5"/>
  <c r="M587" i="5"/>
  <c r="L587" i="5"/>
  <c r="K587" i="5"/>
  <c r="J587" i="5"/>
  <c r="I587" i="5"/>
  <c r="H587" i="5"/>
  <c r="M586" i="5"/>
  <c r="L586" i="5"/>
  <c r="K586" i="5"/>
  <c r="J586" i="5"/>
  <c r="I586" i="5"/>
  <c r="H586" i="5"/>
  <c r="M585" i="5"/>
  <c r="L585" i="5"/>
  <c r="K585" i="5"/>
  <c r="J585" i="5"/>
  <c r="I585" i="5"/>
  <c r="H585" i="5"/>
  <c r="M584" i="5"/>
  <c r="L584" i="5"/>
  <c r="K584" i="5"/>
  <c r="J584" i="5"/>
  <c r="I584" i="5"/>
  <c r="H584" i="5"/>
  <c r="M583" i="5"/>
  <c r="L583" i="5"/>
  <c r="K583" i="5"/>
  <c r="J583" i="5"/>
  <c r="I583" i="5"/>
  <c r="H583" i="5"/>
  <c r="M582" i="5"/>
  <c r="L582" i="5"/>
  <c r="K582" i="5"/>
  <c r="J582" i="5"/>
  <c r="I582" i="5"/>
  <c r="H582" i="5"/>
  <c r="M581" i="5"/>
  <c r="L581" i="5"/>
  <c r="K581" i="5"/>
  <c r="J581" i="5"/>
  <c r="I581" i="5"/>
  <c r="H581" i="5"/>
  <c r="M580" i="5"/>
  <c r="L580" i="5"/>
  <c r="K580" i="5"/>
  <c r="J580" i="5"/>
  <c r="I580" i="5"/>
  <c r="H580" i="5"/>
  <c r="M579" i="5"/>
  <c r="L579" i="5"/>
  <c r="K579" i="5"/>
  <c r="J579" i="5"/>
  <c r="I579" i="5"/>
  <c r="H579" i="5"/>
  <c r="M578" i="5"/>
  <c r="L578" i="5"/>
  <c r="K578" i="5"/>
  <c r="J578" i="5"/>
  <c r="I578" i="5"/>
  <c r="H578" i="5"/>
  <c r="M577" i="5"/>
  <c r="L577" i="5"/>
  <c r="K577" i="5"/>
  <c r="J577" i="5"/>
  <c r="I577" i="5"/>
  <c r="H577" i="5"/>
  <c r="M576" i="5"/>
  <c r="L576" i="5"/>
  <c r="K576" i="5"/>
  <c r="J576" i="5"/>
  <c r="I576" i="5"/>
  <c r="H576" i="5"/>
  <c r="M575" i="5"/>
  <c r="L575" i="5"/>
  <c r="K575" i="5"/>
  <c r="J575" i="5"/>
  <c r="I575" i="5"/>
  <c r="H575" i="5"/>
  <c r="M574" i="5"/>
  <c r="L574" i="5"/>
  <c r="K574" i="5"/>
  <c r="J574" i="5"/>
  <c r="I574" i="5"/>
  <c r="H574" i="5"/>
  <c r="M573" i="5"/>
  <c r="L573" i="5"/>
  <c r="K573" i="5"/>
  <c r="J573" i="5"/>
  <c r="I573" i="5"/>
  <c r="H573" i="5"/>
  <c r="M572" i="5"/>
  <c r="L572" i="5"/>
  <c r="K572" i="5"/>
  <c r="J572" i="5"/>
  <c r="I572" i="5"/>
  <c r="H572" i="5"/>
  <c r="M571" i="5"/>
  <c r="L571" i="5"/>
  <c r="K571" i="5"/>
  <c r="J571" i="5"/>
  <c r="I571" i="5"/>
  <c r="H571" i="5"/>
  <c r="M570" i="5"/>
  <c r="L570" i="5"/>
  <c r="K570" i="5"/>
  <c r="J570" i="5"/>
  <c r="I570" i="5"/>
  <c r="H570" i="5"/>
  <c r="M569" i="5"/>
  <c r="L569" i="5"/>
  <c r="K569" i="5"/>
  <c r="J569" i="5"/>
  <c r="I569" i="5"/>
  <c r="H569" i="5"/>
  <c r="M568" i="5"/>
  <c r="L568" i="5"/>
  <c r="K568" i="5"/>
  <c r="J568" i="5"/>
  <c r="I568" i="5"/>
  <c r="H568" i="5"/>
  <c r="M567" i="5"/>
  <c r="L567" i="5"/>
  <c r="K567" i="5"/>
  <c r="J567" i="5"/>
  <c r="I567" i="5"/>
  <c r="H567" i="5"/>
  <c r="M566" i="5"/>
  <c r="L566" i="5"/>
  <c r="K566" i="5"/>
  <c r="J566" i="5"/>
  <c r="I566" i="5"/>
  <c r="H566" i="5"/>
  <c r="M565" i="5"/>
  <c r="L565" i="5"/>
  <c r="K565" i="5"/>
  <c r="J565" i="5"/>
  <c r="I565" i="5"/>
  <c r="H565" i="5"/>
  <c r="M564" i="5"/>
  <c r="L564" i="5"/>
  <c r="K564" i="5"/>
  <c r="J564" i="5"/>
  <c r="I564" i="5"/>
  <c r="H564" i="5"/>
  <c r="M563" i="5"/>
  <c r="L563" i="5"/>
  <c r="K563" i="5"/>
  <c r="J563" i="5"/>
  <c r="I563" i="5"/>
  <c r="H563" i="5"/>
  <c r="M562" i="5"/>
  <c r="L562" i="5"/>
  <c r="K562" i="5"/>
  <c r="J562" i="5"/>
  <c r="I562" i="5"/>
  <c r="H562" i="5"/>
  <c r="M561" i="5"/>
  <c r="L561" i="5"/>
  <c r="K561" i="5"/>
  <c r="J561" i="5"/>
  <c r="I561" i="5"/>
  <c r="H561" i="5"/>
  <c r="M560" i="5"/>
  <c r="L560" i="5"/>
  <c r="K560" i="5"/>
  <c r="J560" i="5"/>
  <c r="I560" i="5"/>
  <c r="H560" i="5"/>
  <c r="M559" i="5"/>
  <c r="L559" i="5"/>
  <c r="K559" i="5"/>
  <c r="J559" i="5"/>
  <c r="I559" i="5"/>
  <c r="H559" i="5"/>
  <c r="M558" i="5"/>
  <c r="L558" i="5"/>
  <c r="K558" i="5"/>
  <c r="J558" i="5"/>
  <c r="I558" i="5"/>
  <c r="H558" i="5"/>
  <c r="M557" i="5"/>
  <c r="L557" i="5"/>
  <c r="K557" i="5"/>
  <c r="J557" i="5"/>
  <c r="I557" i="5"/>
  <c r="H557" i="5"/>
  <c r="M556" i="5"/>
  <c r="L556" i="5"/>
  <c r="K556" i="5"/>
  <c r="J556" i="5"/>
  <c r="I556" i="5"/>
  <c r="H556" i="5"/>
  <c r="M555" i="5"/>
  <c r="L555" i="5"/>
  <c r="K555" i="5"/>
  <c r="J555" i="5"/>
  <c r="I555" i="5"/>
  <c r="H555" i="5"/>
  <c r="M554" i="5"/>
  <c r="L554" i="5"/>
  <c r="K554" i="5"/>
  <c r="J554" i="5"/>
  <c r="I554" i="5"/>
  <c r="H554" i="5"/>
  <c r="M553" i="5"/>
  <c r="L553" i="5"/>
  <c r="K553" i="5"/>
  <c r="J553" i="5"/>
  <c r="I553" i="5"/>
  <c r="H553" i="5"/>
  <c r="M552" i="5"/>
  <c r="L552" i="5"/>
  <c r="K552" i="5"/>
  <c r="J552" i="5"/>
  <c r="I552" i="5"/>
  <c r="H552" i="5"/>
  <c r="M551" i="5"/>
  <c r="L551" i="5"/>
  <c r="K551" i="5"/>
  <c r="J551" i="5"/>
  <c r="I551" i="5"/>
  <c r="H551" i="5"/>
  <c r="M550" i="5"/>
  <c r="L550" i="5"/>
  <c r="K550" i="5"/>
  <c r="J550" i="5"/>
  <c r="I550" i="5"/>
  <c r="H550" i="5"/>
  <c r="M549" i="5"/>
  <c r="L549" i="5"/>
  <c r="K549" i="5"/>
  <c r="J549" i="5"/>
  <c r="I549" i="5"/>
  <c r="H549" i="5"/>
  <c r="M548" i="5"/>
  <c r="L548" i="5"/>
  <c r="K548" i="5"/>
  <c r="J548" i="5"/>
  <c r="I548" i="5"/>
  <c r="H548" i="5"/>
  <c r="M547" i="5"/>
  <c r="L547" i="5"/>
  <c r="K547" i="5"/>
  <c r="J547" i="5"/>
  <c r="I547" i="5"/>
  <c r="H547" i="5"/>
  <c r="M546" i="5"/>
  <c r="L546" i="5"/>
  <c r="K546" i="5"/>
  <c r="J546" i="5"/>
  <c r="I546" i="5"/>
  <c r="H546" i="5"/>
  <c r="M545" i="5"/>
  <c r="L545" i="5"/>
  <c r="K545" i="5"/>
  <c r="J545" i="5"/>
  <c r="I545" i="5"/>
  <c r="H545" i="5"/>
  <c r="M544" i="5"/>
  <c r="L544" i="5"/>
  <c r="K544" i="5"/>
  <c r="J544" i="5"/>
  <c r="I544" i="5"/>
  <c r="H544" i="5"/>
  <c r="M543" i="5"/>
  <c r="L543" i="5"/>
  <c r="K543" i="5"/>
  <c r="J543" i="5"/>
  <c r="I543" i="5"/>
  <c r="H543" i="5"/>
  <c r="M542" i="5"/>
  <c r="L542" i="5"/>
  <c r="K542" i="5"/>
  <c r="J542" i="5"/>
  <c r="I542" i="5"/>
  <c r="H542" i="5"/>
  <c r="M541" i="5"/>
  <c r="L541" i="5"/>
  <c r="K541" i="5"/>
  <c r="J541" i="5"/>
  <c r="I541" i="5"/>
  <c r="H541" i="5"/>
  <c r="M540" i="5"/>
  <c r="L540" i="5"/>
  <c r="K540" i="5"/>
  <c r="J540" i="5"/>
  <c r="I540" i="5"/>
  <c r="H540" i="5"/>
  <c r="M539" i="5"/>
  <c r="L539" i="5"/>
  <c r="K539" i="5"/>
  <c r="J539" i="5"/>
  <c r="I539" i="5"/>
  <c r="H539" i="5"/>
  <c r="M538" i="5"/>
  <c r="L538" i="5"/>
  <c r="K538" i="5"/>
  <c r="J538" i="5"/>
  <c r="I538" i="5"/>
  <c r="H538" i="5"/>
  <c r="M537" i="5"/>
  <c r="L537" i="5"/>
  <c r="K537" i="5"/>
  <c r="J537" i="5"/>
  <c r="I537" i="5"/>
  <c r="H537" i="5"/>
  <c r="M536" i="5"/>
  <c r="L536" i="5"/>
  <c r="K536" i="5"/>
  <c r="J536" i="5"/>
  <c r="I536" i="5"/>
  <c r="H536" i="5"/>
  <c r="M535" i="5"/>
  <c r="L535" i="5"/>
  <c r="K535" i="5"/>
  <c r="J535" i="5"/>
  <c r="I535" i="5"/>
  <c r="H535" i="5"/>
  <c r="M534" i="5"/>
  <c r="L534" i="5"/>
  <c r="K534" i="5"/>
  <c r="J534" i="5"/>
  <c r="I534" i="5"/>
  <c r="H534" i="5"/>
  <c r="M533" i="5"/>
  <c r="L533" i="5"/>
  <c r="K533" i="5"/>
  <c r="J533" i="5"/>
  <c r="I533" i="5"/>
  <c r="H533" i="5"/>
  <c r="M532" i="5"/>
  <c r="L532" i="5"/>
  <c r="K532" i="5"/>
  <c r="J532" i="5"/>
  <c r="I532" i="5"/>
  <c r="H532" i="5"/>
  <c r="M531" i="5"/>
  <c r="L531" i="5"/>
  <c r="K531" i="5"/>
  <c r="J531" i="5"/>
  <c r="I531" i="5"/>
  <c r="H531" i="5"/>
  <c r="M530" i="5"/>
  <c r="L530" i="5"/>
  <c r="K530" i="5"/>
  <c r="J530" i="5"/>
  <c r="I530" i="5"/>
  <c r="H530" i="5"/>
  <c r="M529" i="5"/>
  <c r="L529" i="5"/>
  <c r="K529" i="5"/>
  <c r="J529" i="5"/>
  <c r="I529" i="5"/>
  <c r="H529" i="5"/>
  <c r="M528" i="5"/>
  <c r="L528" i="5"/>
  <c r="K528" i="5"/>
  <c r="J528" i="5"/>
  <c r="I528" i="5"/>
  <c r="H528" i="5"/>
  <c r="M527" i="5"/>
  <c r="L527" i="5"/>
  <c r="K527" i="5"/>
  <c r="J527" i="5"/>
  <c r="I527" i="5"/>
  <c r="H527" i="5"/>
  <c r="M526" i="5"/>
  <c r="L526" i="5"/>
  <c r="K526" i="5"/>
  <c r="J526" i="5"/>
  <c r="I526" i="5"/>
  <c r="H526" i="5"/>
  <c r="M525" i="5"/>
  <c r="L525" i="5"/>
  <c r="K525" i="5"/>
  <c r="J525" i="5"/>
  <c r="I525" i="5"/>
  <c r="H525" i="5"/>
  <c r="M524" i="5"/>
  <c r="L524" i="5"/>
  <c r="K524" i="5"/>
  <c r="J524" i="5"/>
  <c r="I524" i="5"/>
  <c r="H524" i="5"/>
  <c r="M523" i="5"/>
  <c r="L523" i="5"/>
  <c r="K523" i="5"/>
  <c r="J523" i="5"/>
  <c r="I523" i="5"/>
  <c r="H523" i="5"/>
  <c r="M522" i="5"/>
  <c r="L522" i="5"/>
  <c r="K522" i="5"/>
  <c r="J522" i="5"/>
  <c r="I522" i="5"/>
  <c r="H522" i="5"/>
  <c r="M521" i="5"/>
  <c r="L521" i="5"/>
  <c r="K521" i="5"/>
  <c r="J521" i="5"/>
  <c r="I521" i="5"/>
  <c r="H521" i="5"/>
  <c r="M520" i="5"/>
  <c r="L520" i="5"/>
  <c r="K520" i="5"/>
  <c r="J520" i="5"/>
  <c r="I520" i="5"/>
  <c r="H520" i="5"/>
  <c r="M519" i="5"/>
  <c r="L519" i="5"/>
  <c r="K519" i="5"/>
  <c r="J519" i="5"/>
  <c r="I519" i="5"/>
  <c r="H519" i="5"/>
  <c r="M518" i="5"/>
  <c r="L518" i="5"/>
  <c r="K518" i="5"/>
  <c r="J518" i="5"/>
  <c r="I518" i="5"/>
  <c r="H518" i="5"/>
  <c r="M517" i="5"/>
  <c r="L517" i="5"/>
  <c r="K517" i="5"/>
  <c r="J517" i="5"/>
  <c r="I517" i="5"/>
  <c r="H517" i="5"/>
  <c r="M516" i="5"/>
  <c r="L516" i="5"/>
  <c r="K516" i="5"/>
  <c r="J516" i="5"/>
  <c r="I516" i="5"/>
  <c r="H516" i="5"/>
  <c r="M515" i="5"/>
  <c r="L515" i="5"/>
  <c r="K515" i="5"/>
  <c r="J515" i="5"/>
  <c r="I515" i="5"/>
  <c r="H515" i="5"/>
  <c r="M514" i="5"/>
  <c r="L514" i="5"/>
  <c r="K514" i="5"/>
  <c r="J514" i="5"/>
  <c r="I514" i="5"/>
  <c r="H514" i="5"/>
  <c r="M513" i="5"/>
  <c r="L513" i="5"/>
  <c r="K513" i="5"/>
  <c r="J513" i="5"/>
  <c r="I513" i="5"/>
  <c r="H513" i="5"/>
  <c r="M512" i="5"/>
  <c r="L512" i="5"/>
  <c r="K512" i="5"/>
  <c r="J512" i="5"/>
  <c r="I512" i="5"/>
  <c r="H512" i="5"/>
  <c r="M511" i="5"/>
  <c r="L511" i="5"/>
  <c r="K511" i="5"/>
  <c r="J511" i="5"/>
  <c r="I511" i="5"/>
  <c r="H511" i="5"/>
  <c r="M510" i="5"/>
  <c r="L510" i="5"/>
  <c r="K510" i="5"/>
  <c r="J510" i="5"/>
  <c r="I510" i="5"/>
  <c r="H510" i="5"/>
  <c r="M509" i="5"/>
  <c r="L509" i="5"/>
  <c r="K509" i="5"/>
  <c r="J509" i="5"/>
  <c r="I509" i="5"/>
  <c r="H509" i="5"/>
  <c r="M508" i="5"/>
  <c r="L508" i="5"/>
  <c r="K508" i="5"/>
  <c r="J508" i="5"/>
  <c r="I508" i="5"/>
  <c r="H508" i="5"/>
  <c r="M507" i="5"/>
  <c r="L507" i="5"/>
  <c r="K507" i="5"/>
  <c r="J507" i="5"/>
  <c r="I507" i="5"/>
  <c r="H507" i="5"/>
  <c r="M506" i="5"/>
  <c r="L506" i="5"/>
  <c r="K506" i="5"/>
  <c r="J506" i="5"/>
  <c r="I506" i="5"/>
  <c r="H506" i="5"/>
  <c r="M505" i="5"/>
  <c r="L505" i="5"/>
  <c r="K505" i="5"/>
  <c r="J505" i="5"/>
  <c r="I505" i="5"/>
  <c r="H505" i="5"/>
  <c r="M504" i="5"/>
  <c r="L504" i="5"/>
  <c r="K504" i="5"/>
  <c r="J504" i="5"/>
  <c r="I504" i="5"/>
  <c r="H504" i="5"/>
  <c r="M503" i="5"/>
  <c r="L503" i="5"/>
  <c r="K503" i="5"/>
  <c r="J503" i="5"/>
  <c r="I503" i="5"/>
  <c r="H503" i="5"/>
  <c r="M502" i="5"/>
  <c r="L502" i="5"/>
  <c r="K502" i="5"/>
  <c r="J502" i="5"/>
  <c r="I502" i="5"/>
  <c r="H502" i="5"/>
  <c r="M501" i="5"/>
  <c r="L501" i="5"/>
  <c r="K501" i="5"/>
  <c r="J501" i="5"/>
  <c r="I501" i="5"/>
  <c r="H501" i="5"/>
  <c r="M500" i="5"/>
  <c r="L500" i="5"/>
  <c r="K500" i="5"/>
  <c r="J500" i="5"/>
  <c r="I500" i="5"/>
  <c r="H500" i="5"/>
  <c r="M499" i="5"/>
  <c r="L499" i="5"/>
  <c r="K499" i="5"/>
  <c r="J499" i="5"/>
  <c r="I499" i="5"/>
  <c r="H499" i="5"/>
  <c r="M498" i="5"/>
  <c r="L498" i="5"/>
  <c r="K498" i="5"/>
  <c r="J498" i="5"/>
  <c r="I498" i="5"/>
  <c r="H498" i="5"/>
  <c r="M497" i="5"/>
  <c r="L497" i="5"/>
  <c r="K497" i="5"/>
  <c r="J497" i="5"/>
  <c r="I497" i="5"/>
  <c r="H497" i="5"/>
  <c r="M496" i="5"/>
  <c r="L496" i="5"/>
  <c r="K496" i="5"/>
  <c r="J496" i="5"/>
  <c r="I496" i="5"/>
  <c r="H496" i="5"/>
  <c r="M495" i="5"/>
  <c r="L495" i="5"/>
  <c r="K495" i="5"/>
  <c r="J495" i="5"/>
  <c r="I495" i="5"/>
  <c r="H495" i="5"/>
  <c r="M494" i="5"/>
  <c r="L494" i="5"/>
  <c r="K494" i="5"/>
  <c r="J494" i="5"/>
  <c r="I494" i="5"/>
  <c r="H494" i="5"/>
  <c r="M493" i="5"/>
  <c r="L493" i="5"/>
  <c r="K493" i="5"/>
  <c r="J493" i="5"/>
  <c r="I493" i="5"/>
  <c r="H493" i="5"/>
  <c r="M492" i="5"/>
  <c r="L492" i="5"/>
  <c r="K492" i="5"/>
  <c r="J492" i="5"/>
  <c r="I492" i="5"/>
  <c r="H492" i="5"/>
  <c r="M491" i="5"/>
  <c r="L491" i="5"/>
  <c r="K491" i="5"/>
  <c r="J491" i="5"/>
  <c r="I491" i="5"/>
  <c r="H491" i="5"/>
  <c r="M490" i="5"/>
  <c r="L490" i="5"/>
  <c r="K490" i="5"/>
  <c r="J490" i="5"/>
  <c r="I490" i="5"/>
  <c r="H490" i="5"/>
  <c r="M489" i="5"/>
  <c r="L489" i="5"/>
  <c r="K489" i="5"/>
  <c r="J489" i="5"/>
  <c r="I489" i="5"/>
  <c r="H489" i="5"/>
  <c r="M488" i="5"/>
  <c r="L488" i="5"/>
  <c r="K488" i="5"/>
  <c r="J488" i="5"/>
  <c r="I488" i="5"/>
  <c r="H488" i="5"/>
  <c r="M487" i="5"/>
  <c r="L487" i="5"/>
  <c r="K487" i="5"/>
  <c r="J487" i="5"/>
  <c r="I487" i="5"/>
  <c r="H487" i="5"/>
  <c r="M486" i="5"/>
  <c r="L486" i="5"/>
  <c r="K486" i="5"/>
  <c r="J486" i="5"/>
  <c r="I486" i="5"/>
  <c r="H486" i="5"/>
  <c r="M485" i="5"/>
  <c r="L485" i="5"/>
  <c r="K485" i="5"/>
  <c r="J485" i="5"/>
  <c r="I485" i="5"/>
  <c r="H485" i="5"/>
  <c r="M484" i="5"/>
  <c r="L484" i="5"/>
  <c r="K484" i="5"/>
  <c r="J484" i="5"/>
  <c r="I484" i="5"/>
  <c r="H484" i="5"/>
  <c r="M483" i="5"/>
  <c r="L483" i="5"/>
  <c r="K483" i="5"/>
  <c r="J483" i="5"/>
  <c r="I483" i="5"/>
  <c r="H483" i="5"/>
  <c r="M482" i="5"/>
  <c r="L482" i="5"/>
  <c r="K482" i="5"/>
  <c r="J482" i="5"/>
  <c r="I482" i="5"/>
  <c r="H482" i="5"/>
  <c r="M481" i="5"/>
  <c r="L481" i="5"/>
  <c r="K481" i="5"/>
  <c r="J481" i="5"/>
  <c r="I481" i="5"/>
  <c r="H481" i="5"/>
  <c r="M480" i="5"/>
  <c r="L480" i="5"/>
  <c r="K480" i="5"/>
  <c r="J480" i="5"/>
  <c r="I480" i="5"/>
  <c r="H480" i="5"/>
  <c r="M479" i="5"/>
  <c r="L479" i="5"/>
  <c r="K479" i="5"/>
  <c r="J479" i="5"/>
  <c r="I479" i="5"/>
  <c r="H479" i="5"/>
  <c r="M478" i="5"/>
  <c r="L478" i="5"/>
  <c r="K478" i="5"/>
  <c r="J478" i="5"/>
  <c r="I478" i="5"/>
  <c r="H478" i="5"/>
  <c r="M477" i="5"/>
  <c r="L477" i="5"/>
  <c r="K477" i="5"/>
  <c r="J477" i="5"/>
  <c r="I477" i="5"/>
  <c r="H477" i="5"/>
  <c r="M476" i="5"/>
  <c r="L476" i="5"/>
  <c r="K476" i="5"/>
  <c r="J476" i="5"/>
  <c r="I476" i="5"/>
  <c r="H476" i="5"/>
  <c r="M475" i="5"/>
  <c r="L475" i="5"/>
  <c r="K475" i="5"/>
  <c r="J475" i="5"/>
  <c r="I475" i="5"/>
  <c r="H475" i="5"/>
  <c r="M474" i="5"/>
  <c r="L474" i="5"/>
  <c r="K474" i="5"/>
  <c r="J474" i="5"/>
  <c r="I474" i="5"/>
  <c r="H474" i="5"/>
  <c r="M473" i="5"/>
  <c r="L473" i="5"/>
  <c r="K473" i="5"/>
  <c r="J473" i="5"/>
  <c r="I473" i="5"/>
  <c r="H473" i="5"/>
  <c r="M472" i="5"/>
  <c r="L472" i="5"/>
  <c r="K472" i="5"/>
  <c r="J472" i="5"/>
  <c r="I472" i="5"/>
  <c r="H472" i="5"/>
  <c r="M471" i="5"/>
  <c r="L471" i="5"/>
  <c r="K471" i="5"/>
  <c r="J471" i="5"/>
  <c r="I471" i="5"/>
  <c r="H471" i="5"/>
  <c r="M470" i="5"/>
  <c r="L470" i="5"/>
  <c r="K470" i="5"/>
  <c r="J470" i="5"/>
  <c r="I470" i="5"/>
  <c r="H470" i="5"/>
  <c r="M469" i="5"/>
  <c r="L469" i="5"/>
  <c r="K469" i="5"/>
  <c r="J469" i="5"/>
  <c r="I469" i="5"/>
  <c r="H469" i="5"/>
  <c r="M468" i="5"/>
  <c r="L468" i="5"/>
  <c r="K468" i="5"/>
  <c r="J468" i="5"/>
  <c r="I468" i="5"/>
  <c r="H468" i="5"/>
  <c r="M467" i="5"/>
  <c r="L467" i="5"/>
  <c r="K467" i="5"/>
  <c r="J467" i="5"/>
  <c r="I467" i="5"/>
  <c r="H467" i="5"/>
  <c r="M466" i="5"/>
  <c r="L466" i="5"/>
  <c r="K466" i="5"/>
  <c r="J466" i="5"/>
  <c r="I466" i="5"/>
  <c r="H466" i="5"/>
  <c r="M465" i="5"/>
  <c r="L465" i="5"/>
  <c r="K465" i="5"/>
  <c r="J465" i="5"/>
  <c r="I465" i="5"/>
  <c r="H465" i="5"/>
  <c r="M464" i="5"/>
  <c r="L464" i="5"/>
  <c r="K464" i="5"/>
  <c r="J464" i="5"/>
  <c r="I464" i="5"/>
  <c r="H464" i="5"/>
  <c r="M463" i="5"/>
  <c r="L463" i="5"/>
  <c r="K463" i="5"/>
  <c r="J463" i="5"/>
  <c r="I463" i="5"/>
  <c r="H463" i="5"/>
  <c r="M462" i="5"/>
  <c r="L462" i="5"/>
  <c r="K462" i="5"/>
  <c r="J462" i="5"/>
  <c r="I462" i="5"/>
  <c r="H462" i="5"/>
  <c r="M461" i="5"/>
  <c r="L461" i="5"/>
  <c r="K461" i="5"/>
  <c r="J461" i="5"/>
  <c r="I461" i="5"/>
  <c r="H461" i="5"/>
  <c r="M460" i="5"/>
  <c r="L460" i="5"/>
  <c r="K460" i="5"/>
  <c r="J460" i="5"/>
  <c r="I460" i="5"/>
  <c r="H460" i="5"/>
  <c r="M459" i="5"/>
  <c r="L459" i="5"/>
  <c r="K459" i="5"/>
  <c r="J459" i="5"/>
  <c r="I459" i="5"/>
  <c r="H459" i="5"/>
  <c r="M458" i="5"/>
  <c r="L458" i="5"/>
  <c r="K458" i="5"/>
  <c r="J458" i="5"/>
  <c r="I458" i="5"/>
  <c r="H458" i="5"/>
  <c r="M457" i="5"/>
  <c r="L457" i="5"/>
  <c r="K457" i="5"/>
  <c r="J457" i="5"/>
  <c r="I457" i="5"/>
  <c r="H457" i="5"/>
  <c r="M456" i="5"/>
  <c r="L456" i="5"/>
  <c r="K456" i="5"/>
  <c r="J456" i="5"/>
  <c r="I456" i="5"/>
  <c r="H456" i="5"/>
  <c r="M455" i="5"/>
  <c r="L455" i="5"/>
  <c r="K455" i="5"/>
  <c r="J455" i="5"/>
  <c r="I455" i="5"/>
  <c r="H455" i="5"/>
  <c r="M454" i="5"/>
  <c r="L454" i="5"/>
  <c r="K454" i="5"/>
  <c r="J454" i="5"/>
  <c r="I454" i="5"/>
  <c r="H454" i="5"/>
  <c r="M453" i="5"/>
  <c r="L453" i="5"/>
  <c r="K453" i="5"/>
  <c r="J453" i="5"/>
  <c r="I453" i="5"/>
  <c r="H453" i="5"/>
  <c r="M452" i="5"/>
  <c r="L452" i="5"/>
  <c r="K452" i="5"/>
  <c r="J452" i="5"/>
  <c r="I452" i="5"/>
  <c r="H452" i="5"/>
  <c r="M451" i="5"/>
  <c r="L451" i="5"/>
  <c r="K451" i="5"/>
  <c r="J451" i="5"/>
  <c r="I451" i="5"/>
  <c r="H451" i="5"/>
  <c r="M450" i="5"/>
  <c r="L450" i="5"/>
  <c r="K450" i="5"/>
  <c r="J450" i="5"/>
  <c r="I450" i="5"/>
  <c r="H450" i="5"/>
  <c r="M449" i="5"/>
  <c r="L449" i="5"/>
  <c r="K449" i="5"/>
  <c r="J449" i="5"/>
  <c r="I449" i="5"/>
  <c r="H449" i="5"/>
  <c r="M448" i="5"/>
  <c r="L448" i="5"/>
  <c r="K448" i="5"/>
  <c r="J448" i="5"/>
  <c r="I448" i="5"/>
  <c r="H448" i="5"/>
  <c r="M447" i="5"/>
  <c r="L447" i="5"/>
  <c r="K447" i="5"/>
  <c r="J447" i="5"/>
  <c r="I447" i="5"/>
  <c r="H447" i="5"/>
  <c r="M446" i="5"/>
  <c r="L446" i="5"/>
  <c r="K446" i="5"/>
  <c r="J446" i="5"/>
  <c r="I446" i="5"/>
  <c r="H446" i="5"/>
  <c r="M445" i="5"/>
  <c r="L445" i="5"/>
  <c r="K445" i="5"/>
  <c r="J445" i="5"/>
  <c r="I445" i="5"/>
  <c r="H445" i="5"/>
  <c r="M444" i="5"/>
  <c r="L444" i="5"/>
  <c r="K444" i="5"/>
  <c r="J444" i="5"/>
  <c r="I444" i="5"/>
  <c r="H444" i="5"/>
  <c r="M443" i="5"/>
  <c r="L443" i="5"/>
  <c r="K443" i="5"/>
  <c r="J443" i="5"/>
  <c r="I443" i="5"/>
  <c r="H443" i="5"/>
  <c r="M442" i="5"/>
  <c r="L442" i="5"/>
  <c r="K442" i="5"/>
  <c r="J442" i="5"/>
  <c r="I442" i="5"/>
  <c r="H442" i="5"/>
  <c r="M441" i="5"/>
  <c r="L441" i="5"/>
  <c r="K441" i="5"/>
  <c r="J441" i="5"/>
  <c r="I441" i="5"/>
  <c r="H441" i="5"/>
  <c r="M440" i="5"/>
  <c r="L440" i="5"/>
  <c r="K440" i="5"/>
  <c r="J440" i="5"/>
  <c r="I440" i="5"/>
  <c r="H440" i="5"/>
  <c r="M439" i="5"/>
  <c r="L439" i="5"/>
  <c r="K439" i="5"/>
  <c r="J439" i="5"/>
  <c r="I439" i="5"/>
  <c r="H439" i="5"/>
  <c r="M438" i="5"/>
  <c r="L438" i="5"/>
  <c r="K438" i="5"/>
  <c r="J438" i="5"/>
  <c r="I438" i="5"/>
  <c r="H438" i="5"/>
  <c r="M437" i="5"/>
  <c r="L437" i="5"/>
  <c r="K437" i="5"/>
  <c r="J437" i="5"/>
  <c r="I437" i="5"/>
  <c r="H437" i="5"/>
  <c r="M436" i="5"/>
  <c r="L436" i="5"/>
  <c r="K436" i="5"/>
  <c r="J436" i="5"/>
  <c r="I436" i="5"/>
  <c r="H436" i="5"/>
  <c r="M435" i="5"/>
  <c r="L435" i="5"/>
  <c r="K435" i="5"/>
  <c r="J435" i="5"/>
  <c r="I435" i="5"/>
  <c r="H435" i="5"/>
  <c r="M434" i="5"/>
  <c r="L434" i="5"/>
  <c r="K434" i="5"/>
  <c r="J434" i="5"/>
  <c r="I434" i="5"/>
  <c r="H434" i="5"/>
  <c r="M433" i="5"/>
  <c r="L433" i="5"/>
  <c r="K433" i="5"/>
  <c r="J433" i="5"/>
  <c r="I433" i="5"/>
  <c r="H433" i="5"/>
  <c r="M432" i="5"/>
  <c r="L432" i="5"/>
  <c r="K432" i="5"/>
  <c r="J432" i="5"/>
  <c r="I432" i="5"/>
  <c r="H432" i="5"/>
  <c r="M431" i="5"/>
  <c r="L431" i="5"/>
  <c r="K431" i="5"/>
  <c r="J431" i="5"/>
  <c r="I431" i="5"/>
  <c r="H431" i="5"/>
  <c r="M430" i="5"/>
  <c r="L430" i="5"/>
  <c r="K430" i="5"/>
  <c r="J430" i="5"/>
  <c r="I430" i="5"/>
  <c r="H430" i="5"/>
  <c r="M429" i="5"/>
  <c r="L429" i="5"/>
  <c r="K429" i="5"/>
  <c r="J429" i="5"/>
  <c r="I429" i="5"/>
  <c r="H429" i="5"/>
  <c r="M428" i="5"/>
  <c r="L428" i="5"/>
  <c r="K428" i="5"/>
  <c r="J428" i="5"/>
  <c r="I428" i="5"/>
  <c r="H428" i="5"/>
  <c r="M427" i="5"/>
  <c r="L427" i="5"/>
  <c r="K427" i="5"/>
  <c r="J427" i="5"/>
  <c r="I427" i="5"/>
  <c r="H427" i="5"/>
  <c r="M426" i="5"/>
  <c r="L426" i="5"/>
  <c r="K426" i="5"/>
  <c r="J426" i="5"/>
  <c r="I426" i="5"/>
  <c r="H426" i="5"/>
  <c r="M425" i="5"/>
  <c r="L425" i="5"/>
  <c r="K425" i="5"/>
  <c r="J425" i="5"/>
  <c r="I425" i="5"/>
  <c r="H425" i="5"/>
  <c r="M424" i="5"/>
  <c r="L424" i="5"/>
  <c r="K424" i="5"/>
  <c r="J424" i="5"/>
  <c r="I424" i="5"/>
  <c r="H424" i="5"/>
  <c r="M423" i="5"/>
  <c r="L423" i="5"/>
  <c r="K423" i="5"/>
  <c r="J423" i="5"/>
  <c r="I423" i="5"/>
  <c r="H423" i="5"/>
  <c r="M422" i="5"/>
  <c r="L422" i="5"/>
  <c r="K422" i="5"/>
  <c r="J422" i="5"/>
  <c r="I422" i="5"/>
  <c r="H422" i="5"/>
  <c r="M421" i="5"/>
  <c r="L421" i="5"/>
  <c r="K421" i="5"/>
  <c r="J421" i="5"/>
  <c r="I421" i="5"/>
  <c r="H421" i="5"/>
  <c r="M420" i="5"/>
  <c r="L420" i="5"/>
  <c r="K420" i="5"/>
  <c r="J420" i="5"/>
  <c r="I420" i="5"/>
  <c r="H420" i="5"/>
  <c r="M419" i="5"/>
  <c r="L419" i="5"/>
  <c r="K419" i="5"/>
  <c r="J419" i="5"/>
  <c r="I419" i="5"/>
  <c r="H419" i="5"/>
  <c r="M418" i="5"/>
  <c r="L418" i="5"/>
  <c r="K418" i="5"/>
  <c r="J418" i="5"/>
  <c r="I418" i="5"/>
  <c r="H418" i="5"/>
  <c r="M417" i="5"/>
  <c r="L417" i="5"/>
  <c r="K417" i="5"/>
  <c r="J417" i="5"/>
  <c r="I417" i="5"/>
  <c r="H417" i="5"/>
  <c r="M416" i="5"/>
  <c r="L416" i="5"/>
  <c r="K416" i="5"/>
  <c r="J416" i="5"/>
  <c r="I416" i="5"/>
  <c r="H416" i="5"/>
  <c r="M415" i="5"/>
  <c r="L415" i="5"/>
  <c r="K415" i="5"/>
  <c r="J415" i="5"/>
  <c r="I415" i="5"/>
  <c r="H415" i="5"/>
  <c r="M414" i="5"/>
  <c r="L414" i="5"/>
  <c r="K414" i="5"/>
  <c r="J414" i="5"/>
  <c r="I414" i="5"/>
  <c r="H414" i="5"/>
  <c r="M413" i="5"/>
  <c r="L413" i="5"/>
  <c r="K413" i="5"/>
  <c r="J413" i="5"/>
  <c r="I413" i="5"/>
  <c r="H413" i="5"/>
  <c r="M412" i="5"/>
  <c r="L412" i="5"/>
  <c r="K412" i="5"/>
  <c r="J412" i="5"/>
  <c r="I412" i="5"/>
  <c r="H412" i="5"/>
  <c r="M411" i="5"/>
  <c r="L411" i="5"/>
  <c r="K411" i="5"/>
  <c r="J411" i="5"/>
  <c r="I411" i="5"/>
  <c r="H411" i="5"/>
  <c r="M410" i="5"/>
  <c r="L410" i="5"/>
  <c r="K410" i="5"/>
  <c r="J410" i="5"/>
  <c r="I410" i="5"/>
  <c r="H410" i="5"/>
  <c r="M409" i="5"/>
  <c r="L409" i="5"/>
  <c r="K409" i="5"/>
  <c r="J409" i="5"/>
  <c r="I409" i="5"/>
  <c r="H409" i="5"/>
  <c r="M408" i="5"/>
  <c r="L408" i="5"/>
  <c r="K408" i="5"/>
  <c r="J408" i="5"/>
  <c r="I408" i="5"/>
  <c r="H408" i="5"/>
  <c r="M407" i="5"/>
  <c r="L407" i="5"/>
  <c r="K407" i="5"/>
  <c r="J407" i="5"/>
  <c r="I407" i="5"/>
  <c r="H407" i="5"/>
  <c r="M406" i="5"/>
  <c r="L406" i="5"/>
  <c r="K406" i="5"/>
  <c r="J406" i="5"/>
  <c r="I406" i="5"/>
  <c r="H406" i="5"/>
  <c r="M405" i="5"/>
  <c r="L405" i="5"/>
  <c r="K405" i="5"/>
  <c r="J405" i="5"/>
  <c r="I405" i="5"/>
  <c r="H405" i="5"/>
  <c r="M404" i="5"/>
  <c r="L404" i="5"/>
  <c r="K404" i="5"/>
  <c r="J404" i="5"/>
  <c r="I404" i="5"/>
  <c r="H404" i="5"/>
  <c r="M403" i="5"/>
  <c r="L403" i="5"/>
  <c r="K403" i="5"/>
  <c r="J403" i="5"/>
  <c r="I403" i="5"/>
  <c r="H403" i="5"/>
  <c r="M402" i="5"/>
  <c r="L402" i="5"/>
  <c r="K402" i="5"/>
  <c r="J402" i="5"/>
  <c r="I402" i="5"/>
  <c r="H402" i="5"/>
  <c r="M401" i="5"/>
  <c r="L401" i="5"/>
  <c r="K401" i="5"/>
  <c r="J401" i="5"/>
  <c r="I401" i="5"/>
  <c r="H401" i="5"/>
  <c r="M400" i="5"/>
  <c r="L400" i="5"/>
  <c r="K400" i="5"/>
  <c r="J400" i="5"/>
  <c r="I400" i="5"/>
  <c r="H400" i="5"/>
  <c r="M399" i="5"/>
  <c r="L399" i="5"/>
  <c r="K399" i="5"/>
  <c r="J399" i="5"/>
  <c r="I399" i="5"/>
  <c r="H399" i="5"/>
  <c r="M398" i="5"/>
  <c r="L398" i="5"/>
  <c r="K398" i="5"/>
  <c r="J398" i="5"/>
  <c r="I398" i="5"/>
  <c r="H398" i="5"/>
  <c r="M397" i="5"/>
  <c r="L397" i="5"/>
  <c r="K397" i="5"/>
  <c r="J397" i="5"/>
  <c r="I397" i="5"/>
  <c r="H397" i="5"/>
  <c r="M396" i="5"/>
  <c r="L396" i="5"/>
  <c r="K396" i="5"/>
  <c r="J396" i="5"/>
  <c r="I396" i="5"/>
  <c r="H396" i="5"/>
  <c r="M395" i="5"/>
  <c r="L395" i="5"/>
  <c r="K395" i="5"/>
  <c r="J395" i="5"/>
  <c r="I395" i="5"/>
  <c r="H395" i="5"/>
  <c r="M394" i="5"/>
  <c r="L394" i="5"/>
  <c r="K394" i="5"/>
  <c r="J394" i="5"/>
  <c r="I394" i="5"/>
  <c r="H394" i="5"/>
  <c r="M393" i="5"/>
  <c r="L393" i="5"/>
  <c r="K393" i="5"/>
  <c r="J393" i="5"/>
  <c r="I393" i="5"/>
  <c r="H393" i="5"/>
  <c r="M392" i="5"/>
  <c r="L392" i="5"/>
  <c r="K392" i="5"/>
  <c r="J392" i="5"/>
  <c r="I392" i="5"/>
  <c r="H392" i="5"/>
  <c r="M391" i="5"/>
  <c r="L391" i="5"/>
  <c r="K391" i="5"/>
  <c r="J391" i="5"/>
  <c r="I391" i="5"/>
  <c r="H391" i="5"/>
  <c r="M390" i="5"/>
  <c r="L390" i="5"/>
  <c r="K390" i="5"/>
  <c r="J390" i="5"/>
  <c r="I390" i="5"/>
  <c r="H390" i="5"/>
  <c r="M389" i="5"/>
  <c r="L389" i="5"/>
  <c r="K389" i="5"/>
  <c r="J389" i="5"/>
  <c r="I389" i="5"/>
  <c r="H389" i="5"/>
  <c r="M388" i="5"/>
  <c r="L388" i="5"/>
  <c r="K388" i="5"/>
  <c r="J388" i="5"/>
  <c r="I388" i="5"/>
  <c r="H388" i="5"/>
  <c r="M387" i="5"/>
  <c r="L387" i="5"/>
  <c r="K387" i="5"/>
  <c r="J387" i="5"/>
  <c r="I387" i="5"/>
  <c r="H387" i="5"/>
  <c r="M386" i="5"/>
  <c r="L386" i="5"/>
  <c r="K386" i="5"/>
  <c r="J386" i="5"/>
  <c r="I386" i="5"/>
  <c r="H386" i="5"/>
  <c r="M385" i="5"/>
  <c r="L385" i="5"/>
  <c r="K385" i="5"/>
  <c r="J385" i="5"/>
  <c r="I385" i="5"/>
  <c r="H385" i="5"/>
  <c r="M384" i="5"/>
  <c r="L384" i="5"/>
  <c r="K384" i="5"/>
  <c r="J384" i="5"/>
  <c r="I384" i="5"/>
  <c r="H384" i="5"/>
  <c r="M383" i="5"/>
  <c r="L383" i="5"/>
  <c r="K383" i="5"/>
  <c r="J383" i="5"/>
  <c r="I383" i="5"/>
  <c r="H383" i="5"/>
  <c r="M382" i="5"/>
  <c r="L382" i="5"/>
  <c r="K382" i="5"/>
  <c r="J382" i="5"/>
  <c r="I382" i="5"/>
  <c r="H382" i="5"/>
  <c r="M381" i="5"/>
  <c r="L381" i="5"/>
  <c r="K381" i="5"/>
  <c r="J381" i="5"/>
  <c r="I381" i="5"/>
  <c r="H381" i="5"/>
  <c r="M380" i="5"/>
  <c r="L380" i="5"/>
  <c r="K380" i="5"/>
  <c r="J380" i="5"/>
  <c r="I380" i="5"/>
  <c r="H380" i="5"/>
  <c r="M379" i="5"/>
  <c r="L379" i="5"/>
  <c r="K379" i="5"/>
  <c r="J379" i="5"/>
  <c r="I379" i="5"/>
  <c r="H379" i="5"/>
  <c r="M378" i="5"/>
  <c r="L378" i="5"/>
  <c r="K378" i="5"/>
  <c r="J378" i="5"/>
  <c r="I378" i="5"/>
  <c r="H378" i="5"/>
  <c r="M377" i="5"/>
  <c r="L377" i="5"/>
  <c r="K377" i="5"/>
  <c r="J377" i="5"/>
  <c r="I377" i="5"/>
  <c r="H377" i="5"/>
  <c r="M376" i="5"/>
  <c r="L376" i="5"/>
  <c r="K376" i="5"/>
  <c r="J376" i="5"/>
  <c r="I376" i="5"/>
  <c r="H376" i="5"/>
  <c r="M375" i="5"/>
  <c r="L375" i="5"/>
  <c r="K375" i="5"/>
  <c r="J375" i="5"/>
  <c r="I375" i="5"/>
  <c r="H375" i="5"/>
  <c r="M374" i="5"/>
  <c r="L374" i="5"/>
  <c r="K374" i="5"/>
  <c r="J374" i="5"/>
  <c r="I374" i="5"/>
  <c r="H374" i="5"/>
  <c r="M373" i="5"/>
  <c r="L373" i="5"/>
  <c r="K373" i="5"/>
  <c r="J373" i="5"/>
  <c r="I373" i="5"/>
  <c r="H373" i="5"/>
  <c r="M372" i="5"/>
  <c r="L372" i="5"/>
  <c r="K372" i="5"/>
  <c r="J372" i="5"/>
  <c r="I372" i="5"/>
  <c r="H372" i="5"/>
  <c r="M371" i="5"/>
  <c r="L371" i="5"/>
  <c r="K371" i="5"/>
  <c r="J371" i="5"/>
  <c r="I371" i="5"/>
  <c r="H371" i="5"/>
  <c r="M370" i="5"/>
  <c r="L370" i="5"/>
  <c r="K370" i="5"/>
  <c r="J370" i="5"/>
  <c r="I370" i="5"/>
  <c r="H370" i="5"/>
  <c r="M369" i="5"/>
  <c r="L369" i="5"/>
  <c r="K369" i="5"/>
  <c r="J369" i="5"/>
  <c r="I369" i="5"/>
  <c r="H369" i="5"/>
  <c r="M368" i="5"/>
  <c r="L368" i="5"/>
  <c r="K368" i="5"/>
  <c r="J368" i="5"/>
  <c r="I368" i="5"/>
  <c r="H368" i="5"/>
  <c r="M367" i="5"/>
  <c r="L367" i="5"/>
  <c r="K367" i="5"/>
  <c r="J367" i="5"/>
  <c r="I367" i="5"/>
  <c r="H367" i="5"/>
  <c r="M366" i="5"/>
  <c r="L366" i="5"/>
  <c r="K366" i="5"/>
  <c r="J366" i="5"/>
  <c r="I366" i="5"/>
  <c r="H366" i="5"/>
  <c r="M365" i="5"/>
  <c r="L365" i="5"/>
  <c r="K365" i="5"/>
  <c r="J365" i="5"/>
  <c r="I365" i="5"/>
  <c r="H365" i="5"/>
  <c r="M364" i="5"/>
  <c r="L364" i="5"/>
  <c r="K364" i="5"/>
  <c r="J364" i="5"/>
  <c r="I364" i="5"/>
  <c r="H364" i="5"/>
  <c r="M363" i="5"/>
  <c r="L363" i="5"/>
  <c r="K363" i="5"/>
  <c r="J363" i="5"/>
  <c r="I363" i="5"/>
  <c r="H363" i="5"/>
  <c r="M362" i="5"/>
  <c r="L362" i="5"/>
  <c r="K362" i="5"/>
  <c r="J362" i="5"/>
  <c r="I362" i="5"/>
  <c r="H362" i="5"/>
  <c r="M361" i="5"/>
  <c r="L361" i="5"/>
  <c r="K361" i="5"/>
  <c r="J361" i="5"/>
  <c r="I361" i="5"/>
  <c r="H361" i="5"/>
  <c r="M360" i="5"/>
  <c r="L360" i="5"/>
  <c r="K360" i="5"/>
  <c r="J360" i="5"/>
  <c r="I360" i="5"/>
  <c r="H360" i="5"/>
  <c r="M359" i="5"/>
  <c r="L359" i="5"/>
  <c r="K359" i="5"/>
  <c r="J359" i="5"/>
  <c r="I359" i="5"/>
  <c r="H359" i="5"/>
  <c r="M358" i="5"/>
  <c r="L358" i="5"/>
  <c r="K358" i="5"/>
  <c r="J358" i="5"/>
  <c r="I358" i="5"/>
  <c r="H358" i="5"/>
  <c r="M357" i="5"/>
  <c r="L357" i="5"/>
  <c r="K357" i="5"/>
  <c r="J357" i="5"/>
  <c r="I357" i="5"/>
  <c r="H357" i="5"/>
  <c r="M356" i="5"/>
  <c r="L356" i="5"/>
  <c r="K356" i="5"/>
  <c r="J356" i="5"/>
  <c r="I356" i="5"/>
  <c r="H356" i="5"/>
  <c r="M355" i="5"/>
  <c r="L355" i="5"/>
  <c r="K355" i="5"/>
  <c r="J355" i="5"/>
  <c r="I355" i="5"/>
  <c r="H355" i="5"/>
  <c r="M354" i="5"/>
  <c r="L354" i="5"/>
  <c r="K354" i="5"/>
  <c r="J354" i="5"/>
  <c r="I354" i="5"/>
  <c r="H354" i="5"/>
  <c r="M353" i="5"/>
  <c r="L353" i="5"/>
  <c r="K353" i="5"/>
  <c r="J353" i="5"/>
  <c r="I353" i="5"/>
  <c r="H353" i="5"/>
  <c r="M352" i="5"/>
  <c r="L352" i="5"/>
  <c r="K352" i="5"/>
  <c r="J352" i="5"/>
  <c r="I352" i="5"/>
  <c r="H352" i="5"/>
  <c r="M351" i="5"/>
  <c r="L351" i="5"/>
  <c r="K351" i="5"/>
  <c r="J351" i="5"/>
  <c r="I351" i="5"/>
  <c r="H351" i="5"/>
  <c r="M350" i="5"/>
  <c r="L350" i="5"/>
  <c r="K350" i="5"/>
  <c r="J350" i="5"/>
  <c r="I350" i="5"/>
  <c r="H350" i="5"/>
  <c r="M349" i="5"/>
  <c r="L349" i="5"/>
  <c r="K349" i="5"/>
  <c r="J349" i="5"/>
  <c r="I349" i="5"/>
  <c r="H349" i="5"/>
  <c r="M348" i="5"/>
  <c r="L348" i="5"/>
  <c r="K348" i="5"/>
  <c r="J348" i="5"/>
  <c r="I348" i="5"/>
  <c r="H348" i="5"/>
  <c r="M347" i="5"/>
  <c r="L347" i="5"/>
  <c r="K347" i="5"/>
  <c r="J347" i="5"/>
  <c r="I347" i="5"/>
  <c r="H347" i="5"/>
  <c r="M346" i="5"/>
  <c r="L346" i="5"/>
  <c r="K346" i="5"/>
  <c r="J346" i="5"/>
  <c r="I346" i="5"/>
  <c r="H346" i="5"/>
  <c r="M345" i="5"/>
  <c r="L345" i="5"/>
  <c r="K345" i="5"/>
  <c r="J345" i="5"/>
  <c r="I345" i="5"/>
  <c r="H345" i="5"/>
  <c r="M344" i="5"/>
  <c r="L344" i="5"/>
  <c r="K344" i="5"/>
  <c r="J344" i="5"/>
  <c r="I344" i="5"/>
  <c r="H344" i="5"/>
  <c r="M343" i="5"/>
  <c r="L343" i="5"/>
  <c r="K343" i="5"/>
  <c r="J343" i="5"/>
  <c r="I343" i="5"/>
  <c r="H343" i="5"/>
  <c r="M342" i="5"/>
  <c r="L342" i="5"/>
  <c r="K342" i="5"/>
  <c r="J342" i="5"/>
  <c r="I342" i="5"/>
  <c r="H342" i="5"/>
  <c r="M341" i="5"/>
  <c r="L341" i="5"/>
  <c r="K341" i="5"/>
  <c r="J341" i="5"/>
  <c r="I341" i="5"/>
  <c r="H341" i="5"/>
  <c r="M340" i="5"/>
  <c r="L340" i="5"/>
  <c r="K340" i="5"/>
  <c r="J340" i="5"/>
  <c r="I340" i="5"/>
  <c r="H340" i="5"/>
  <c r="M339" i="5"/>
  <c r="L339" i="5"/>
  <c r="K339" i="5"/>
  <c r="J339" i="5"/>
  <c r="I339" i="5"/>
  <c r="H339" i="5"/>
  <c r="M338" i="5"/>
  <c r="L338" i="5"/>
  <c r="K338" i="5"/>
  <c r="J338" i="5"/>
  <c r="I338" i="5"/>
  <c r="H338" i="5"/>
  <c r="M337" i="5"/>
  <c r="L337" i="5"/>
  <c r="K337" i="5"/>
  <c r="J337" i="5"/>
  <c r="I337" i="5"/>
  <c r="H337" i="5"/>
  <c r="M336" i="5"/>
  <c r="L336" i="5"/>
  <c r="K336" i="5"/>
  <c r="J336" i="5"/>
  <c r="I336" i="5"/>
  <c r="H336" i="5"/>
  <c r="M335" i="5"/>
  <c r="L335" i="5"/>
  <c r="K335" i="5"/>
  <c r="J335" i="5"/>
  <c r="I335" i="5"/>
  <c r="H335" i="5"/>
  <c r="M334" i="5"/>
  <c r="L334" i="5"/>
  <c r="K334" i="5"/>
  <c r="J334" i="5"/>
  <c r="I334" i="5"/>
  <c r="H334" i="5"/>
  <c r="M333" i="5"/>
  <c r="L333" i="5"/>
  <c r="K333" i="5"/>
  <c r="J333" i="5"/>
  <c r="I333" i="5"/>
  <c r="H333" i="5"/>
  <c r="M332" i="5"/>
  <c r="L332" i="5"/>
  <c r="K332" i="5"/>
  <c r="J332" i="5"/>
  <c r="I332" i="5"/>
  <c r="H332" i="5"/>
  <c r="M331" i="5"/>
  <c r="L331" i="5"/>
  <c r="K331" i="5"/>
  <c r="J331" i="5"/>
  <c r="I331" i="5"/>
  <c r="H331" i="5"/>
  <c r="M330" i="5"/>
  <c r="L330" i="5"/>
  <c r="K330" i="5"/>
  <c r="J330" i="5"/>
  <c r="I330" i="5"/>
  <c r="H330" i="5"/>
  <c r="M329" i="5"/>
  <c r="L329" i="5"/>
  <c r="K329" i="5"/>
  <c r="J329" i="5"/>
  <c r="I329" i="5"/>
  <c r="H329" i="5"/>
  <c r="M328" i="5"/>
  <c r="L328" i="5"/>
  <c r="K328" i="5"/>
  <c r="J328" i="5"/>
  <c r="I328" i="5"/>
  <c r="H328" i="5"/>
  <c r="M327" i="5"/>
  <c r="L327" i="5"/>
  <c r="K327" i="5"/>
  <c r="J327" i="5"/>
  <c r="I327" i="5"/>
  <c r="H327" i="5"/>
  <c r="M326" i="5"/>
  <c r="L326" i="5"/>
  <c r="K326" i="5"/>
  <c r="J326" i="5"/>
  <c r="I326" i="5"/>
  <c r="H326" i="5"/>
  <c r="M325" i="5"/>
  <c r="L325" i="5"/>
  <c r="K325" i="5"/>
  <c r="J325" i="5"/>
  <c r="I325" i="5"/>
  <c r="H325" i="5"/>
  <c r="M324" i="5"/>
  <c r="L324" i="5"/>
  <c r="K324" i="5"/>
  <c r="J324" i="5"/>
  <c r="I324" i="5"/>
  <c r="H324" i="5"/>
  <c r="M323" i="5"/>
  <c r="L323" i="5"/>
  <c r="K323" i="5"/>
  <c r="J323" i="5"/>
  <c r="I323" i="5"/>
  <c r="H323" i="5"/>
  <c r="M322" i="5"/>
  <c r="L322" i="5"/>
  <c r="K322" i="5"/>
  <c r="J322" i="5"/>
  <c r="I322" i="5"/>
  <c r="H322" i="5"/>
  <c r="M321" i="5"/>
  <c r="L321" i="5"/>
  <c r="K321" i="5"/>
  <c r="J321" i="5"/>
  <c r="I321" i="5"/>
  <c r="H321" i="5"/>
  <c r="M320" i="5"/>
  <c r="L320" i="5"/>
  <c r="K320" i="5"/>
  <c r="J320" i="5"/>
  <c r="I320" i="5"/>
  <c r="H320" i="5"/>
  <c r="M319" i="5"/>
  <c r="L319" i="5"/>
  <c r="K319" i="5"/>
  <c r="J319" i="5"/>
  <c r="I319" i="5"/>
  <c r="H319" i="5"/>
  <c r="M318" i="5"/>
  <c r="L318" i="5"/>
  <c r="K318" i="5"/>
  <c r="J318" i="5"/>
  <c r="I318" i="5"/>
  <c r="H318" i="5"/>
  <c r="M317" i="5"/>
  <c r="L317" i="5"/>
  <c r="K317" i="5"/>
  <c r="J317" i="5"/>
  <c r="I317" i="5"/>
  <c r="H317" i="5"/>
  <c r="M316" i="5"/>
  <c r="L316" i="5"/>
  <c r="K316" i="5"/>
  <c r="J316" i="5"/>
  <c r="I316" i="5"/>
  <c r="H316" i="5"/>
  <c r="M315" i="5"/>
  <c r="L315" i="5"/>
  <c r="K315" i="5"/>
  <c r="J315" i="5"/>
  <c r="I315" i="5"/>
  <c r="H315" i="5"/>
  <c r="M314" i="5"/>
  <c r="L314" i="5"/>
  <c r="K314" i="5"/>
  <c r="J314" i="5"/>
  <c r="I314" i="5"/>
  <c r="H314" i="5"/>
  <c r="M313" i="5"/>
  <c r="L313" i="5"/>
  <c r="K313" i="5"/>
  <c r="J313" i="5"/>
  <c r="I313" i="5"/>
  <c r="H313" i="5"/>
  <c r="M312" i="5"/>
  <c r="L312" i="5"/>
  <c r="K312" i="5"/>
  <c r="J312" i="5"/>
  <c r="I312" i="5"/>
  <c r="H312" i="5"/>
  <c r="M311" i="5"/>
  <c r="L311" i="5"/>
  <c r="K311" i="5"/>
  <c r="J311" i="5"/>
  <c r="I311" i="5"/>
  <c r="H311" i="5"/>
  <c r="M310" i="5"/>
  <c r="L310" i="5"/>
  <c r="K310" i="5"/>
  <c r="J310" i="5"/>
  <c r="I310" i="5"/>
  <c r="H310" i="5"/>
  <c r="M309" i="5"/>
  <c r="L309" i="5"/>
  <c r="K309" i="5"/>
  <c r="J309" i="5"/>
  <c r="I309" i="5"/>
  <c r="H309" i="5"/>
  <c r="M308" i="5"/>
  <c r="L308" i="5"/>
  <c r="K308" i="5"/>
  <c r="J308" i="5"/>
  <c r="I308" i="5"/>
  <c r="H308" i="5"/>
  <c r="M307" i="5"/>
  <c r="L307" i="5"/>
  <c r="K307" i="5"/>
  <c r="J307" i="5"/>
  <c r="I307" i="5"/>
  <c r="H307" i="5"/>
  <c r="M306" i="5"/>
  <c r="L306" i="5"/>
  <c r="K306" i="5"/>
  <c r="J306" i="5"/>
  <c r="I306" i="5"/>
  <c r="H306" i="5"/>
  <c r="M305" i="5"/>
  <c r="L305" i="5"/>
  <c r="K305" i="5"/>
  <c r="J305" i="5"/>
  <c r="I305" i="5"/>
  <c r="H305" i="5"/>
  <c r="M304" i="5"/>
  <c r="L304" i="5"/>
  <c r="K304" i="5"/>
  <c r="J304" i="5"/>
  <c r="I304" i="5"/>
  <c r="H304" i="5"/>
  <c r="M303" i="5"/>
  <c r="L303" i="5"/>
  <c r="K303" i="5"/>
  <c r="J303" i="5"/>
  <c r="I303" i="5"/>
  <c r="H303" i="5"/>
  <c r="M302" i="5"/>
  <c r="L302" i="5"/>
  <c r="K302" i="5"/>
  <c r="J302" i="5"/>
  <c r="I302" i="5"/>
  <c r="H302" i="5"/>
  <c r="M301" i="5"/>
  <c r="L301" i="5"/>
  <c r="K301" i="5"/>
  <c r="J301" i="5"/>
  <c r="I301" i="5"/>
  <c r="H301" i="5"/>
  <c r="M300" i="5"/>
  <c r="L300" i="5"/>
  <c r="K300" i="5"/>
  <c r="J300" i="5"/>
  <c r="I300" i="5"/>
  <c r="H300" i="5"/>
  <c r="M299" i="5"/>
  <c r="L299" i="5"/>
  <c r="K299" i="5"/>
  <c r="J299" i="5"/>
  <c r="I299" i="5"/>
  <c r="H299" i="5"/>
  <c r="M298" i="5"/>
  <c r="L298" i="5"/>
  <c r="K298" i="5"/>
  <c r="J298" i="5"/>
  <c r="I298" i="5"/>
  <c r="H298" i="5"/>
  <c r="M297" i="5"/>
  <c r="L297" i="5"/>
  <c r="K297" i="5"/>
  <c r="J297" i="5"/>
  <c r="I297" i="5"/>
  <c r="H297" i="5"/>
  <c r="M296" i="5"/>
  <c r="L296" i="5"/>
  <c r="K296" i="5"/>
  <c r="J296" i="5"/>
  <c r="I296" i="5"/>
  <c r="H296" i="5"/>
  <c r="M295" i="5"/>
  <c r="L295" i="5"/>
  <c r="K295" i="5"/>
  <c r="J295" i="5"/>
  <c r="I295" i="5"/>
  <c r="H295" i="5"/>
  <c r="M294" i="5"/>
  <c r="L294" i="5"/>
  <c r="K294" i="5"/>
  <c r="J294" i="5"/>
  <c r="I294" i="5"/>
  <c r="H294" i="5"/>
  <c r="M293" i="5"/>
  <c r="L293" i="5"/>
  <c r="K293" i="5"/>
  <c r="J293" i="5"/>
  <c r="I293" i="5"/>
  <c r="H293" i="5"/>
  <c r="M292" i="5"/>
  <c r="L292" i="5"/>
  <c r="K292" i="5"/>
  <c r="J292" i="5"/>
  <c r="I292" i="5"/>
  <c r="H292" i="5"/>
  <c r="M291" i="5"/>
  <c r="L291" i="5"/>
  <c r="K291" i="5"/>
  <c r="J291" i="5"/>
  <c r="I291" i="5"/>
  <c r="H291" i="5"/>
  <c r="M290" i="5"/>
  <c r="L290" i="5"/>
  <c r="K290" i="5"/>
  <c r="J290" i="5"/>
  <c r="I290" i="5"/>
  <c r="H290" i="5"/>
  <c r="M289" i="5"/>
  <c r="L289" i="5"/>
  <c r="K289" i="5"/>
  <c r="J289" i="5"/>
  <c r="I289" i="5"/>
  <c r="H289" i="5"/>
  <c r="M288" i="5"/>
  <c r="L288" i="5"/>
  <c r="K288" i="5"/>
  <c r="J288" i="5"/>
  <c r="I288" i="5"/>
  <c r="H288" i="5"/>
  <c r="M287" i="5"/>
  <c r="L287" i="5"/>
  <c r="K287" i="5"/>
  <c r="J287" i="5"/>
  <c r="I287" i="5"/>
  <c r="H287" i="5"/>
  <c r="M286" i="5"/>
  <c r="L286" i="5"/>
  <c r="K286" i="5"/>
  <c r="J286" i="5"/>
  <c r="I286" i="5"/>
  <c r="H286" i="5"/>
  <c r="M285" i="5"/>
  <c r="L285" i="5"/>
  <c r="K285" i="5"/>
  <c r="J285" i="5"/>
  <c r="I285" i="5"/>
  <c r="H285" i="5"/>
  <c r="M284" i="5"/>
  <c r="L284" i="5"/>
  <c r="K284" i="5"/>
  <c r="J284" i="5"/>
  <c r="I284" i="5"/>
  <c r="H284" i="5"/>
  <c r="M283" i="5"/>
  <c r="L283" i="5"/>
  <c r="K283" i="5"/>
  <c r="J283" i="5"/>
  <c r="I283" i="5"/>
  <c r="H283" i="5"/>
  <c r="M282" i="5"/>
  <c r="L282" i="5"/>
  <c r="K282" i="5"/>
  <c r="J282" i="5"/>
  <c r="I282" i="5"/>
  <c r="H282" i="5"/>
  <c r="M281" i="5"/>
  <c r="L281" i="5"/>
  <c r="K281" i="5"/>
  <c r="J281" i="5"/>
  <c r="I281" i="5"/>
  <c r="H281" i="5"/>
  <c r="M280" i="5"/>
  <c r="L280" i="5"/>
  <c r="K280" i="5"/>
  <c r="J280" i="5"/>
  <c r="I280" i="5"/>
  <c r="H280" i="5"/>
  <c r="M279" i="5"/>
  <c r="L279" i="5"/>
  <c r="K279" i="5"/>
  <c r="J279" i="5"/>
  <c r="I279" i="5"/>
  <c r="H279" i="5"/>
  <c r="M278" i="5"/>
  <c r="L278" i="5"/>
  <c r="K278" i="5"/>
  <c r="J278" i="5"/>
  <c r="I278" i="5"/>
  <c r="H278" i="5"/>
  <c r="M277" i="5"/>
  <c r="L277" i="5"/>
  <c r="K277" i="5"/>
  <c r="J277" i="5"/>
  <c r="I277" i="5"/>
  <c r="H277" i="5"/>
  <c r="M276" i="5"/>
  <c r="L276" i="5"/>
  <c r="K276" i="5"/>
  <c r="J276" i="5"/>
  <c r="I276" i="5"/>
  <c r="H276" i="5"/>
  <c r="M275" i="5"/>
  <c r="L275" i="5"/>
  <c r="K275" i="5"/>
  <c r="J275" i="5"/>
  <c r="I275" i="5"/>
  <c r="H275" i="5"/>
  <c r="M274" i="5"/>
  <c r="L274" i="5"/>
  <c r="K274" i="5"/>
  <c r="J274" i="5"/>
  <c r="I274" i="5"/>
  <c r="H274" i="5"/>
  <c r="M273" i="5"/>
  <c r="L273" i="5"/>
  <c r="K273" i="5"/>
  <c r="J273" i="5"/>
  <c r="I273" i="5"/>
  <c r="H273" i="5"/>
  <c r="M272" i="5"/>
  <c r="L272" i="5"/>
  <c r="K272" i="5"/>
  <c r="J272" i="5"/>
  <c r="I272" i="5"/>
  <c r="H272" i="5"/>
  <c r="M271" i="5"/>
  <c r="L271" i="5"/>
  <c r="K271" i="5"/>
  <c r="J271" i="5"/>
  <c r="I271" i="5"/>
  <c r="H271" i="5"/>
  <c r="M270" i="5"/>
  <c r="L270" i="5"/>
  <c r="K270" i="5"/>
  <c r="J270" i="5"/>
  <c r="I270" i="5"/>
  <c r="H270" i="5"/>
  <c r="M269" i="5"/>
  <c r="L269" i="5"/>
  <c r="K269" i="5"/>
  <c r="J269" i="5"/>
  <c r="I269" i="5"/>
  <c r="H269" i="5"/>
  <c r="M268" i="5"/>
  <c r="L268" i="5"/>
  <c r="K268" i="5"/>
  <c r="J268" i="5"/>
  <c r="I268" i="5"/>
  <c r="H268" i="5"/>
  <c r="M267" i="5"/>
  <c r="L267" i="5"/>
  <c r="K267" i="5"/>
  <c r="J267" i="5"/>
  <c r="I267" i="5"/>
  <c r="H267" i="5"/>
  <c r="M266" i="5"/>
  <c r="L266" i="5"/>
  <c r="K266" i="5"/>
  <c r="J266" i="5"/>
  <c r="I266" i="5"/>
  <c r="H266" i="5"/>
  <c r="M265" i="5"/>
  <c r="L265" i="5"/>
  <c r="K265" i="5"/>
  <c r="J265" i="5"/>
  <c r="I265" i="5"/>
  <c r="H265" i="5"/>
  <c r="M264" i="5"/>
  <c r="L264" i="5"/>
  <c r="K264" i="5"/>
  <c r="J264" i="5"/>
  <c r="I264" i="5"/>
  <c r="H264" i="5"/>
  <c r="M263" i="5"/>
  <c r="L263" i="5"/>
  <c r="K263" i="5"/>
  <c r="J263" i="5"/>
  <c r="I263" i="5"/>
  <c r="H263" i="5"/>
  <c r="M262" i="5"/>
  <c r="L262" i="5"/>
  <c r="K262" i="5"/>
  <c r="J262" i="5"/>
  <c r="I262" i="5"/>
  <c r="H262" i="5"/>
  <c r="M261" i="5"/>
  <c r="L261" i="5"/>
  <c r="K261" i="5"/>
  <c r="J261" i="5"/>
  <c r="I261" i="5"/>
  <c r="H261" i="5"/>
  <c r="M260" i="5"/>
  <c r="L260" i="5"/>
  <c r="K260" i="5"/>
  <c r="J260" i="5"/>
  <c r="I260" i="5"/>
  <c r="H260" i="5"/>
  <c r="M259" i="5"/>
  <c r="L259" i="5"/>
  <c r="K259" i="5"/>
  <c r="J259" i="5"/>
  <c r="I259" i="5"/>
  <c r="H259" i="5"/>
  <c r="M258" i="5"/>
  <c r="L258" i="5"/>
  <c r="K258" i="5"/>
  <c r="J258" i="5"/>
  <c r="I258" i="5"/>
  <c r="H258" i="5"/>
  <c r="M257" i="5"/>
  <c r="L257" i="5"/>
  <c r="K257" i="5"/>
  <c r="J257" i="5"/>
  <c r="I257" i="5"/>
  <c r="H257" i="5"/>
  <c r="M256" i="5"/>
  <c r="L256" i="5"/>
  <c r="K256" i="5"/>
  <c r="J256" i="5"/>
  <c r="I256" i="5"/>
  <c r="H256" i="5"/>
  <c r="M255" i="5"/>
  <c r="L255" i="5"/>
  <c r="K255" i="5"/>
  <c r="J255" i="5"/>
  <c r="I255" i="5"/>
  <c r="H255" i="5"/>
  <c r="M254" i="5"/>
  <c r="L254" i="5"/>
  <c r="K254" i="5"/>
  <c r="J254" i="5"/>
  <c r="I254" i="5"/>
  <c r="H254" i="5"/>
  <c r="M253" i="5"/>
  <c r="L253" i="5"/>
  <c r="K253" i="5"/>
  <c r="J253" i="5"/>
  <c r="I253" i="5"/>
  <c r="H253" i="5"/>
  <c r="M252" i="5"/>
  <c r="L252" i="5"/>
  <c r="K252" i="5"/>
  <c r="J252" i="5"/>
  <c r="I252" i="5"/>
  <c r="H252" i="5"/>
  <c r="M251" i="5"/>
  <c r="L251" i="5"/>
  <c r="K251" i="5"/>
  <c r="J251" i="5"/>
  <c r="I251" i="5"/>
  <c r="H251" i="5"/>
  <c r="M250" i="5"/>
  <c r="L250" i="5"/>
  <c r="K250" i="5"/>
  <c r="J250" i="5"/>
  <c r="I250" i="5"/>
  <c r="H250" i="5"/>
  <c r="M249" i="5"/>
  <c r="L249" i="5"/>
  <c r="K249" i="5"/>
  <c r="J249" i="5"/>
  <c r="I249" i="5"/>
  <c r="H249" i="5"/>
  <c r="M248" i="5"/>
  <c r="L248" i="5"/>
  <c r="K248" i="5"/>
  <c r="J248" i="5"/>
  <c r="I248" i="5"/>
  <c r="H248" i="5"/>
  <c r="M247" i="5"/>
  <c r="L247" i="5"/>
  <c r="K247" i="5"/>
  <c r="J247" i="5"/>
  <c r="I247" i="5"/>
  <c r="H247" i="5"/>
  <c r="M246" i="5"/>
  <c r="L246" i="5"/>
  <c r="K246" i="5"/>
  <c r="J246" i="5"/>
  <c r="I246" i="5"/>
  <c r="H246" i="5"/>
  <c r="M245" i="5"/>
  <c r="L245" i="5"/>
  <c r="K245" i="5"/>
  <c r="J245" i="5"/>
  <c r="I245" i="5"/>
  <c r="H245" i="5"/>
  <c r="M244" i="5"/>
  <c r="L244" i="5"/>
  <c r="K244" i="5"/>
  <c r="J244" i="5"/>
  <c r="I244" i="5"/>
  <c r="H244" i="5"/>
  <c r="M243" i="5"/>
  <c r="L243" i="5"/>
  <c r="K243" i="5"/>
  <c r="J243" i="5"/>
  <c r="I243" i="5"/>
  <c r="H243" i="5"/>
  <c r="M242" i="5"/>
  <c r="L242" i="5"/>
  <c r="K242" i="5"/>
  <c r="J242" i="5"/>
  <c r="I242" i="5"/>
  <c r="H242" i="5"/>
  <c r="M241" i="5"/>
  <c r="L241" i="5"/>
  <c r="K241" i="5"/>
  <c r="J241" i="5"/>
  <c r="I241" i="5"/>
  <c r="H241" i="5"/>
  <c r="M240" i="5"/>
  <c r="L240" i="5"/>
  <c r="K240" i="5"/>
  <c r="J240" i="5"/>
  <c r="I240" i="5"/>
  <c r="H240" i="5"/>
  <c r="M239" i="5"/>
  <c r="L239" i="5"/>
  <c r="K239" i="5"/>
  <c r="J239" i="5"/>
  <c r="I239" i="5"/>
  <c r="H239" i="5"/>
  <c r="M238" i="5"/>
  <c r="L238" i="5"/>
  <c r="K238" i="5"/>
  <c r="J238" i="5"/>
  <c r="I238" i="5"/>
  <c r="H238" i="5"/>
  <c r="M237" i="5"/>
  <c r="L237" i="5"/>
  <c r="K237" i="5"/>
  <c r="J237" i="5"/>
  <c r="I237" i="5"/>
  <c r="H237" i="5"/>
  <c r="M236" i="5"/>
  <c r="L236" i="5"/>
  <c r="K236" i="5"/>
  <c r="J236" i="5"/>
  <c r="I236" i="5"/>
  <c r="H236" i="5"/>
  <c r="M235" i="5"/>
  <c r="L235" i="5"/>
  <c r="K235" i="5"/>
  <c r="J235" i="5"/>
  <c r="I235" i="5"/>
  <c r="H235" i="5"/>
  <c r="M234" i="5"/>
  <c r="L234" i="5"/>
  <c r="K234" i="5"/>
  <c r="J234" i="5"/>
  <c r="I234" i="5"/>
  <c r="H234" i="5"/>
  <c r="M233" i="5"/>
  <c r="L233" i="5"/>
  <c r="K233" i="5"/>
  <c r="J233" i="5"/>
  <c r="I233" i="5"/>
  <c r="H233" i="5"/>
  <c r="M232" i="5"/>
  <c r="L232" i="5"/>
  <c r="K232" i="5"/>
  <c r="J232" i="5"/>
  <c r="I232" i="5"/>
  <c r="H232" i="5"/>
  <c r="M231" i="5"/>
  <c r="L231" i="5"/>
  <c r="K231" i="5"/>
  <c r="J231" i="5"/>
  <c r="I231" i="5"/>
  <c r="H231" i="5"/>
  <c r="M230" i="5"/>
  <c r="L230" i="5"/>
  <c r="K230" i="5"/>
  <c r="J230" i="5"/>
  <c r="I230" i="5"/>
  <c r="H230" i="5"/>
  <c r="M229" i="5"/>
  <c r="L229" i="5"/>
  <c r="K229" i="5"/>
  <c r="J229" i="5"/>
  <c r="I229" i="5"/>
  <c r="H229" i="5"/>
  <c r="M228" i="5"/>
  <c r="L228" i="5"/>
  <c r="K228" i="5"/>
  <c r="J228" i="5"/>
  <c r="I228" i="5"/>
  <c r="H228" i="5"/>
  <c r="M227" i="5"/>
  <c r="L227" i="5"/>
  <c r="K227" i="5"/>
  <c r="J227" i="5"/>
  <c r="I227" i="5"/>
  <c r="H227" i="5"/>
  <c r="M226" i="5"/>
  <c r="L226" i="5"/>
  <c r="K226" i="5"/>
  <c r="J226" i="5"/>
  <c r="I226" i="5"/>
  <c r="H226" i="5"/>
  <c r="M225" i="5"/>
  <c r="L225" i="5"/>
  <c r="K225" i="5"/>
  <c r="J225" i="5"/>
  <c r="I225" i="5"/>
  <c r="H225" i="5"/>
  <c r="M224" i="5"/>
  <c r="L224" i="5"/>
  <c r="K224" i="5"/>
  <c r="J224" i="5"/>
  <c r="I224" i="5"/>
  <c r="H224" i="5"/>
  <c r="M223" i="5"/>
  <c r="L223" i="5"/>
  <c r="K223" i="5"/>
  <c r="J223" i="5"/>
  <c r="I223" i="5"/>
  <c r="H223" i="5"/>
  <c r="M222" i="5"/>
  <c r="L222" i="5"/>
  <c r="K222" i="5"/>
  <c r="J222" i="5"/>
  <c r="I222" i="5"/>
  <c r="H222" i="5"/>
  <c r="M221" i="5"/>
  <c r="L221" i="5"/>
  <c r="K221" i="5"/>
  <c r="J221" i="5"/>
  <c r="I221" i="5"/>
  <c r="H221" i="5"/>
  <c r="M220" i="5"/>
  <c r="L220" i="5"/>
  <c r="K220" i="5"/>
  <c r="J220" i="5"/>
  <c r="I220" i="5"/>
  <c r="H220" i="5"/>
  <c r="M219" i="5"/>
  <c r="L219" i="5"/>
  <c r="K219" i="5"/>
  <c r="J219" i="5"/>
  <c r="I219" i="5"/>
  <c r="H219" i="5"/>
  <c r="M218" i="5"/>
  <c r="L218" i="5"/>
  <c r="K218" i="5"/>
  <c r="J218" i="5"/>
  <c r="I218" i="5"/>
  <c r="H218" i="5"/>
  <c r="M217" i="5"/>
  <c r="L217" i="5"/>
  <c r="K217" i="5"/>
  <c r="J217" i="5"/>
  <c r="I217" i="5"/>
  <c r="H217" i="5"/>
  <c r="M216" i="5"/>
  <c r="L216" i="5"/>
  <c r="K216" i="5"/>
  <c r="J216" i="5"/>
  <c r="I216" i="5"/>
  <c r="H216" i="5"/>
  <c r="M215" i="5"/>
  <c r="L215" i="5"/>
  <c r="K215" i="5"/>
  <c r="J215" i="5"/>
  <c r="I215" i="5"/>
  <c r="H215" i="5"/>
  <c r="M214" i="5"/>
  <c r="L214" i="5"/>
  <c r="K214" i="5"/>
  <c r="J214" i="5"/>
  <c r="I214" i="5"/>
  <c r="H214" i="5"/>
  <c r="M213" i="5"/>
  <c r="L213" i="5"/>
  <c r="K213" i="5"/>
  <c r="J213" i="5"/>
  <c r="I213" i="5"/>
  <c r="H213" i="5"/>
  <c r="M212" i="5"/>
  <c r="L212" i="5"/>
  <c r="K212" i="5"/>
  <c r="J212" i="5"/>
  <c r="I212" i="5"/>
  <c r="H212" i="5"/>
  <c r="M211" i="5"/>
  <c r="L211" i="5"/>
  <c r="K211" i="5"/>
  <c r="J211" i="5"/>
  <c r="I211" i="5"/>
  <c r="H211" i="5"/>
  <c r="M210" i="5"/>
  <c r="L210" i="5"/>
  <c r="K210" i="5"/>
  <c r="J210" i="5"/>
  <c r="I210" i="5"/>
  <c r="H210" i="5"/>
  <c r="M209" i="5"/>
  <c r="L209" i="5"/>
  <c r="K209" i="5"/>
  <c r="J209" i="5"/>
  <c r="I209" i="5"/>
  <c r="H209" i="5"/>
  <c r="M208" i="5"/>
  <c r="L208" i="5"/>
  <c r="K208" i="5"/>
  <c r="J208" i="5"/>
  <c r="I208" i="5"/>
  <c r="H208" i="5"/>
  <c r="M207" i="5"/>
  <c r="L207" i="5"/>
  <c r="K207" i="5"/>
  <c r="J207" i="5"/>
  <c r="I207" i="5"/>
  <c r="H207" i="5"/>
  <c r="M206" i="5"/>
  <c r="L206" i="5"/>
  <c r="K206" i="5"/>
  <c r="J206" i="5"/>
  <c r="I206" i="5"/>
  <c r="H206" i="5"/>
  <c r="M205" i="5"/>
  <c r="L205" i="5"/>
  <c r="K205" i="5"/>
  <c r="J205" i="5"/>
  <c r="I205" i="5"/>
  <c r="H205" i="5"/>
  <c r="M204" i="5"/>
  <c r="L204" i="5"/>
  <c r="K204" i="5"/>
  <c r="J204" i="5"/>
  <c r="I204" i="5"/>
  <c r="H204" i="5"/>
  <c r="M203" i="5"/>
  <c r="L203" i="5"/>
  <c r="K203" i="5"/>
  <c r="J203" i="5"/>
  <c r="I203" i="5"/>
  <c r="H203" i="5"/>
  <c r="M202" i="5"/>
  <c r="L202" i="5"/>
  <c r="K202" i="5"/>
  <c r="J202" i="5"/>
  <c r="I202" i="5"/>
  <c r="H202" i="5"/>
  <c r="M201" i="5"/>
  <c r="L201" i="5"/>
  <c r="K201" i="5"/>
  <c r="J201" i="5"/>
  <c r="I201" i="5"/>
  <c r="H201" i="5"/>
  <c r="M200" i="5"/>
  <c r="L200" i="5"/>
  <c r="K200" i="5"/>
  <c r="J200" i="5"/>
  <c r="I200" i="5"/>
  <c r="H200" i="5"/>
  <c r="M199" i="5"/>
  <c r="L199" i="5"/>
  <c r="K199" i="5"/>
  <c r="J199" i="5"/>
  <c r="I199" i="5"/>
  <c r="H199" i="5"/>
  <c r="M198" i="5"/>
  <c r="L198" i="5"/>
  <c r="K198" i="5"/>
  <c r="J198" i="5"/>
  <c r="I198" i="5"/>
  <c r="H198" i="5"/>
  <c r="M197" i="5"/>
  <c r="L197" i="5"/>
  <c r="K197" i="5"/>
  <c r="J197" i="5"/>
  <c r="I197" i="5"/>
  <c r="H197" i="5"/>
  <c r="M196" i="5"/>
  <c r="L196" i="5"/>
  <c r="K196" i="5"/>
  <c r="J196" i="5"/>
  <c r="I196" i="5"/>
  <c r="H196" i="5"/>
  <c r="M195" i="5"/>
  <c r="L195" i="5"/>
  <c r="K195" i="5"/>
  <c r="J195" i="5"/>
  <c r="I195" i="5"/>
  <c r="H195" i="5"/>
  <c r="M194" i="5"/>
  <c r="L194" i="5"/>
  <c r="K194" i="5"/>
  <c r="J194" i="5"/>
  <c r="I194" i="5"/>
  <c r="H194" i="5"/>
  <c r="M193" i="5"/>
  <c r="L193" i="5"/>
  <c r="K193" i="5"/>
  <c r="J193" i="5"/>
  <c r="I193" i="5"/>
  <c r="H193" i="5"/>
  <c r="M192" i="5"/>
  <c r="L192" i="5"/>
  <c r="K192" i="5"/>
  <c r="J192" i="5"/>
  <c r="I192" i="5"/>
  <c r="H192" i="5"/>
  <c r="M191" i="5"/>
  <c r="L191" i="5"/>
  <c r="K191" i="5"/>
  <c r="J191" i="5"/>
  <c r="I191" i="5"/>
  <c r="H191" i="5"/>
  <c r="M190" i="5"/>
  <c r="L190" i="5"/>
  <c r="K190" i="5"/>
  <c r="J190" i="5"/>
  <c r="I190" i="5"/>
  <c r="H190" i="5"/>
  <c r="M189" i="5"/>
  <c r="L189" i="5"/>
  <c r="K189" i="5"/>
  <c r="J189" i="5"/>
  <c r="I189" i="5"/>
  <c r="H189" i="5"/>
  <c r="M188" i="5"/>
  <c r="L188" i="5"/>
  <c r="K188" i="5"/>
  <c r="J188" i="5"/>
  <c r="I188" i="5"/>
  <c r="H188" i="5"/>
  <c r="M187" i="5"/>
  <c r="L187" i="5"/>
  <c r="K187" i="5"/>
  <c r="J187" i="5"/>
  <c r="I187" i="5"/>
  <c r="H187" i="5"/>
  <c r="M186" i="5"/>
  <c r="L186" i="5"/>
  <c r="K186" i="5"/>
  <c r="J186" i="5"/>
  <c r="I186" i="5"/>
  <c r="H186" i="5"/>
  <c r="M185" i="5"/>
  <c r="L185" i="5"/>
  <c r="K185" i="5"/>
  <c r="J185" i="5"/>
  <c r="I185" i="5"/>
  <c r="H185" i="5"/>
  <c r="M184" i="5"/>
  <c r="L184" i="5"/>
  <c r="K184" i="5"/>
  <c r="J184" i="5"/>
  <c r="I184" i="5"/>
  <c r="H184" i="5"/>
  <c r="M183" i="5"/>
  <c r="L183" i="5"/>
  <c r="K183" i="5"/>
  <c r="J183" i="5"/>
  <c r="I183" i="5"/>
  <c r="H183" i="5"/>
  <c r="M182" i="5"/>
  <c r="L182" i="5"/>
  <c r="K182" i="5"/>
  <c r="J182" i="5"/>
  <c r="I182" i="5"/>
  <c r="H182" i="5"/>
  <c r="M181" i="5"/>
  <c r="L181" i="5"/>
  <c r="K181" i="5"/>
  <c r="J181" i="5"/>
  <c r="I181" i="5"/>
  <c r="H181" i="5"/>
  <c r="M180" i="5"/>
  <c r="L180" i="5"/>
  <c r="K180" i="5"/>
  <c r="J180" i="5"/>
  <c r="I180" i="5"/>
  <c r="H180" i="5"/>
  <c r="M179" i="5"/>
  <c r="L179" i="5"/>
  <c r="K179" i="5"/>
  <c r="J179" i="5"/>
  <c r="I179" i="5"/>
  <c r="H179" i="5"/>
  <c r="M178" i="5"/>
  <c r="L178" i="5"/>
  <c r="K178" i="5"/>
  <c r="J178" i="5"/>
  <c r="I178" i="5"/>
  <c r="H178" i="5"/>
  <c r="M177" i="5"/>
  <c r="L177" i="5"/>
  <c r="K177" i="5"/>
  <c r="J177" i="5"/>
  <c r="I177" i="5"/>
  <c r="H177" i="5"/>
  <c r="M176" i="5"/>
  <c r="L176" i="5"/>
  <c r="K176" i="5"/>
  <c r="J176" i="5"/>
  <c r="I176" i="5"/>
  <c r="H176" i="5"/>
  <c r="M175" i="5"/>
  <c r="L175" i="5"/>
  <c r="K175" i="5"/>
  <c r="J175" i="5"/>
  <c r="I175" i="5"/>
  <c r="H175" i="5"/>
  <c r="M174" i="5"/>
  <c r="L174" i="5"/>
  <c r="K174" i="5"/>
  <c r="J174" i="5"/>
  <c r="I174" i="5"/>
  <c r="H174" i="5"/>
  <c r="M173" i="5"/>
  <c r="L173" i="5"/>
  <c r="K173" i="5"/>
  <c r="J173" i="5"/>
  <c r="I173" i="5"/>
  <c r="H173" i="5"/>
  <c r="M172" i="5"/>
  <c r="L172" i="5"/>
  <c r="K172" i="5"/>
  <c r="J172" i="5"/>
  <c r="I172" i="5"/>
  <c r="H172" i="5"/>
  <c r="M171" i="5"/>
  <c r="L171" i="5"/>
  <c r="K171" i="5"/>
  <c r="J171" i="5"/>
  <c r="I171" i="5"/>
  <c r="H171" i="5"/>
  <c r="M170" i="5"/>
  <c r="L170" i="5"/>
  <c r="K170" i="5"/>
  <c r="J170" i="5"/>
  <c r="I170" i="5"/>
  <c r="H170" i="5"/>
  <c r="M169" i="5"/>
  <c r="L169" i="5"/>
  <c r="K169" i="5"/>
  <c r="J169" i="5"/>
  <c r="I169" i="5"/>
  <c r="H169" i="5"/>
  <c r="M168" i="5"/>
  <c r="L168" i="5"/>
  <c r="K168" i="5"/>
  <c r="J168" i="5"/>
  <c r="I168" i="5"/>
  <c r="H168" i="5"/>
  <c r="M167" i="5"/>
  <c r="L167" i="5"/>
  <c r="K167" i="5"/>
  <c r="J167" i="5"/>
  <c r="I167" i="5"/>
  <c r="H167" i="5"/>
  <c r="M166" i="5"/>
  <c r="L166" i="5"/>
  <c r="K166" i="5"/>
  <c r="J166" i="5"/>
  <c r="I166" i="5"/>
  <c r="H166" i="5"/>
  <c r="M165" i="5"/>
  <c r="L165" i="5"/>
  <c r="K165" i="5"/>
  <c r="J165" i="5"/>
  <c r="I165" i="5"/>
  <c r="H165" i="5"/>
  <c r="M164" i="5"/>
  <c r="L164" i="5"/>
  <c r="K164" i="5"/>
  <c r="J164" i="5"/>
  <c r="I164" i="5"/>
  <c r="H164" i="5"/>
  <c r="M163" i="5"/>
  <c r="L163" i="5"/>
  <c r="K163" i="5"/>
  <c r="J163" i="5"/>
  <c r="I163" i="5"/>
  <c r="H163" i="5"/>
  <c r="M162" i="5"/>
  <c r="L162" i="5"/>
  <c r="K162" i="5"/>
  <c r="J162" i="5"/>
  <c r="I162" i="5"/>
  <c r="H162" i="5"/>
  <c r="M161" i="5"/>
  <c r="L161" i="5"/>
  <c r="K161" i="5"/>
  <c r="J161" i="5"/>
  <c r="I161" i="5"/>
  <c r="H161" i="5"/>
  <c r="M160" i="5"/>
  <c r="L160" i="5"/>
  <c r="K160" i="5"/>
  <c r="J160" i="5"/>
  <c r="I160" i="5"/>
  <c r="H160" i="5"/>
  <c r="M159" i="5"/>
  <c r="L159" i="5"/>
  <c r="K159" i="5"/>
  <c r="J159" i="5"/>
  <c r="I159" i="5"/>
  <c r="H159" i="5"/>
  <c r="M158" i="5"/>
  <c r="L158" i="5"/>
  <c r="K158" i="5"/>
  <c r="J158" i="5"/>
  <c r="I158" i="5"/>
  <c r="H158" i="5"/>
  <c r="M157" i="5"/>
  <c r="L157" i="5"/>
  <c r="K157" i="5"/>
  <c r="J157" i="5"/>
  <c r="I157" i="5"/>
  <c r="H157" i="5"/>
  <c r="M156" i="5"/>
  <c r="L156" i="5"/>
  <c r="K156" i="5"/>
  <c r="J156" i="5"/>
  <c r="I156" i="5"/>
  <c r="H156" i="5"/>
  <c r="M155" i="5"/>
  <c r="L155" i="5"/>
  <c r="K155" i="5"/>
  <c r="J155" i="5"/>
  <c r="I155" i="5"/>
  <c r="H155" i="5"/>
  <c r="M154" i="5"/>
  <c r="L154" i="5"/>
  <c r="K154" i="5"/>
  <c r="J154" i="5"/>
  <c r="I154" i="5"/>
  <c r="H154" i="5"/>
  <c r="M153" i="5"/>
  <c r="L153" i="5"/>
  <c r="K153" i="5"/>
  <c r="J153" i="5"/>
  <c r="I153" i="5"/>
  <c r="H153" i="5"/>
  <c r="M152" i="5"/>
  <c r="L152" i="5"/>
  <c r="K152" i="5"/>
  <c r="J152" i="5"/>
  <c r="I152" i="5"/>
  <c r="H152" i="5"/>
  <c r="M151" i="5"/>
  <c r="L151" i="5"/>
  <c r="K151" i="5"/>
  <c r="J151" i="5"/>
  <c r="I151" i="5"/>
  <c r="H151" i="5"/>
  <c r="M150" i="5"/>
  <c r="L150" i="5"/>
  <c r="K150" i="5"/>
  <c r="J150" i="5"/>
  <c r="I150" i="5"/>
  <c r="H150" i="5"/>
  <c r="M149" i="5"/>
  <c r="L149" i="5"/>
  <c r="K149" i="5"/>
  <c r="J149" i="5"/>
  <c r="I149" i="5"/>
  <c r="H149" i="5"/>
  <c r="M148" i="5"/>
  <c r="L148" i="5"/>
  <c r="K148" i="5"/>
  <c r="J148" i="5"/>
  <c r="I148" i="5"/>
  <c r="H148" i="5"/>
  <c r="M147" i="5"/>
  <c r="L147" i="5"/>
  <c r="K147" i="5"/>
  <c r="J147" i="5"/>
  <c r="I147" i="5"/>
  <c r="H147" i="5"/>
  <c r="M146" i="5"/>
  <c r="L146" i="5"/>
  <c r="K146" i="5"/>
  <c r="J146" i="5"/>
  <c r="I146" i="5"/>
  <c r="H146" i="5"/>
  <c r="M145" i="5"/>
  <c r="L145" i="5"/>
  <c r="K145" i="5"/>
  <c r="J145" i="5"/>
  <c r="I145" i="5"/>
  <c r="H145" i="5"/>
  <c r="M144" i="5"/>
  <c r="L144" i="5"/>
  <c r="K144" i="5"/>
  <c r="J144" i="5"/>
  <c r="I144" i="5"/>
  <c r="H144" i="5"/>
  <c r="M143" i="5"/>
  <c r="L143" i="5"/>
  <c r="K143" i="5"/>
  <c r="J143" i="5"/>
  <c r="I143" i="5"/>
  <c r="H143" i="5"/>
  <c r="M142" i="5"/>
  <c r="L142" i="5"/>
  <c r="K142" i="5"/>
  <c r="J142" i="5"/>
  <c r="I142" i="5"/>
  <c r="H142" i="5"/>
  <c r="M141" i="5"/>
  <c r="L141" i="5"/>
  <c r="K141" i="5"/>
  <c r="J141" i="5"/>
  <c r="I141" i="5"/>
  <c r="H141" i="5"/>
  <c r="M140" i="5"/>
  <c r="L140" i="5"/>
  <c r="K140" i="5"/>
  <c r="J140" i="5"/>
  <c r="I140" i="5"/>
  <c r="H140" i="5"/>
  <c r="M139" i="5"/>
  <c r="L139" i="5"/>
  <c r="K139" i="5"/>
  <c r="J139" i="5"/>
  <c r="I139" i="5"/>
  <c r="H139" i="5"/>
  <c r="M138" i="5"/>
  <c r="L138" i="5"/>
  <c r="K138" i="5"/>
  <c r="J138" i="5"/>
  <c r="I138" i="5"/>
  <c r="H138" i="5"/>
  <c r="M137" i="5"/>
  <c r="L137" i="5"/>
  <c r="K137" i="5"/>
  <c r="J137" i="5"/>
  <c r="I137" i="5"/>
  <c r="H137" i="5"/>
  <c r="M136" i="5"/>
  <c r="L136" i="5"/>
  <c r="K136" i="5"/>
  <c r="J136" i="5"/>
  <c r="I136" i="5"/>
  <c r="H136" i="5"/>
  <c r="M135" i="5"/>
  <c r="L135" i="5"/>
  <c r="K135" i="5"/>
  <c r="J135" i="5"/>
  <c r="I135" i="5"/>
  <c r="H135" i="5"/>
  <c r="M134" i="5"/>
  <c r="L134" i="5"/>
  <c r="K134" i="5"/>
  <c r="J134" i="5"/>
  <c r="I134" i="5"/>
  <c r="H134" i="5"/>
  <c r="M133" i="5"/>
  <c r="L133" i="5"/>
  <c r="K133" i="5"/>
  <c r="J133" i="5"/>
  <c r="I133" i="5"/>
  <c r="H133" i="5"/>
  <c r="M132" i="5"/>
  <c r="L132" i="5"/>
  <c r="K132" i="5"/>
  <c r="J132" i="5"/>
  <c r="I132" i="5"/>
  <c r="H132" i="5"/>
  <c r="M131" i="5"/>
  <c r="L131" i="5"/>
  <c r="K131" i="5"/>
  <c r="J131" i="5"/>
  <c r="I131" i="5"/>
  <c r="H131" i="5"/>
  <c r="M130" i="5"/>
  <c r="L130" i="5"/>
  <c r="K130" i="5"/>
  <c r="J130" i="5"/>
  <c r="I130" i="5"/>
  <c r="H130" i="5"/>
  <c r="M129" i="5"/>
  <c r="L129" i="5"/>
  <c r="K129" i="5"/>
  <c r="J129" i="5"/>
  <c r="I129" i="5"/>
  <c r="H129" i="5"/>
  <c r="M128" i="5"/>
  <c r="L128" i="5"/>
  <c r="K128" i="5"/>
  <c r="J128" i="5"/>
  <c r="I128" i="5"/>
  <c r="H128" i="5"/>
  <c r="M127" i="5"/>
  <c r="L127" i="5"/>
  <c r="K127" i="5"/>
  <c r="J127" i="5"/>
  <c r="I127" i="5"/>
  <c r="H127" i="5"/>
  <c r="M126" i="5"/>
  <c r="L126" i="5"/>
  <c r="K126" i="5"/>
  <c r="J126" i="5"/>
  <c r="I126" i="5"/>
  <c r="H126" i="5"/>
  <c r="M125" i="5"/>
  <c r="L125" i="5"/>
  <c r="K125" i="5"/>
  <c r="J125" i="5"/>
  <c r="I125" i="5"/>
  <c r="H125" i="5"/>
  <c r="M124" i="5"/>
  <c r="L124" i="5"/>
  <c r="K124" i="5"/>
  <c r="J124" i="5"/>
  <c r="I124" i="5"/>
  <c r="H124" i="5"/>
  <c r="M123" i="5"/>
  <c r="L123" i="5"/>
  <c r="K123" i="5"/>
  <c r="J123" i="5"/>
  <c r="I123" i="5"/>
  <c r="H123" i="5"/>
  <c r="M122" i="5"/>
  <c r="L122" i="5"/>
  <c r="K122" i="5"/>
  <c r="J122" i="5"/>
  <c r="I122" i="5"/>
  <c r="H122" i="5"/>
  <c r="M121" i="5"/>
  <c r="L121" i="5"/>
  <c r="K121" i="5"/>
  <c r="J121" i="5"/>
  <c r="I121" i="5"/>
  <c r="H121" i="5"/>
  <c r="M120" i="5"/>
  <c r="L120" i="5"/>
  <c r="K120" i="5"/>
  <c r="J120" i="5"/>
  <c r="I120" i="5"/>
  <c r="H120" i="5"/>
  <c r="M119" i="5"/>
  <c r="L119" i="5"/>
  <c r="K119" i="5"/>
  <c r="J119" i="5"/>
  <c r="I119" i="5"/>
  <c r="H119" i="5"/>
  <c r="M118" i="5"/>
  <c r="L118" i="5"/>
  <c r="K118" i="5"/>
  <c r="J118" i="5"/>
  <c r="I118" i="5"/>
  <c r="H118" i="5"/>
  <c r="M117" i="5"/>
  <c r="L117" i="5"/>
  <c r="K117" i="5"/>
  <c r="J117" i="5"/>
  <c r="I117" i="5"/>
  <c r="H117" i="5"/>
  <c r="M116" i="5"/>
  <c r="L116" i="5"/>
  <c r="K116" i="5"/>
  <c r="J116" i="5"/>
  <c r="I116" i="5"/>
  <c r="H116" i="5"/>
  <c r="M115" i="5"/>
  <c r="L115" i="5"/>
  <c r="K115" i="5"/>
  <c r="J115" i="5"/>
  <c r="I115" i="5"/>
  <c r="H115" i="5"/>
  <c r="M114" i="5"/>
  <c r="L114" i="5"/>
  <c r="K114" i="5"/>
  <c r="J114" i="5"/>
  <c r="I114" i="5"/>
  <c r="H114" i="5"/>
  <c r="M113" i="5"/>
  <c r="L113" i="5"/>
  <c r="K113" i="5"/>
  <c r="J113" i="5"/>
  <c r="I113" i="5"/>
  <c r="H113" i="5"/>
  <c r="M112" i="5"/>
  <c r="L112" i="5"/>
  <c r="K112" i="5"/>
  <c r="J112" i="5"/>
  <c r="I112" i="5"/>
  <c r="H112" i="5"/>
  <c r="M111" i="5"/>
  <c r="L111" i="5"/>
  <c r="K111" i="5"/>
  <c r="J111" i="5"/>
  <c r="I111" i="5"/>
  <c r="H111" i="5"/>
  <c r="M110" i="5"/>
  <c r="L110" i="5"/>
  <c r="K110" i="5"/>
  <c r="J110" i="5"/>
  <c r="I110" i="5"/>
  <c r="H110" i="5"/>
  <c r="M109" i="5"/>
  <c r="L109" i="5"/>
  <c r="K109" i="5"/>
  <c r="J109" i="5"/>
  <c r="I109" i="5"/>
  <c r="H109" i="5"/>
  <c r="M108" i="5"/>
  <c r="L108" i="5"/>
  <c r="K108" i="5"/>
  <c r="J108" i="5"/>
  <c r="I108" i="5"/>
  <c r="H108" i="5"/>
  <c r="M107" i="5"/>
  <c r="L107" i="5"/>
  <c r="K107" i="5"/>
  <c r="J107" i="5"/>
  <c r="I107" i="5"/>
  <c r="H107" i="5"/>
  <c r="M106" i="5"/>
  <c r="L106" i="5"/>
  <c r="K106" i="5"/>
  <c r="J106" i="5"/>
  <c r="I106" i="5"/>
  <c r="H106" i="5"/>
  <c r="M105" i="5"/>
  <c r="L105" i="5"/>
  <c r="K105" i="5"/>
  <c r="J105" i="5"/>
  <c r="I105" i="5"/>
  <c r="H105" i="5"/>
  <c r="M104" i="5"/>
  <c r="L104" i="5"/>
  <c r="K104" i="5"/>
  <c r="J104" i="5"/>
  <c r="I104" i="5"/>
  <c r="H104" i="5"/>
  <c r="M103" i="5"/>
  <c r="L103" i="5"/>
  <c r="K103" i="5"/>
  <c r="J103" i="5"/>
  <c r="I103" i="5"/>
  <c r="H103" i="5"/>
  <c r="M102" i="5"/>
  <c r="L102" i="5"/>
  <c r="K102" i="5"/>
  <c r="J102" i="5"/>
  <c r="I102" i="5"/>
  <c r="H102" i="5"/>
  <c r="M101" i="5"/>
  <c r="L101" i="5"/>
  <c r="K101" i="5"/>
  <c r="J101" i="5"/>
  <c r="I101" i="5"/>
  <c r="H101" i="5"/>
  <c r="M100" i="5"/>
  <c r="L100" i="5"/>
  <c r="K100" i="5"/>
  <c r="J100" i="5"/>
  <c r="I100" i="5"/>
  <c r="H100" i="5"/>
  <c r="M99" i="5"/>
  <c r="L99" i="5"/>
  <c r="K99" i="5"/>
  <c r="J99" i="5"/>
  <c r="I99" i="5"/>
  <c r="H99" i="5"/>
  <c r="M98" i="5"/>
  <c r="L98" i="5"/>
  <c r="K98" i="5"/>
  <c r="J98" i="5"/>
  <c r="I98" i="5"/>
  <c r="H98" i="5"/>
  <c r="M97" i="5"/>
  <c r="L97" i="5"/>
  <c r="K97" i="5"/>
  <c r="J97" i="5"/>
  <c r="I97" i="5"/>
  <c r="H97" i="5"/>
  <c r="M96" i="5"/>
  <c r="L96" i="5"/>
  <c r="K96" i="5"/>
  <c r="J96" i="5"/>
  <c r="I96" i="5"/>
  <c r="H96" i="5"/>
  <c r="M95" i="5"/>
  <c r="L95" i="5"/>
  <c r="K95" i="5"/>
  <c r="J95" i="5"/>
  <c r="I95" i="5"/>
  <c r="H95" i="5"/>
  <c r="M94" i="5"/>
  <c r="L94" i="5"/>
  <c r="K94" i="5"/>
  <c r="J94" i="5"/>
  <c r="I94" i="5"/>
  <c r="H94" i="5"/>
  <c r="M93" i="5"/>
  <c r="L93" i="5"/>
  <c r="K93" i="5"/>
  <c r="J93" i="5"/>
  <c r="I93" i="5"/>
  <c r="H93" i="5"/>
  <c r="M92" i="5"/>
  <c r="L92" i="5"/>
  <c r="K92" i="5"/>
  <c r="J92" i="5"/>
  <c r="I92" i="5"/>
  <c r="H92" i="5"/>
  <c r="M91" i="5"/>
  <c r="L91" i="5"/>
  <c r="K91" i="5"/>
  <c r="J91" i="5"/>
  <c r="I91" i="5"/>
  <c r="H91" i="5"/>
  <c r="M90" i="5"/>
  <c r="L90" i="5"/>
  <c r="K90" i="5"/>
  <c r="J90" i="5"/>
  <c r="I90" i="5"/>
  <c r="H90" i="5"/>
  <c r="M89" i="5"/>
  <c r="L89" i="5"/>
  <c r="K89" i="5"/>
  <c r="J89" i="5"/>
  <c r="I89" i="5"/>
  <c r="H89" i="5"/>
  <c r="M88" i="5"/>
  <c r="L88" i="5"/>
  <c r="K88" i="5"/>
  <c r="J88" i="5"/>
  <c r="I88" i="5"/>
  <c r="H88" i="5"/>
  <c r="M87" i="5"/>
  <c r="L87" i="5"/>
  <c r="K87" i="5"/>
  <c r="J87" i="5"/>
  <c r="I87" i="5"/>
  <c r="H87" i="5"/>
  <c r="M86" i="5"/>
  <c r="L86" i="5"/>
  <c r="K86" i="5"/>
  <c r="J86" i="5"/>
  <c r="I86" i="5"/>
  <c r="H86" i="5"/>
  <c r="M85" i="5"/>
  <c r="L85" i="5"/>
  <c r="K85" i="5"/>
  <c r="J85" i="5"/>
  <c r="I85" i="5"/>
  <c r="H85" i="5"/>
  <c r="M84" i="5"/>
  <c r="L84" i="5"/>
  <c r="K84" i="5"/>
  <c r="J84" i="5"/>
  <c r="I84" i="5"/>
  <c r="H84" i="5"/>
  <c r="M83" i="5"/>
  <c r="L83" i="5"/>
  <c r="K83" i="5"/>
  <c r="J83" i="5"/>
  <c r="I83" i="5"/>
  <c r="H83" i="5"/>
  <c r="M82" i="5"/>
  <c r="L82" i="5"/>
  <c r="K82" i="5"/>
  <c r="J82" i="5"/>
  <c r="I82" i="5"/>
  <c r="H82" i="5"/>
  <c r="M81" i="5"/>
  <c r="L81" i="5"/>
  <c r="K81" i="5"/>
  <c r="J81" i="5"/>
  <c r="I81" i="5"/>
  <c r="H81" i="5"/>
  <c r="M80" i="5"/>
  <c r="L80" i="5"/>
  <c r="K80" i="5"/>
  <c r="J80" i="5"/>
  <c r="I80" i="5"/>
  <c r="H80" i="5"/>
  <c r="M79" i="5"/>
  <c r="L79" i="5"/>
  <c r="K79" i="5"/>
  <c r="J79" i="5"/>
  <c r="I79" i="5"/>
  <c r="H79" i="5"/>
  <c r="M78" i="5"/>
  <c r="L78" i="5"/>
  <c r="K78" i="5"/>
  <c r="J78" i="5"/>
  <c r="I78" i="5"/>
  <c r="H78" i="5"/>
  <c r="M77" i="5"/>
  <c r="L77" i="5"/>
  <c r="K77" i="5"/>
  <c r="J77" i="5"/>
  <c r="I77" i="5"/>
  <c r="H77" i="5"/>
  <c r="M76" i="5"/>
  <c r="L76" i="5"/>
  <c r="K76" i="5"/>
  <c r="J76" i="5"/>
  <c r="I76" i="5"/>
  <c r="H76" i="5"/>
  <c r="M75" i="5"/>
  <c r="L75" i="5"/>
  <c r="K75" i="5"/>
  <c r="J75" i="5"/>
  <c r="I75" i="5"/>
  <c r="H75" i="5"/>
  <c r="M74" i="5"/>
  <c r="L74" i="5"/>
  <c r="K74" i="5"/>
  <c r="J74" i="5"/>
  <c r="I74" i="5"/>
  <c r="H74" i="5"/>
  <c r="M73" i="5"/>
  <c r="L73" i="5"/>
  <c r="K73" i="5"/>
  <c r="J73" i="5"/>
  <c r="I73" i="5"/>
  <c r="H73" i="5"/>
  <c r="M72" i="5"/>
  <c r="L72" i="5"/>
  <c r="K72" i="5"/>
  <c r="J72" i="5"/>
  <c r="I72" i="5"/>
  <c r="H72" i="5"/>
  <c r="M71" i="5"/>
  <c r="L71" i="5"/>
  <c r="K71" i="5"/>
  <c r="J71" i="5"/>
  <c r="I71" i="5"/>
  <c r="H71" i="5"/>
  <c r="M70" i="5"/>
  <c r="L70" i="5"/>
  <c r="K70" i="5"/>
  <c r="J70" i="5"/>
  <c r="I70" i="5"/>
  <c r="H70" i="5"/>
  <c r="M69" i="5"/>
  <c r="L69" i="5"/>
  <c r="K69" i="5"/>
  <c r="J69" i="5"/>
  <c r="I69" i="5"/>
  <c r="H69" i="5"/>
  <c r="M68" i="5"/>
  <c r="L68" i="5"/>
  <c r="K68" i="5"/>
  <c r="J68" i="5"/>
  <c r="I68" i="5"/>
  <c r="H68" i="5"/>
  <c r="M67" i="5"/>
  <c r="L67" i="5"/>
  <c r="K67" i="5"/>
  <c r="J67" i="5"/>
  <c r="I67" i="5"/>
  <c r="H67" i="5"/>
  <c r="M66" i="5"/>
  <c r="L66" i="5"/>
  <c r="K66" i="5"/>
  <c r="J66" i="5"/>
  <c r="I66" i="5"/>
  <c r="H66" i="5"/>
  <c r="M65" i="5"/>
  <c r="L65" i="5"/>
  <c r="K65" i="5"/>
  <c r="J65" i="5"/>
  <c r="I65" i="5"/>
  <c r="H65" i="5"/>
  <c r="M64" i="5"/>
  <c r="L64" i="5"/>
  <c r="K64" i="5"/>
  <c r="J64" i="5"/>
  <c r="I64" i="5"/>
  <c r="H64" i="5"/>
  <c r="M63" i="5"/>
  <c r="L63" i="5"/>
  <c r="K63" i="5"/>
  <c r="J63" i="5"/>
  <c r="I63" i="5"/>
  <c r="H63" i="5"/>
  <c r="M62" i="5"/>
  <c r="L62" i="5"/>
  <c r="K62" i="5"/>
  <c r="J62" i="5"/>
  <c r="I62" i="5"/>
  <c r="H62" i="5"/>
  <c r="M61" i="5"/>
  <c r="L61" i="5"/>
  <c r="K61" i="5"/>
  <c r="J61" i="5"/>
  <c r="I61" i="5"/>
  <c r="H61" i="5"/>
  <c r="M60" i="5"/>
  <c r="L60" i="5"/>
  <c r="K60" i="5"/>
  <c r="J60" i="5"/>
  <c r="I60" i="5"/>
  <c r="H60" i="5"/>
  <c r="M59" i="5"/>
  <c r="L59" i="5"/>
  <c r="K59" i="5"/>
  <c r="J59" i="5"/>
  <c r="I59" i="5"/>
  <c r="H59" i="5"/>
  <c r="M58" i="5"/>
  <c r="L58" i="5"/>
  <c r="K58" i="5"/>
  <c r="J58" i="5"/>
  <c r="I58" i="5"/>
  <c r="H58" i="5"/>
  <c r="M57" i="5"/>
  <c r="L57" i="5"/>
  <c r="K57" i="5"/>
  <c r="J57" i="5"/>
  <c r="I57" i="5"/>
  <c r="H57" i="5"/>
  <c r="M56" i="5"/>
  <c r="L56" i="5"/>
  <c r="K56" i="5"/>
  <c r="J56" i="5"/>
  <c r="I56" i="5"/>
  <c r="H56" i="5"/>
  <c r="M55" i="5"/>
  <c r="L55" i="5"/>
  <c r="K55" i="5"/>
  <c r="J55" i="5"/>
  <c r="I55" i="5"/>
  <c r="H55" i="5"/>
  <c r="M54" i="5"/>
  <c r="L54" i="5"/>
  <c r="K54" i="5"/>
  <c r="J54" i="5"/>
  <c r="I54" i="5"/>
  <c r="H54" i="5"/>
  <c r="M53" i="5"/>
  <c r="L53" i="5"/>
  <c r="K53" i="5"/>
  <c r="J53" i="5"/>
  <c r="I53" i="5"/>
  <c r="H53" i="5"/>
  <c r="M52" i="5"/>
  <c r="L52" i="5"/>
  <c r="K52" i="5"/>
  <c r="J52" i="5"/>
  <c r="I52" i="5"/>
  <c r="H52" i="5"/>
  <c r="M51" i="5"/>
  <c r="L51" i="5"/>
  <c r="K51" i="5"/>
  <c r="J51" i="5"/>
  <c r="I51" i="5"/>
  <c r="H51" i="5"/>
  <c r="M50" i="5"/>
  <c r="L50" i="5"/>
  <c r="K50" i="5"/>
  <c r="J50" i="5"/>
  <c r="I50" i="5"/>
  <c r="H50" i="5"/>
  <c r="M49" i="5"/>
  <c r="L49" i="5"/>
  <c r="K49" i="5"/>
  <c r="J49" i="5"/>
  <c r="I49" i="5"/>
  <c r="H49" i="5"/>
  <c r="M48" i="5"/>
  <c r="L48" i="5"/>
  <c r="K48" i="5"/>
  <c r="J48" i="5"/>
  <c r="I48" i="5"/>
  <c r="H48" i="5"/>
  <c r="M47" i="5"/>
  <c r="L47" i="5"/>
  <c r="K47" i="5"/>
  <c r="J47" i="5"/>
  <c r="I47" i="5"/>
  <c r="H47" i="5"/>
  <c r="M46" i="5"/>
  <c r="L46" i="5"/>
  <c r="K46" i="5"/>
  <c r="J46" i="5"/>
  <c r="I46" i="5"/>
  <c r="H46" i="5"/>
  <c r="M45" i="5"/>
  <c r="L45" i="5"/>
  <c r="K45" i="5"/>
  <c r="J45" i="5"/>
  <c r="I45" i="5"/>
  <c r="H45" i="5"/>
  <c r="M44" i="5"/>
  <c r="L44" i="5"/>
  <c r="K44" i="5"/>
  <c r="J44" i="5"/>
  <c r="I44" i="5"/>
  <c r="H44" i="5"/>
  <c r="M43" i="5"/>
  <c r="L43" i="5"/>
  <c r="K43" i="5"/>
  <c r="J43" i="5"/>
  <c r="I43" i="5"/>
  <c r="H43" i="5"/>
  <c r="M42" i="5"/>
  <c r="L42" i="5"/>
  <c r="K42" i="5"/>
  <c r="J42" i="5"/>
  <c r="I42" i="5"/>
  <c r="H42" i="5"/>
  <c r="M41" i="5"/>
  <c r="L41" i="5"/>
  <c r="K41" i="5"/>
  <c r="J41" i="5"/>
  <c r="I41" i="5"/>
  <c r="H41" i="5"/>
  <c r="M40" i="5"/>
  <c r="L40" i="5"/>
  <c r="K40" i="5"/>
  <c r="J40" i="5"/>
  <c r="I40" i="5"/>
  <c r="H40" i="5"/>
  <c r="M39" i="5"/>
  <c r="L39" i="5"/>
  <c r="K39" i="5"/>
  <c r="J39" i="5"/>
  <c r="I39" i="5"/>
  <c r="H39" i="5"/>
  <c r="M38" i="5"/>
  <c r="L38" i="5"/>
  <c r="K38" i="5"/>
  <c r="J38" i="5"/>
  <c r="I38" i="5"/>
  <c r="H38" i="5"/>
  <c r="M37" i="5"/>
  <c r="L37" i="5"/>
  <c r="K37" i="5"/>
  <c r="J37" i="5"/>
  <c r="I37" i="5"/>
  <c r="H37" i="5"/>
  <c r="M36" i="5"/>
  <c r="L36" i="5"/>
  <c r="K36" i="5"/>
  <c r="J36" i="5"/>
  <c r="I36" i="5"/>
  <c r="H36" i="5"/>
  <c r="M35" i="5"/>
  <c r="L35" i="5"/>
  <c r="K35" i="5"/>
  <c r="J35" i="5"/>
  <c r="I35" i="5"/>
  <c r="H35" i="5"/>
  <c r="M34" i="5"/>
  <c r="L34" i="5"/>
  <c r="K34" i="5"/>
  <c r="J34" i="5"/>
  <c r="I34" i="5"/>
  <c r="H34" i="5"/>
  <c r="M33" i="5"/>
  <c r="L33" i="5"/>
  <c r="K33" i="5"/>
  <c r="J33" i="5"/>
  <c r="I33" i="5"/>
  <c r="H33" i="5"/>
  <c r="M32" i="5"/>
  <c r="L32" i="5"/>
  <c r="K32" i="5"/>
  <c r="J32" i="5"/>
  <c r="I32" i="5"/>
  <c r="H32" i="5"/>
  <c r="M31" i="5"/>
  <c r="L31" i="5"/>
  <c r="K31" i="5"/>
  <c r="J31" i="5"/>
  <c r="I31" i="5"/>
  <c r="H31" i="5"/>
  <c r="M30" i="5"/>
  <c r="L30" i="5"/>
  <c r="K30" i="5"/>
  <c r="J30" i="5"/>
  <c r="I30" i="5"/>
  <c r="H30" i="5"/>
  <c r="M29" i="5"/>
  <c r="L29" i="5"/>
  <c r="K29" i="5"/>
  <c r="J29" i="5"/>
  <c r="I29" i="5"/>
  <c r="H29" i="5"/>
  <c r="M28" i="5"/>
  <c r="L28" i="5"/>
  <c r="K28" i="5"/>
  <c r="J28" i="5"/>
  <c r="I28" i="5"/>
  <c r="H28" i="5"/>
  <c r="M27" i="5"/>
  <c r="L27" i="5"/>
  <c r="K27" i="5"/>
  <c r="J27" i="5"/>
  <c r="I27" i="5"/>
  <c r="H27" i="5"/>
  <c r="M26" i="5"/>
  <c r="L26" i="5"/>
  <c r="K26" i="5"/>
  <c r="J26" i="5"/>
  <c r="I26" i="5"/>
  <c r="H26" i="5"/>
  <c r="M25" i="5"/>
  <c r="L25" i="5"/>
  <c r="K25" i="5"/>
  <c r="J25" i="5"/>
  <c r="I25" i="5"/>
  <c r="H25" i="5"/>
  <c r="M24" i="5"/>
  <c r="L24" i="5"/>
  <c r="K24" i="5"/>
  <c r="J24" i="5"/>
  <c r="I24" i="5"/>
  <c r="H24" i="5"/>
  <c r="M23" i="5"/>
  <c r="L23" i="5"/>
  <c r="K23" i="5"/>
  <c r="J23" i="5"/>
  <c r="I23" i="5"/>
  <c r="H23" i="5"/>
  <c r="M22" i="5"/>
  <c r="L22" i="5"/>
  <c r="K22" i="5"/>
  <c r="J22" i="5"/>
  <c r="I22" i="5"/>
  <c r="H22" i="5"/>
  <c r="M21" i="5"/>
  <c r="L21" i="5"/>
  <c r="K21" i="5"/>
  <c r="J21" i="5"/>
  <c r="I21" i="5"/>
  <c r="H21" i="5"/>
  <c r="M20" i="5"/>
  <c r="L20" i="5"/>
  <c r="K20" i="5"/>
  <c r="J20" i="5"/>
  <c r="I20" i="5"/>
  <c r="H20" i="5"/>
  <c r="M19" i="5"/>
  <c r="L19" i="5"/>
  <c r="K19" i="5"/>
  <c r="J19" i="5"/>
  <c r="I19" i="5"/>
  <c r="H19" i="5"/>
  <c r="M18" i="5"/>
  <c r="L18" i="5"/>
  <c r="K18" i="5"/>
  <c r="J18" i="5"/>
  <c r="I18" i="5"/>
  <c r="H18" i="5"/>
  <c r="M17" i="5"/>
  <c r="L17" i="5"/>
  <c r="K17" i="5"/>
  <c r="J17" i="5"/>
  <c r="I17" i="5"/>
  <c r="H17" i="5"/>
  <c r="M16" i="5"/>
  <c r="L16" i="5"/>
  <c r="K16" i="5"/>
  <c r="J16" i="5"/>
  <c r="I16" i="5"/>
  <c r="H16" i="5"/>
  <c r="M15" i="5"/>
  <c r="L15" i="5"/>
  <c r="K15" i="5"/>
  <c r="J15" i="5"/>
  <c r="I15" i="5"/>
  <c r="H15" i="5"/>
  <c r="M14" i="5"/>
  <c r="L14" i="5"/>
  <c r="K14" i="5"/>
  <c r="J14" i="5"/>
  <c r="I14" i="5"/>
  <c r="H14" i="5"/>
  <c r="M13" i="5"/>
  <c r="L13" i="5"/>
  <c r="K13" i="5"/>
  <c r="J13" i="5"/>
  <c r="I13" i="5"/>
  <c r="H13" i="5"/>
  <c r="M12" i="5"/>
  <c r="L12" i="5"/>
  <c r="K12" i="5"/>
  <c r="J12" i="5"/>
  <c r="I12" i="5"/>
  <c r="H12" i="5"/>
  <c r="M11" i="5"/>
  <c r="L11" i="5"/>
  <c r="K11" i="5"/>
  <c r="J11" i="5"/>
  <c r="I11" i="5"/>
  <c r="H11" i="5"/>
  <c r="M10" i="5"/>
  <c r="L10" i="5"/>
  <c r="K10" i="5"/>
  <c r="J10" i="5"/>
  <c r="I10" i="5"/>
  <c r="H10" i="5"/>
  <c r="M9" i="5"/>
  <c r="L9" i="5"/>
  <c r="K9" i="5"/>
  <c r="J9" i="5"/>
  <c r="I9" i="5"/>
  <c r="H9" i="5"/>
  <c r="M8" i="5"/>
  <c r="L8" i="5"/>
  <c r="K8" i="5"/>
  <c r="J8" i="5"/>
  <c r="I8" i="5"/>
  <c r="H8" i="5"/>
  <c r="M7" i="5"/>
  <c r="L7" i="5"/>
  <c r="K7" i="5"/>
  <c r="J7" i="5"/>
  <c r="I7" i="5"/>
  <c r="H7" i="5"/>
  <c r="M6" i="5"/>
  <c r="L6" i="5"/>
  <c r="K6" i="5"/>
  <c r="J6" i="5"/>
  <c r="I6" i="5"/>
  <c r="H6" i="5"/>
  <c r="I5" i="5"/>
  <c r="J5" i="5"/>
  <c r="K5" i="5"/>
  <c r="L5" i="5"/>
  <c r="M5" i="5"/>
  <c r="H5" i="5"/>
  <c r="N5" i="5"/>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alcChain>
</file>

<file path=xl/comments1.xml><?xml version="1.0" encoding="utf-8"?>
<comments xmlns="http://schemas.openxmlformats.org/spreadsheetml/2006/main">
  <authors>
    <author>DFO-MPO</author>
  </authors>
  <commentList>
    <comment ref="G6" authorId="0">
      <text>
        <r>
          <rPr>
            <b/>
            <sz val="9"/>
            <color indexed="81"/>
            <rFont val="Tahoma"/>
            <charset val="1"/>
          </rPr>
          <t>DFO-MPO:</t>
        </r>
        <r>
          <rPr>
            <sz val="9"/>
            <color indexed="81"/>
            <rFont val="Tahoma"/>
            <charset val="1"/>
          </rPr>
          <t xml:space="preserve">
Year also equals brood year</t>
        </r>
      </text>
    </comment>
  </commentList>
</comments>
</file>

<file path=xl/comments2.xml><?xml version="1.0" encoding="utf-8"?>
<comments xmlns="http://schemas.openxmlformats.org/spreadsheetml/2006/main">
  <authors>
    <author>DFO-MPO</author>
  </authors>
  <commentList>
    <comment ref="A4" authorId="0">
      <text>
        <r>
          <rPr>
            <b/>
            <sz val="9"/>
            <color indexed="81"/>
            <rFont val="Tahoma"/>
            <charset val="1"/>
          </rPr>
          <t>DFO-MPO:</t>
        </r>
        <r>
          <rPr>
            <sz val="9"/>
            <color indexed="81"/>
            <rFont val="Tahoma"/>
            <charset val="1"/>
          </rPr>
          <t xml:space="preserve">
Note that there are two sets of Model stock-recruit data in this table - the original provided to Dorner and Peterman in 2014 (CLB1308) and the most recent Model calibration results generated in March 2017 (CLB1702).
</t>
        </r>
      </text>
    </comment>
  </commentList>
</comments>
</file>

<file path=xl/comments3.xml><?xml version="1.0" encoding="utf-8"?>
<comments xmlns="http://schemas.openxmlformats.org/spreadsheetml/2006/main">
  <authors>
    <author>Gayle Brown</author>
    <author>browng</author>
  </authors>
  <commentList>
    <comment ref="G5" authorId="0">
      <text>
        <r>
          <rPr>
            <b/>
            <sz val="8"/>
            <color indexed="81"/>
            <rFont val="Tahoma"/>
            <family val="2"/>
          </rPr>
          <t>Gayle Brown:</t>
        </r>
        <r>
          <rPr>
            <sz val="8"/>
            <color indexed="81"/>
            <rFont val="Tahoma"/>
            <family val="2"/>
          </rPr>
          <t xml:space="preserve">
0 = Chinook Model uses the observed SR paramaters to estimate production for all broods; 1 = Chinook Model calculates new SR parameters after the first model year.</t>
        </r>
      </text>
    </comment>
    <comment ref="H5" authorId="0">
      <text>
        <r>
          <rPr>
            <b/>
            <sz val="8"/>
            <color indexed="81"/>
            <rFont val="Tahoma"/>
            <family val="2"/>
          </rPr>
          <t>Gayle Brown:</t>
        </r>
        <r>
          <rPr>
            <sz val="8"/>
            <color indexed="81"/>
            <rFont val="Tahoma"/>
            <family val="2"/>
          </rPr>
          <t xml:space="preserve">
Inter-dam loss rates for downstream migrating smolts in the Columbia River; not currently used by the model.</t>
        </r>
      </text>
    </comment>
    <comment ref="I5" authorId="0">
      <text>
        <r>
          <rPr>
            <b/>
            <sz val="8"/>
            <color indexed="81"/>
            <rFont val="Tahoma"/>
            <family val="2"/>
          </rPr>
          <t>Gayle Brown:</t>
        </r>
        <r>
          <rPr>
            <sz val="8"/>
            <color indexed="81"/>
            <rFont val="Tahoma"/>
            <family val="2"/>
          </rPr>
          <t xml:space="preserve">
0 = fall, wild
1 = fall, hatchery
2 = spring, hatchery
3 = spring, wild</t>
        </r>
      </text>
    </comment>
    <comment ref="J5" authorId="0">
      <text>
        <r>
          <rPr>
            <b/>
            <sz val="8"/>
            <color indexed="81"/>
            <rFont val="Tahoma"/>
            <family val="2"/>
          </rPr>
          <t>Gayle Brown:</t>
        </r>
        <r>
          <rPr>
            <sz val="8"/>
            <color indexed="81"/>
            <rFont val="Tahoma"/>
            <family val="2"/>
          </rPr>
          <t xml:space="preserve">
0 = production is capped at Ropt;
1 = production is capped at Uopt
(not completely sure of the above)</t>
        </r>
      </text>
    </comment>
    <comment ref="K5" authorId="0">
      <text>
        <r>
          <rPr>
            <b/>
            <sz val="8"/>
            <color indexed="81"/>
            <rFont val="Tahoma"/>
            <family val="2"/>
          </rPr>
          <t>Gayle Brown:</t>
        </r>
        <r>
          <rPr>
            <sz val="8"/>
            <color indexed="81"/>
            <rFont val="Tahoma"/>
            <family val="2"/>
          </rPr>
          <t xml:space="preserve">
The Ricker production function generates age 2 recruits.  This factor converts the age 2 recruits to the prefishery (age 1) abundance; not sure if natural mortality is is, or is not, included in the estimate.</t>
        </r>
      </text>
    </comment>
    <comment ref="N5" authorId="1">
      <text>
        <r>
          <rPr>
            <b/>
            <sz val="8"/>
            <color indexed="81"/>
            <rFont val="Tahoma"/>
            <family val="2"/>
          </rPr>
          <t>browng:</t>
        </r>
        <r>
          <rPr>
            <sz val="8"/>
            <color indexed="81"/>
            <rFont val="Tahoma"/>
            <family val="2"/>
          </rPr>
          <t xml:space="preserve">
A value of 1 indicates a spring stock with a yearling smolt as the predominant juvenile life history type
A value of 0 indicates a fall/summer stock with an underyearling smolt as the predominant juvenile life history type</t>
        </r>
      </text>
    </comment>
  </commentList>
</comments>
</file>

<file path=xl/sharedStrings.xml><?xml version="1.0" encoding="utf-8"?>
<sst xmlns="http://schemas.openxmlformats.org/spreadsheetml/2006/main" count="13757" uniqueCount="124">
  <si>
    <t>Stock Num</t>
  </si>
  <si>
    <t>Stock_Acronym</t>
  </si>
  <si>
    <t>Stock Name</t>
  </si>
  <si>
    <t>Ricker A</t>
  </si>
  <si>
    <t>Ricker B</t>
  </si>
  <si>
    <t>Smsy</t>
  </si>
  <si>
    <t>CalcNewSRParams</t>
  </si>
  <si>
    <t>IDL rates</t>
  </si>
  <si>
    <t>Stock Type</t>
  </si>
  <si>
    <t>TruncateProduction</t>
  </si>
  <si>
    <t>Age2to1Conversion</t>
  </si>
  <si>
    <t>Stock_Country</t>
  </si>
  <si>
    <t>Stock_Region</t>
  </si>
  <si>
    <t>LHT</t>
  </si>
  <si>
    <t>US</t>
  </si>
  <si>
    <t>AK</t>
  </si>
  <si>
    <t>CA</t>
  </si>
  <si>
    <t>FR</t>
  </si>
  <si>
    <t xml:space="preserve">WCVI Hatchery       </t>
  </si>
  <si>
    <t>WV</t>
  </si>
  <si>
    <t xml:space="preserve">WCVI Natural        </t>
  </si>
  <si>
    <t>GS</t>
  </si>
  <si>
    <t xml:space="preserve">Nooksack Fall       </t>
  </si>
  <si>
    <t>PS</t>
  </si>
  <si>
    <t xml:space="preserve">Pgt Sd Fing         </t>
  </si>
  <si>
    <t xml:space="preserve">Pgt Sd NatF         </t>
  </si>
  <si>
    <t xml:space="preserve">Pgt Sd Year         </t>
  </si>
  <si>
    <t xml:space="preserve">Nooksack Spring     </t>
  </si>
  <si>
    <t xml:space="preserve">Skagit Wild         </t>
  </si>
  <si>
    <t xml:space="preserve">Stillaguamish Wild  </t>
  </si>
  <si>
    <t xml:space="preserve">Snohomish Wild      </t>
  </si>
  <si>
    <t xml:space="preserve">WA Coastal Hat      </t>
  </si>
  <si>
    <t>WA</t>
  </si>
  <si>
    <t xml:space="preserve">WA Coastal Wild     </t>
  </si>
  <si>
    <t xml:space="preserve">Willamette R        </t>
  </si>
  <si>
    <t>CR</t>
  </si>
  <si>
    <t xml:space="preserve">Spr Cowlitz Hat     </t>
  </si>
  <si>
    <t xml:space="preserve">Col R Summer        </t>
  </si>
  <si>
    <t xml:space="preserve">UpRiver Brights     </t>
  </si>
  <si>
    <t xml:space="preserve">Spring Creek Hat    </t>
  </si>
  <si>
    <t xml:space="preserve">Lwr Bonneville Hat  </t>
  </si>
  <si>
    <t xml:space="preserve">Fall Cowlitz Hat    </t>
  </si>
  <si>
    <t xml:space="preserve">Lewis R Wild        </t>
  </si>
  <si>
    <t xml:space="preserve">Lyons Ferry         </t>
  </si>
  <si>
    <t xml:space="preserve">Mid Col R Brights   </t>
  </si>
  <si>
    <t>OR</t>
  </si>
  <si>
    <t>StkNum</t>
  </si>
  <si>
    <t>StkAcr</t>
  </si>
  <si>
    <t>StkOrigin</t>
  </si>
  <si>
    <t>StkRegion</t>
  </si>
  <si>
    <t>StockType</t>
  </si>
  <si>
    <t>Year</t>
  </si>
  <si>
    <t>Total Adult Escapement</t>
  </si>
  <si>
    <t>Total Recruits (All)</t>
  </si>
  <si>
    <t>R/S</t>
  </si>
  <si>
    <t>AKS</t>
  </si>
  <si>
    <t>NTH</t>
  </si>
  <si>
    <t>BC</t>
  </si>
  <si>
    <t>FRE</t>
  </si>
  <si>
    <t>FRL</t>
  </si>
  <si>
    <t>RBH</t>
  </si>
  <si>
    <t>WC</t>
  </si>
  <si>
    <t>RBT</t>
  </si>
  <si>
    <t>GSQ</t>
  </si>
  <si>
    <t>GST</t>
  </si>
  <si>
    <t>GSH</t>
  </si>
  <si>
    <t>NKF</t>
  </si>
  <si>
    <t>PSF</t>
  </si>
  <si>
    <t>PSN</t>
  </si>
  <si>
    <t>PSY</t>
  </si>
  <si>
    <t>NKS</t>
  </si>
  <si>
    <t>SKG</t>
  </si>
  <si>
    <t>STL</t>
  </si>
  <si>
    <t>SNO</t>
  </si>
  <si>
    <t>WCH</t>
  </si>
  <si>
    <t>URB</t>
  </si>
  <si>
    <t>SPR</t>
  </si>
  <si>
    <t>LRH</t>
  </si>
  <si>
    <t>CWF</t>
  </si>
  <si>
    <t>LRW</t>
  </si>
  <si>
    <t>WSH</t>
  </si>
  <si>
    <t>CWS</t>
  </si>
  <si>
    <t>SUM</t>
  </si>
  <si>
    <t>ORC</t>
  </si>
  <si>
    <t>WCN</t>
  </si>
  <si>
    <t>LYF</t>
  </si>
  <si>
    <t>MCB</t>
  </si>
  <si>
    <t>CLB1308</t>
  </si>
  <si>
    <t>Model_Clb</t>
  </si>
  <si>
    <t>CLB1702</t>
  </si>
  <si>
    <t>Stock_Region2</t>
  </si>
  <si>
    <t>Coastal US</t>
  </si>
  <si>
    <t>ForecastType</t>
  </si>
  <si>
    <t>First Age</t>
  </si>
  <si>
    <t>Max Age</t>
  </si>
  <si>
    <t xml:space="preserve">Alaska South SE     </t>
  </si>
  <si>
    <t xml:space="preserve">North/Centr         </t>
  </si>
  <si>
    <t>NCBC</t>
  </si>
  <si>
    <t xml:space="preserve">Fraser Early        </t>
  </si>
  <si>
    <t xml:space="preserve">Fraser Late         </t>
  </si>
  <si>
    <t xml:space="preserve">Georgia St. Upper   </t>
  </si>
  <si>
    <t xml:space="preserve">Georgia St. Lwr Nat </t>
  </si>
  <si>
    <t xml:space="preserve">Georgia St. Lwr Hat </t>
  </si>
  <si>
    <t xml:space="preserve">Oregon Coast        </t>
  </si>
  <si>
    <t>North BC</t>
  </si>
  <si>
    <t>South BC</t>
  </si>
  <si>
    <t>SEAK</t>
  </si>
  <si>
    <t>Fraser</t>
  </si>
  <si>
    <t>Puget Sd</t>
  </si>
  <si>
    <t>Columbia</t>
  </si>
  <si>
    <t>Stock-Region2</t>
  </si>
  <si>
    <t>Sum of R/S</t>
  </si>
  <si>
    <t>Difference</t>
  </si>
  <si>
    <t>Sum of Difference</t>
  </si>
  <si>
    <t>The graph below shows the absolute difference between the R/S calculated from 2013 vs 2017 Model data</t>
  </si>
  <si>
    <t>Note: There is a graph to the right on this sheet which displays the calculated difference between R/S calculated from Model data in 2013 vs 2017</t>
  </si>
  <si>
    <t>The table below contains information and settings for Chinook stocks defined in the PSC Coast Wide Chinook Model using the 20 Model stock and 25 fishery base period.</t>
  </si>
  <si>
    <t xml:space="preserve">Select </t>
  </si>
  <si>
    <t>The data table below contains stock-recruit values calculated using output from the calibration of the PSC Chinook Model in March 2017</t>
  </si>
  <si>
    <t>The data set has the same structure and was generated in the same way as for the Model stock-recruit data provided in 2014.</t>
  </si>
  <si>
    <t>The major difference is that 2016 is the most recent year of observed stock returns and fishery catches used in the Chinook Model calibration procedure (the most recent of observed data was 2013 in the original data set).</t>
  </si>
  <si>
    <t xml:space="preserve">Note: </t>
  </si>
  <si>
    <t>For ocean-type stocks (StockType = 0 or 1), the last year (broods) in the time series is 2012 with only the oldest age class (5 year olds) missing from the analysis; for stream-type stocks (StockType = 2 or 3), 2011 is the last year (or brood) in the time series with only the 6 year old age class missing from the brood.</t>
  </si>
  <si>
    <t>This sheet contains the original stock-recruit data set provided in 2014 as well as the current data set generated in March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</si>
</sst>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8"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b/>
      <sz val="8"/>
      <color indexed="81"/>
      <name val="Tahoma"/>
      <family val="2"/>
    </font>
    <font>
      <sz val="8"/>
      <color indexed="81"/>
      <name val="Tahom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2" fillId="0" borderId="0"/>
  </cellStyleXfs>
  <cellXfs count="14">
    <xf numFmtId="0" fontId="0" fillId="0" borderId="0" xfId="0"/>
    <xf numFmtId="0" fontId="3" fillId="0" borderId="0" xfId="1" applyFont="1" applyBorder="1"/>
    <xf numFmtId="0" fontId="3" fillId="0" borderId="0" xfId="1" applyFont="1" applyFill="1" applyBorder="1"/>
    <xf numFmtId="0" fontId="3" fillId="2" borderId="0" xfId="1" applyFont="1" applyFill="1" applyBorder="1"/>
    <xf numFmtId="0" fontId="0" fillId="2" borderId="0" xfId="0" applyFill="1" applyBorder="1"/>
    <xf numFmtId="0" fontId="3" fillId="2" borderId="0" xfId="1" applyFont="1" applyFill="1" applyBorder="1" applyAlignment="1">
      <alignment horizontal="center"/>
    </xf>
    <xf numFmtId="0" fontId="0" fillId="0" borderId="0" xfId="0" applyAlignment="1">
      <alignment horizontal="center"/>
    </xf>
    <xf numFmtId="0" fontId="2" fillId="0" borderId="0" xfId="1" applyBorder="1" applyAlignment="1">
      <alignment horizontal="center"/>
    </xf>
    <xf numFmtId="0" fontId="0" fillId="0" borderId="0" xfId="0" pivotButton="1"/>
    <xf numFmtId="0" fontId="1" fillId="3" borderId="1" xfId="0" applyFont="1" applyFill="1" applyBorder="1"/>
    <xf numFmtId="0" fontId="0" fillId="0" borderId="0" xfId="0" applyNumberFormat="1"/>
    <xf numFmtId="164" fontId="0" fillId="0" borderId="0" xfId="0" applyNumberFormat="1"/>
    <xf numFmtId="2" fontId="0" fillId="0" borderId="0" xfId="0" applyNumberFormat="1"/>
    <xf numFmtId="0" fontId="1" fillId="4" borderId="0" xfId="0" applyFont="1"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[Stock-RecruitData_ChinookModel_Clb1702.xlsx]Time series comparison by stock!PivotTable1</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'Time series comparison by stock'!$B$3:$B$4</c:f>
              <c:strCache>
                <c:ptCount val="1"/>
                <c:pt idx="0">
                  <c:v>CLB1308</c:v>
                </c:pt>
              </c:strCache>
            </c:strRef>
          </c:tx>
          <c:marker>
            <c:symbol val="none"/>
          </c:marker>
          <c:cat>
            <c:strRef>
              <c:f>'Time series comparison by stock'!$A$5:$A$38</c:f>
              <c:strCache>
                <c:ptCount val="34"/>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strCache>
            </c:strRef>
          </c:cat>
          <c:val>
            <c:numRef>
              <c:f>'Time series comparison by stock'!$B$5:$B$38</c:f>
              <c:numCache>
                <c:formatCode>General</c:formatCode>
                <c:ptCount val="34"/>
                <c:pt idx="0">
                  <c:v>2.709634661585619</c:v>
                </c:pt>
                <c:pt idx="1">
                  <c:v>3.370632672332389</c:v>
                </c:pt>
                <c:pt idx="2">
                  <c:v>5.761348897535668</c:v>
                </c:pt>
                <c:pt idx="3">
                  <c:v>7.010753729897306</c:v>
                </c:pt>
                <c:pt idx="4">
                  <c:v>2.880710236745582</c:v>
                </c:pt>
                <c:pt idx="5">
                  <c:v>9.453866386112571</c:v>
                </c:pt>
                <c:pt idx="6">
                  <c:v>2.182413319324335</c:v>
                </c:pt>
                <c:pt idx="7">
                  <c:v>2.875413742883623</c:v>
                </c:pt>
                <c:pt idx="8">
                  <c:v>1.881637596899225</c:v>
                </c:pt>
                <c:pt idx="9">
                  <c:v>2.182018618324351</c:v>
                </c:pt>
                <c:pt idx="10">
                  <c:v>0.424871876275568</c:v>
                </c:pt>
                <c:pt idx="11">
                  <c:v>1.456996148908857</c:v>
                </c:pt>
                <c:pt idx="12">
                  <c:v>0.814098734589692</c:v>
                </c:pt>
                <c:pt idx="13">
                  <c:v>1.405574009560074</c:v>
                </c:pt>
                <c:pt idx="14">
                  <c:v>3.305160239000543</c:v>
                </c:pt>
                <c:pt idx="15">
                  <c:v>7.725490196078431</c:v>
                </c:pt>
                <c:pt idx="16">
                  <c:v>5.551566398669254</c:v>
                </c:pt>
                <c:pt idx="17">
                  <c:v>7.198165647581988</c:v>
                </c:pt>
                <c:pt idx="18">
                  <c:v>6.219106851549754</c:v>
                </c:pt>
                <c:pt idx="19">
                  <c:v>4.245203273849457</c:v>
                </c:pt>
                <c:pt idx="20">
                  <c:v>3.81581786180662</c:v>
                </c:pt>
                <c:pt idx="21">
                  <c:v>2.95690645339686</c:v>
                </c:pt>
                <c:pt idx="22">
                  <c:v>2.815234733018771</c:v>
                </c:pt>
                <c:pt idx="23">
                  <c:v>2.55373764971249</c:v>
                </c:pt>
                <c:pt idx="24">
                  <c:v>1.699309962417596</c:v>
                </c:pt>
                <c:pt idx="25">
                  <c:v>1.833653572445204</c:v>
                </c:pt>
                <c:pt idx="26">
                  <c:v>1.735406198361043</c:v>
                </c:pt>
                <c:pt idx="27">
                  <c:v>1.784165244596132</c:v>
                </c:pt>
                <c:pt idx="28">
                  <c:v>2.441668929314869</c:v>
                </c:pt>
                <c:pt idx="29">
                  <c:v>1.334308127930186</c:v>
                </c:pt>
              </c:numCache>
            </c:numRef>
          </c:val>
          <c:smooth val="0"/>
        </c:ser>
        <c:ser>
          <c:idx val="1"/>
          <c:order val="1"/>
          <c:tx>
            <c:strRef>
              <c:f>'Time series comparison by stock'!$C$3:$C$4</c:f>
              <c:strCache>
                <c:ptCount val="1"/>
                <c:pt idx="0">
                  <c:v>CLB1702</c:v>
                </c:pt>
              </c:strCache>
            </c:strRef>
          </c:tx>
          <c:marker>
            <c:symbol val="none"/>
          </c:marker>
          <c:cat>
            <c:strRef>
              <c:f>'Time series comparison by stock'!$A$5:$A$38</c:f>
              <c:strCache>
                <c:ptCount val="34"/>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strCache>
            </c:strRef>
          </c:cat>
          <c:val>
            <c:numRef>
              <c:f>'Time series comparison by stock'!$C$5:$C$38</c:f>
              <c:numCache>
                <c:formatCode>General</c:formatCode>
                <c:ptCount val="34"/>
                <c:pt idx="0">
                  <c:v>2.710160516299851</c:v>
                </c:pt>
                <c:pt idx="1">
                  <c:v>3.330604178430265</c:v>
                </c:pt>
                <c:pt idx="2">
                  <c:v>5.735759238341132</c:v>
                </c:pt>
                <c:pt idx="3">
                  <c:v>6.90157631680123</c:v>
                </c:pt>
                <c:pt idx="4">
                  <c:v>2.719513211636243</c:v>
                </c:pt>
                <c:pt idx="5">
                  <c:v>9.181808774834433</c:v>
                </c:pt>
                <c:pt idx="6">
                  <c:v>2.155790994461835</c:v>
                </c:pt>
                <c:pt idx="7">
                  <c:v>2.795339412360689</c:v>
                </c:pt>
                <c:pt idx="8">
                  <c:v>1.780995048337656</c:v>
                </c:pt>
                <c:pt idx="9">
                  <c:v>2.120536146327301</c:v>
                </c:pt>
                <c:pt idx="10">
                  <c:v>0.983035593754219</c:v>
                </c:pt>
                <c:pt idx="11">
                  <c:v>2.372171297622458</c:v>
                </c:pt>
                <c:pt idx="12">
                  <c:v>1.290308770803232</c:v>
                </c:pt>
                <c:pt idx="13">
                  <c:v>1.948979591836735</c:v>
                </c:pt>
                <c:pt idx="14">
                  <c:v>3.751387347391787</c:v>
                </c:pt>
                <c:pt idx="15">
                  <c:v>6.250090568771887</c:v>
                </c:pt>
                <c:pt idx="16">
                  <c:v>5.327628989475484</c:v>
                </c:pt>
                <c:pt idx="17">
                  <c:v>6.379916389386571</c:v>
                </c:pt>
                <c:pt idx="18">
                  <c:v>5.851023667779876</c:v>
                </c:pt>
                <c:pt idx="19">
                  <c:v>4.112718180035301</c:v>
                </c:pt>
                <c:pt idx="20">
                  <c:v>3.083687943262411</c:v>
                </c:pt>
                <c:pt idx="21">
                  <c:v>2.22437064655048</c:v>
                </c:pt>
                <c:pt idx="22">
                  <c:v>2.806888525726737</c:v>
                </c:pt>
                <c:pt idx="23">
                  <c:v>2.407689119676247</c:v>
                </c:pt>
                <c:pt idx="24">
                  <c:v>1.429853739666389</c:v>
                </c:pt>
                <c:pt idx="25">
                  <c:v>1.992810357958872</c:v>
                </c:pt>
                <c:pt idx="26">
                  <c:v>1.795095548436982</c:v>
                </c:pt>
                <c:pt idx="27">
                  <c:v>1.36178229822666</c:v>
                </c:pt>
                <c:pt idx="28">
                  <c:v>2.875967875535708</c:v>
                </c:pt>
                <c:pt idx="29">
                  <c:v>3.350339873319944</c:v>
                </c:pt>
                <c:pt idx="30">
                  <c:v>3.511845730027548</c:v>
                </c:pt>
                <c:pt idx="31">
                  <c:v>3.749054021415345</c:v>
                </c:pt>
                <c:pt idx="32">
                  <c:v>3.606668539100428</c:v>
                </c:pt>
                <c:pt idx="33">
                  <c:v>2.503360503360504</c:v>
                </c:pt>
              </c:numCache>
            </c:numRef>
          </c:val>
          <c:smooth val="0"/>
        </c:ser>
        <c:dLbls>
          <c:showLegendKey val="0"/>
          <c:showVal val="0"/>
          <c:showCatName val="0"/>
          <c:showSerName val="0"/>
          <c:showPercent val="0"/>
          <c:showBubbleSize val="0"/>
        </c:dLbls>
        <c:marker val="1"/>
        <c:smooth val="0"/>
        <c:axId val="-2119255416"/>
        <c:axId val="-2119252504"/>
      </c:lineChart>
      <c:catAx>
        <c:axId val="-2119255416"/>
        <c:scaling>
          <c:orientation val="minMax"/>
        </c:scaling>
        <c:delete val="0"/>
        <c:axPos val="b"/>
        <c:majorTickMark val="out"/>
        <c:minorTickMark val="none"/>
        <c:tickLblPos val="nextTo"/>
        <c:crossAx val="-2119252504"/>
        <c:crosses val="autoZero"/>
        <c:auto val="1"/>
        <c:lblAlgn val="ctr"/>
        <c:lblOffset val="100"/>
        <c:noMultiLvlLbl val="0"/>
      </c:catAx>
      <c:valAx>
        <c:axId val="-2119252504"/>
        <c:scaling>
          <c:orientation val="minMax"/>
        </c:scaling>
        <c:delete val="0"/>
        <c:axPos val="l"/>
        <c:majorGridlines/>
        <c:numFmt formatCode="General" sourceLinked="1"/>
        <c:majorTickMark val="out"/>
        <c:minorTickMark val="none"/>
        <c:tickLblPos val="nextTo"/>
        <c:crossAx val="-2119255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[Stock-RecruitData_ChinookModel_Clb1702.xlsx]Comparison of old vs updated TS!PivotTable3</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s>
    <c:plotArea>
      <c:layout/>
      <c:lineChart>
        <c:grouping val="standard"/>
        <c:varyColors val="0"/>
        <c:ser>
          <c:idx val="0"/>
          <c:order val="0"/>
          <c:tx>
            <c:strRef>
              <c:f>'Comparison of old vs updated TS'!$B$5:$B$6</c:f>
              <c:strCache>
                <c:ptCount val="1"/>
                <c:pt idx="0">
                  <c:v>URB</c:v>
                </c:pt>
              </c:strCache>
            </c:strRef>
          </c:tx>
          <c:cat>
            <c:strRef>
              <c:f>'Comparison of old vs updated TS'!$A$7:$A$36</c:f>
              <c:strCache>
                <c:ptCount val="30"/>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strCache>
            </c:strRef>
          </c:cat>
          <c:val>
            <c:numRef>
              <c:f>'Comparison of old vs updated TS'!$B$7:$B$36</c:f>
              <c:numCache>
                <c:formatCode>General</c:formatCode>
                <c:ptCount val="30"/>
                <c:pt idx="0">
                  <c:v>0.961838677412751</c:v>
                </c:pt>
                <c:pt idx="1">
                  <c:v>-0.0278652201562597</c:v>
                </c:pt>
                <c:pt idx="2">
                  <c:v>-2.880062495300062</c:v>
                </c:pt>
                <c:pt idx="3">
                  <c:v>-0.629351805590657</c:v>
                </c:pt>
                <c:pt idx="4">
                  <c:v>-1.404668973394919</c:v>
                </c:pt>
                <c:pt idx="5">
                  <c:v>-1.968679340816982</c:v>
                </c:pt>
                <c:pt idx="6">
                  <c:v>-0.1183596925273</c:v>
                </c:pt>
                <c:pt idx="7">
                  <c:v>-0.0450355260989594</c:v>
                </c:pt>
                <c:pt idx="8">
                  <c:v>0.00896984619497998</c:v>
                </c:pt>
                <c:pt idx="9">
                  <c:v>0.0243182670030124</c:v>
                </c:pt>
                <c:pt idx="10">
                  <c:v>0.106550648580418</c:v>
                </c:pt>
                <c:pt idx="11">
                  <c:v>0.150725041934301</c:v>
                </c:pt>
                <c:pt idx="12">
                  <c:v>0.0908767565572719</c:v>
                </c:pt>
                <c:pt idx="13">
                  <c:v>0.277276646315798</c:v>
                </c:pt>
                <c:pt idx="14">
                  <c:v>0.533126238762163</c:v>
                </c:pt>
                <c:pt idx="15">
                  <c:v>0.118707907552307</c:v>
                </c:pt>
                <c:pt idx="16">
                  <c:v>0.647079413024547</c:v>
                </c:pt>
                <c:pt idx="17">
                  <c:v>0.253231872832139</c:v>
                </c:pt>
                <c:pt idx="18">
                  <c:v>0.402638672648543</c:v>
                </c:pt>
                <c:pt idx="19">
                  <c:v>1.077186848588361</c:v>
                </c:pt>
                <c:pt idx="20">
                  <c:v>1.397193067131102</c:v>
                </c:pt>
                <c:pt idx="21">
                  <c:v>0.845696363729293</c:v>
                </c:pt>
                <c:pt idx="22">
                  <c:v>1.072179638519769</c:v>
                </c:pt>
                <c:pt idx="23">
                  <c:v>0.362385466027946</c:v>
                </c:pt>
                <c:pt idx="24">
                  <c:v>0.157481749947532</c:v>
                </c:pt>
                <c:pt idx="25">
                  <c:v>0.096108351070571</c:v>
                </c:pt>
                <c:pt idx="26">
                  <c:v>0.292922980927958</c:v>
                </c:pt>
                <c:pt idx="27">
                  <c:v>0.311509633223461</c:v>
                </c:pt>
                <c:pt idx="28">
                  <c:v>0.696913013214145</c:v>
                </c:pt>
                <c:pt idx="29">
                  <c:v>0.182405855806399</c:v>
                </c:pt>
              </c:numCache>
            </c:numRef>
          </c:val>
          <c:smooth val="0"/>
        </c:ser>
        <c:ser>
          <c:idx val="1"/>
          <c:order val="1"/>
          <c:tx>
            <c:strRef>
              <c:f>'Comparison of old vs updated TS'!$C$5:$C$6</c:f>
              <c:strCache>
                <c:ptCount val="1"/>
                <c:pt idx="0">
                  <c:v>SPR</c:v>
                </c:pt>
              </c:strCache>
            </c:strRef>
          </c:tx>
          <c:cat>
            <c:strRef>
              <c:f>'Comparison of old vs updated TS'!$A$7:$A$36</c:f>
              <c:strCache>
                <c:ptCount val="30"/>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strCache>
            </c:strRef>
          </c:cat>
          <c:val>
            <c:numRef>
              <c:f>'Comparison of old vs updated TS'!$C$7:$C$36</c:f>
              <c:numCache>
                <c:formatCode>General</c:formatCode>
                <c:ptCount val="30"/>
                <c:pt idx="0">
                  <c:v>0.0205435056417294</c:v>
                </c:pt>
                <c:pt idx="1">
                  <c:v>0.120828791847837</c:v>
                </c:pt>
                <c:pt idx="2">
                  <c:v>0.536141715923753</c:v>
                </c:pt>
                <c:pt idx="3">
                  <c:v>0.187476517728055</c:v>
                </c:pt>
                <c:pt idx="4">
                  <c:v>0.13514306523214</c:v>
                </c:pt>
                <c:pt idx="5">
                  <c:v>-0.142790409791076</c:v>
                </c:pt>
                <c:pt idx="6">
                  <c:v>0.0481804219283539</c:v>
                </c:pt>
                <c:pt idx="7">
                  <c:v>2.203677350675587</c:v>
                </c:pt>
                <c:pt idx="8">
                  <c:v>-4.836687174956799</c:v>
                </c:pt>
                <c:pt idx="9">
                  <c:v>2.491133096199043</c:v>
                </c:pt>
                <c:pt idx="10">
                  <c:v>0.403604996077213</c:v>
                </c:pt>
                <c:pt idx="11">
                  <c:v>-6.37493571424841E-5</c:v>
                </c:pt>
                <c:pt idx="12">
                  <c:v>0.0301577372558419</c:v>
                </c:pt>
                <c:pt idx="13">
                  <c:v>0.361054966933904</c:v>
                </c:pt>
                <c:pt idx="14">
                  <c:v>-0.0691381845926271</c:v>
                </c:pt>
                <c:pt idx="15">
                  <c:v>0.0367248348614808</c:v>
                </c:pt>
                <c:pt idx="16">
                  <c:v>0.382330706176883</c:v>
                </c:pt>
                <c:pt idx="17">
                  <c:v>0.319285057231975</c:v>
                </c:pt>
                <c:pt idx="18">
                  <c:v>0.190057615404694</c:v>
                </c:pt>
                <c:pt idx="19">
                  <c:v>3.020923760421546</c:v>
                </c:pt>
                <c:pt idx="20">
                  <c:v>2.411355668901261</c:v>
                </c:pt>
                <c:pt idx="21">
                  <c:v>2.472322617350819</c:v>
                </c:pt>
                <c:pt idx="22">
                  <c:v>0.857080255254387</c:v>
                </c:pt>
                <c:pt idx="23">
                  <c:v>0.149079795063887</c:v>
                </c:pt>
                <c:pt idx="24">
                  <c:v>0.00837171180640972</c:v>
                </c:pt>
                <c:pt idx="25">
                  <c:v>0.00600435276882677</c:v>
                </c:pt>
                <c:pt idx="26">
                  <c:v>-0.24095750371919</c:v>
                </c:pt>
                <c:pt idx="27">
                  <c:v>0.382667547470447</c:v>
                </c:pt>
                <c:pt idx="28">
                  <c:v>7.260519426308899</c:v>
                </c:pt>
                <c:pt idx="29">
                  <c:v>0.101375768867681</c:v>
                </c:pt>
              </c:numCache>
            </c:numRef>
          </c:val>
          <c:smooth val="0"/>
        </c:ser>
        <c:ser>
          <c:idx val="2"/>
          <c:order val="2"/>
          <c:tx>
            <c:strRef>
              <c:f>'Comparison of old vs updated TS'!$D$5:$D$6</c:f>
              <c:strCache>
                <c:ptCount val="1"/>
                <c:pt idx="0">
                  <c:v>LRH</c:v>
                </c:pt>
              </c:strCache>
            </c:strRef>
          </c:tx>
          <c:marker>
            <c:symbol val="none"/>
          </c:marker>
          <c:cat>
            <c:strRef>
              <c:f>'Comparison of old vs updated TS'!$A$7:$A$36</c:f>
              <c:strCache>
                <c:ptCount val="30"/>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strCache>
            </c:strRef>
          </c:cat>
          <c:val>
            <c:numRef>
              <c:f>'Comparison of old vs updated TS'!$D$7:$D$36</c:f>
              <c:numCache>
                <c:formatCode>General</c:formatCode>
                <c:ptCount val="30"/>
                <c:pt idx="0">
                  <c:v>0.0262885156444255</c:v>
                </c:pt>
                <c:pt idx="1">
                  <c:v>-0.0536366895379707</c:v>
                </c:pt>
                <c:pt idx="2">
                  <c:v>0.0173316339198291</c:v>
                </c:pt>
                <c:pt idx="3">
                  <c:v>0.0222017338497231</c:v>
                </c:pt>
                <c:pt idx="4">
                  <c:v>-0.0103378352896062</c:v>
                </c:pt>
                <c:pt idx="5">
                  <c:v>1.08019247091589</c:v>
                </c:pt>
                <c:pt idx="6">
                  <c:v>0.0568824559768815</c:v>
                </c:pt>
                <c:pt idx="7">
                  <c:v>0.273820798199161</c:v>
                </c:pt>
                <c:pt idx="8">
                  <c:v>0.110655389008988</c:v>
                </c:pt>
                <c:pt idx="9">
                  <c:v>0.54906318256454</c:v>
                </c:pt>
                <c:pt idx="10">
                  <c:v>0.0540352101400279</c:v>
                </c:pt>
                <c:pt idx="11">
                  <c:v>0.126078743332731</c:v>
                </c:pt>
                <c:pt idx="12">
                  <c:v>0.00385178466479252</c:v>
                </c:pt>
                <c:pt idx="13">
                  <c:v>0.0246238840715667</c:v>
                </c:pt>
                <c:pt idx="14">
                  <c:v>0.0139712662449178</c:v>
                </c:pt>
                <c:pt idx="15">
                  <c:v>0.00668900625817237</c:v>
                </c:pt>
                <c:pt idx="16">
                  <c:v>0.0118729288071393</c:v>
                </c:pt>
                <c:pt idx="17">
                  <c:v>-9.4316611106593E-5</c:v>
                </c:pt>
                <c:pt idx="18">
                  <c:v>0.0252827830577122</c:v>
                </c:pt>
                <c:pt idx="19">
                  <c:v>0.315948982248012</c:v>
                </c:pt>
                <c:pt idx="20">
                  <c:v>-0.179302312538073</c:v>
                </c:pt>
                <c:pt idx="21">
                  <c:v>0.0645870831878614</c:v>
                </c:pt>
                <c:pt idx="22">
                  <c:v>0.0190447876878801</c:v>
                </c:pt>
                <c:pt idx="23">
                  <c:v>0.022498140510753</c:v>
                </c:pt>
                <c:pt idx="24">
                  <c:v>-0.00281483051656248</c:v>
                </c:pt>
                <c:pt idx="25">
                  <c:v>0.0240457408018385</c:v>
                </c:pt>
                <c:pt idx="26">
                  <c:v>0.094622871884885</c:v>
                </c:pt>
                <c:pt idx="27">
                  <c:v>-0.352875394019554</c:v>
                </c:pt>
                <c:pt idx="28">
                  <c:v>0.350011558747529</c:v>
                </c:pt>
                <c:pt idx="29">
                  <c:v>0.179931675893485</c:v>
                </c:pt>
              </c:numCache>
            </c:numRef>
          </c:val>
          <c:smooth val="0"/>
        </c:ser>
        <c:ser>
          <c:idx val="3"/>
          <c:order val="3"/>
          <c:tx>
            <c:strRef>
              <c:f>'Comparison of old vs updated TS'!$E$5:$E$6</c:f>
              <c:strCache>
                <c:ptCount val="1"/>
                <c:pt idx="0">
                  <c:v>CWF</c:v>
                </c:pt>
              </c:strCache>
            </c:strRef>
          </c:tx>
          <c:marker>
            <c:symbol val="none"/>
          </c:marker>
          <c:cat>
            <c:strRef>
              <c:f>'Comparison of old vs updated TS'!$A$7:$A$36</c:f>
              <c:strCache>
                <c:ptCount val="30"/>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strCache>
            </c:strRef>
          </c:cat>
          <c:val>
            <c:numRef>
              <c:f>'Comparison of old vs updated TS'!$E$7:$E$36</c:f>
              <c:numCache>
                <c:formatCode>General</c:formatCode>
                <c:ptCount val="30"/>
                <c:pt idx="0">
                  <c:v>0.0843878368820245</c:v>
                </c:pt>
                <c:pt idx="1">
                  <c:v>0.0943610999465223</c:v>
                </c:pt>
                <c:pt idx="2">
                  <c:v>-0.0564154929698959</c:v>
                </c:pt>
                <c:pt idx="3">
                  <c:v>-0.0205400046385247</c:v>
                </c:pt>
                <c:pt idx="4">
                  <c:v>0.128085725772448</c:v>
                </c:pt>
                <c:pt idx="5">
                  <c:v>0.457282191154839</c:v>
                </c:pt>
                <c:pt idx="6">
                  <c:v>0.116549979717032</c:v>
                </c:pt>
                <c:pt idx="7">
                  <c:v>0.290126254560582</c:v>
                </c:pt>
                <c:pt idx="8">
                  <c:v>0.312874690671591</c:v>
                </c:pt>
                <c:pt idx="9">
                  <c:v>0.0625091046599394</c:v>
                </c:pt>
                <c:pt idx="10">
                  <c:v>0.0181620700278836</c:v>
                </c:pt>
                <c:pt idx="11">
                  <c:v>0.148176157476746</c:v>
                </c:pt>
                <c:pt idx="12">
                  <c:v>-0.0958081090480052</c:v>
                </c:pt>
                <c:pt idx="13">
                  <c:v>0.0636224675692545</c:v>
                </c:pt>
                <c:pt idx="14">
                  <c:v>0.102029640211054</c:v>
                </c:pt>
                <c:pt idx="15">
                  <c:v>-0.0160946458263355</c:v>
                </c:pt>
                <c:pt idx="16">
                  <c:v>-0.0183671101118117</c:v>
                </c:pt>
                <c:pt idx="17">
                  <c:v>0.038250328952117</c:v>
                </c:pt>
                <c:pt idx="18">
                  <c:v>0.0138889796879529</c:v>
                </c:pt>
                <c:pt idx="19">
                  <c:v>0.108135125032428</c:v>
                </c:pt>
                <c:pt idx="20">
                  <c:v>0.6606690208964</c:v>
                </c:pt>
                <c:pt idx="21">
                  <c:v>-0.4778609483313</c:v>
                </c:pt>
                <c:pt idx="22">
                  <c:v>0.138421156158163</c:v>
                </c:pt>
                <c:pt idx="23">
                  <c:v>0.11118579276474</c:v>
                </c:pt>
                <c:pt idx="24">
                  <c:v>0.00504373290595994</c:v>
                </c:pt>
                <c:pt idx="25">
                  <c:v>-0.0355087721867227</c:v>
                </c:pt>
                <c:pt idx="26">
                  <c:v>-0.0254687436176788</c:v>
                </c:pt>
                <c:pt idx="27">
                  <c:v>0.0364433048507324</c:v>
                </c:pt>
                <c:pt idx="28">
                  <c:v>2.219226884863719</c:v>
                </c:pt>
                <c:pt idx="29">
                  <c:v>-0.384549005046233</c:v>
                </c:pt>
              </c:numCache>
            </c:numRef>
          </c:val>
          <c:smooth val="0"/>
        </c:ser>
        <c:ser>
          <c:idx val="4"/>
          <c:order val="4"/>
          <c:tx>
            <c:strRef>
              <c:f>'Comparison of old vs updated TS'!$F$5:$F$6</c:f>
              <c:strCache>
                <c:ptCount val="1"/>
                <c:pt idx="0">
                  <c:v>LRW</c:v>
                </c:pt>
              </c:strCache>
            </c:strRef>
          </c:tx>
          <c:marker>
            <c:symbol val="none"/>
          </c:marker>
          <c:cat>
            <c:strRef>
              <c:f>'Comparison of old vs updated TS'!$A$7:$A$36</c:f>
              <c:strCache>
                <c:ptCount val="30"/>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strCache>
            </c:strRef>
          </c:cat>
          <c:val>
            <c:numRef>
              <c:f>'Comparison of old vs updated TS'!$F$7:$F$36</c:f>
              <c:numCache>
                <c:formatCode>General</c:formatCode>
                <c:ptCount val="30"/>
                <c:pt idx="0">
                  <c:v>-0.0238857821645084</c:v>
                </c:pt>
                <c:pt idx="1">
                  <c:v>-0.027707606540687</c:v>
                </c:pt>
                <c:pt idx="2">
                  <c:v>-0.0275210277619888</c:v>
                </c:pt>
                <c:pt idx="3">
                  <c:v>-0.0621453728669143</c:v>
                </c:pt>
                <c:pt idx="4">
                  <c:v>-0.212399665383197</c:v>
                </c:pt>
                <c:pt idx="5">
                  <c:v>0.0198127434179778</c:v>
                </c:pt>
                <c:pt idx="6">
                  <c:v>0.0141091554929833</c:v>
                </c:pt>
                <c:pt idx="7">
                  <c:v>-0.0409618560110174</c:v>
                </c:pt>
                <c:pt idx="8">
                  <c:v>-0.00643507047300207</c:v>
                </c:pt>
                <c:pt idx="9">
                  <c:v>0.000199061182177829</c:v>
                </c:pt>
                <c:pt idx="10">
                  <c:v>-0.195159689201541</c:v>
                </c:pt>
                <c:pt idx="11">
                  <c:v>-0.104882014530667</c:v>
                </c:pt>
                <c:pt idx="12">
                  <c:v>-0.036744799719314</c:v>
                </c:pt>
                <c:pt idx="13">
                  <c:v>0.184683518425789</c:v>
                </c:pt>
                <c:pt idx="14">
                  <c:v>-0.129366639991622</c:v>
                </c:pt>
                <c:pt idx="15">
                  <c:v>0.0283795068277827</c:v>
                </c:pt>
                <c:pt idx="16">
                  <c:v>-0.0233826110849225</c:v>
                </c:pt>
                <c:pt idx="17">
                  <c:v>-0.0365673719434802</c:v>
                </c:pt>
                <c:pt idx="18">
                  <c:v>-0.102910983656546</c:v>
                </c:pt>
                <c:pt idx="19">
                  <c:v>0.138886807541727</c:v>
                </c:pt>
                <c:pt idx="20">
                  <c:v>0.0198915070598211</c:v>
                </c:pt>
                <c:pt idx="21">
                  <c:v>0.0673484225734535</c:v>
                </c:pt>
                <c:pt idx="22">
                  <c:v>-0.00767081402487779</c:v>
                </c:pt>
                <c:pt idx="23">
                  <c:v>0.0150528351018955</c:v>
                </c:pt>
                <c:pt idx="24">
                  <c:v>-0.0350088441854501</c:v>
                </c:pt>
                <c:pt idx="25">
                  <c:v>0.0343152203173633</c:v>
                </c:pt>
                <c:pt idx="26">
                  <c:v>0.0252473312636807</c:v>
                </c:pt>
                <c:pt idx="27">
                  <c:v>0.0326149724567286</c:v>
                </c:pt>
                <c:pt idx="28">
                  <c:v>-0.630797178283775</c:v>
                </c:pt>
                <c:pt idx="29">
                  <c:v>2.288521035977968</c:v>
                </c:pt>
              </c:numCache>
            </c:numRef>
          </c:val>
          <c:smooth val="0"/>
        </c:ser>
        <c:ser>
          <c:idx val="5"/>
          <c:order val="5"/>
          <c:tx>
            <c:strRef>
              <c:f>'Comparison of old vs updated TS'!$G$5:$G$6</c:f>
              <c:strCache>
                <c:ptCount val="1"/>
                <c:pt idx="0">
                  <c:v>WSH</c:v>
                </c:pt>
              </c:strCache>
            </c:strRef>
          </c:tx>
          <c:marker>
            <c:symbol val="none"/>
          </c:marker>
          <c:cat>
            <c:strRef>
              <c:f>'Comparison of old vs updated TS'!$A$7:$A$36</c:f>
              <c:strCache>
                <c:ptCount val="30"/>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strCache>
            </c:strRef>
          </c:cat>
          <c:val>
            <c:numRef>
              <c:f>'Comparison of old vs updated TS'!$G$7:$G$36</c:f>
              <c:numCache>
                <c:formatCode>General</c:formatCode>
                <c:ptCount val="30"/>
                <c:pt idx="0">
                  <c:v>-0.0324076162074967</c:v>
                </c:pt>
                <c:pt idx="1">
                  <c:v>-0.00043348282254474</c:v>
                </c:pt>
                <c:pt idx="2">
                  <c:v>0.0108567318753723</c:v>
                </c:pt>
                <c:pt idx="3">
                  <c:v>0.0363409615996968</c:v>
                </c:pt>
                <c:pt idx="4">
                  <c:v>-0.0308224200808231</c:v>
                </c:pt>
                <c:pt idx="5">
                  <c:v>-0.167432506245258</c:v>
                </c:pt>
                <c:pt idx="6">
                  <c:v>0.176672511262842</c:v>
                </c:pt>
                <c:pt idx="7">
                  <c:v>0.0131977567989843</c:v>
                </c:pt>
                <c:pt idx="8">
                  <c:v>0.050992502396404</c:v>
                </c:pt>
                <c:pt idx="9">
                  <c:v>0.0244487377112719</c:v>
                </c:pt>
                <c:pt idx="10">
                  <c:v>0.0301775030208693</c:v>
                </c:pt>
                <c:pt idx="11">
                  <c:v>0.0317542905209569</c:v>
                </c:pt>
                <c:pt idx="12">
                  <c:v>0.0179647673355507</c:v>
                </c:pt>
                <c:pt idx="13">
                  <c:v>0.0221016794537257</c:v>
                </c:pt>
                <c:pt idx="14">
                  <c:v>0.0187063003356105</c:v>
                </c:pt>
                <c:pt idx="15">
                  <c:v>0.0160292055225248</c:v>
                </c:pt>
                <c:pt idx="16">
                  <c:v>-0.0156537834337249</c:v>
                </c:pt>
                <c:pt idx="17">
                  <c:v>-0.0114882696720695</c:v>
                </c:pt>
                <c:pt idx="18">
                  <c:v>0.00119295674639996</c:v>
                </c:pt>
                <c:pt idx="19">
                  <c:v>-0.0539502008561241</c:v>
                </c:pt>
                <c:pt idx="20">
                  <c:v>0.0991517716015124</c:v>
                </c:pt>
                <c:pt idx="21">
                  <c:v>0.0283269389839553</c:v>
                </c:pt>
                <c:pt idx="22">
                  <c:v>-0.0204473452605477</c:v>
                </c:pt>
                <c:pt idx="23">
                  <c:v>-0.00286287304801702</c:v>
                </c:pt>
                <c:pt idx="24">
                  <c:v>0.0034029381517654</c:v>
                </c:pt>
                <c:pt idx="25">
                  <c:v>0.000430666717432693</c:v>
                </c:pt>
                <c:pt idx="26">
                  <c:v>-0.0364342082713915</c:v>
                </c:pt>
                <c:pt idx="27">
                  <c:v>0.0537416025290685</c:v>
                </c:pt>
                <c:pt idx="28">
                  <c:v>0.468088011423581</c:v>
                </c:pt>
                <c:pt idx="29">
                  <c:v>0.218572879879696</c:v>
                </c:pt>
              </c:numCache>
            </c:numRef>
          </c:val>
          <c:smooth val="0"/>
        </c:ser>
        <c:ser>
          <c:idx val="6"/>
          <c:order val="6"/>
          <c:tx>
            <c:strRef>
              <c:f>'Comparison of old vs updated TS'!$H$5:$H$6</c:f>
              <c:strCache>
                <c:ptCount val="1"/>
                <c:pt idx="0">
                  <c:v>CWS</c:v>
                </c:pt>
              </c:strCache>
            </c:strRef>
          </c:tx>
          <c:marker>
            <c:symbol val="none"/>
          </c:marker>
          <c:cat>
            <c:strRef>
              <c:f>'Comparison of old vs updated TS'!$A$7:$A$36</c:f>
              <c:strCache>
                <c:ptCount val="30"/>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strCache>
            </c:strRef>
          </c:cat>
          <c:val>
            <c:numRef>
              <c:f>'Comparison of old vs updated TS'!$H$7:$H$36</c:f>
              <c:numCache>
                <c:formatCode>General</c:formatCode>
                <c:ptCount val="30"/>
                <c:pt idx="0">
                  <c:v>-0.00310361783528812</c:v>
                </c:pt>
                <c:pt idx="1">
                  <c:v>-0.00140677891092311</c:v>
                </c:pt>
                <c:pt idx="2">
                  <c:v>-0.00052223951543473</c:v>
                </c:pt>
                <c:pt idx="3">
                  <c:v>-0.157971842357464</c:v>
                </c:pt>
                <c:pt idx="4">
                  <c:v>-10.16228628929184</c:v>
                </c:pt>
                <c:pt idx="5">
                  <c:v>-6.4362531866482</c:v>
                </c:pt>
                <c:pt idx="6">
                  <c:v>-8.21098722640523</c:v>
                </c:pt>
                <c:pt idx="7">
                  <c:v>-505.8939573459715</c:v>
                </c:pt>
                <c:pt idx="8">
                  <c:v>-2.17852997782533</c:v>
                </c:pt>
                <c:pt idx="9">
                  <c:v>-0.388662495432317</c:v>
                </c:pt>
                <c:pt idx="10">
                  <c:v>-0.718749835226634</c:v>
                </c:pt>
                <c:pt idx="11">
                  <c:v>-0.546544363053393</c:v>
                </c:pt>
                <c:pt idx="12">
                  <c:v>-0.169559800466186</c:v>
                </c:pt>
                <c:pt idx="13">
                  <c:v>-0.0999625997560315</c:v>
                </c:pt>
                <c:pt idx="14">
                  <c:v>-0.208463466816852</c:v>
                </c:pt>
                <c:pt idx="15">
                  <c:v>-0.331338682483371</c:v>
                </c:pt>
                <c:pt idx="16">
                  <c:v>-0.539371835703104</c:v>
                </c:pt>
                <c:pt idx="17">
                  <c:v>-0.113530258680416</c:v>
                </c:pt>
                <c:pt idx="18">
                  <c:v>-0.1495298814369</c:v>
                </c:pt>
                <c:pt idx="19">
                  <c:v>-0.18620895971346</c:v>
                </c:pt>
                <c:pt idx="20">
                  <c:v>-1.105062078061508</c:v>
                </c:pt>
                <c:pt idx="21">
                  <c:v>-0.849319256086012</c:v>
                </c:pt>
                <c:pt idx="22">
                  <c:v>-1.759354614513233</c:v>
                </c:pt>
                <c:pt idx="23">
                  <c:v>-0.430279912176675</c:v>
                </c:pt>
                <c:pt idx="24">
                  <c:v>-0.0571718853481358</c:v>
                </c:pt>
                <c:pt idx="25">
                  <c:v>-0.0326199362522705</c:v>
                </c:pt>
                <c:pt idx="26">
                  <c:v>-0.135206633903843</c:v>
                </c:pt>
                <c:pt idx="27">
                  <c:v>-0.110391696513672</c:v>
                </c:pt>
                <c:pt idx="28">
                  <c:v>0.144092117266194</c:v>
                </c:pt>
                <c:pt idx="29">
                  <c:v>2.558812305641528</c:v>
                </c:pt>
              </c:numCache>
            </c:numRef>
          </c:val>
          <c:smooth val="0"/>
        </c:ser>
        <c:ser>
          <c:idx val="7"/>
          <c:order val="7"/>
          <c:tx>
            <c:strRef>
              <c:f>'Comparison of old vs updated TS'!$I$5:$I$6</c:f>
              <c:strCache>
                <c:ptCount val="1"/>
                <c:pt idx="0">
                  <c:v>SUM</c:v>
                </c:pt>
              </c:strCache>
            </c:strRef>
          </c:tx>
          <c:marker>
            <c:symbol val="none"/>
          </c:marker>
          <c:cat>
            <c:strRef>
              <c:f>'Comparison of old vs updated TS'!$A$7:$A$36</c:f>
              <c:strCache>
                <c:ptCount val="30"/>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strCache>
            </c:strRef>
          </c:cat>
          <c:val>
            <c:numRef>
              <c:f>'Comparison of old vs updated TS'!$I$7:$I$36</c:f>
              <c:numCache>
                <c:formatCode>General</c:formatCode>
                <c:ptCount val="30"/>
                <c:pt idx="0">
                  <c:v>0.807771130597489</c:v>
                </c:pt>
                <c:pt idx="1">
                  <c:v>1.192353753483815</c:v>
                </c:pt>
                <c:pt idx="2">
                  <c:v>1.611695801964969</c:v>
                </c:pt>
                <c:pt idx="3">
                  <c:v>1.15042646649529</c:v>
                </c:pt>
                <c:pt idx="4">
                  <c:v>1.127425067396294</c:v>
                </c:pt>
                <c:pt idx="5">
                  <c:v>1.048855581819909</c:v>
                </c:pt>
                <c:pt idx="6">
                  <c:v>0.445148603903391</c:v>
                </c:pt>
                <c:pt idx="7">
                  <c:v>0.241879294819003</c:v>
                </c:pt>
                <c:pt idx="8">
                  <c:v>0.105084236742027</c:v>
                </c:pt>
                <c:pt idx="9">
                  <c:v>-0.00692890449058781</c:v>
                </c:pt>
                <c:pt idx="10">
                  <c:v>0.502595828120776</c:v>
                </c:pt>
                <c:pt idx="11">
                  <c:v>0.164636569980857</c:v>
                </c:pt>
                <c:pt idx="12">
                  <c:v>0.0661368121932533</c:v>
                </c:pt>
                <c:pt idx="13">
                  <c:v>0.730404406894994</c:v>
                </c:pt>
                <c:pt idx="14">
                  <c:v>-0.285950724470208</c:v>
                </c:pt>
                <c:pt idx="15">
                  <c:v>1.574255463117832</c:v>
                </c:pt>
                <c:pt idx="16">
                  <c:v>0.987223951150578</c:v>
                </c:pt>
                <c:pt idx="17">
                  <c:v>0.897401559395236</c:v>
                </c:pt>
                <c:pt idx="18">
                  <c:v>1.249142070460643</c:v>
                </c:pt>
                <c:pt idx="19">
                  <c:v>4.08026811814989</c:v>
                </c:pt>
                <c:pt idx="20">
                  <c:v>3.13176719312729</c:v>
                </c:pt>
                <c:pt idx="21">
                  <c:v>2.366360820999163</c:v>
                </c:pt>
                <c:pt idx="22">
                  <c:v>0.338541294265955</c:v>
                </c:pt>
                <c:pt idx="23">
                  <c:v>0.0516528332185517</c:v>
                </c:pt>
                <c:pt idx="24">
                  <c:v>-0.0906005259363676</c:v>
                </c:pt>
                <c:pt idx="25">
                  <c:v>-0.39945679120531</c:v>
                </c:pt>
                <c:pt idx="26">
                  <c:v>0.0927870680338425</c:v>
                </c:pt>
                <c:pt idx="27">
                  <c:v>2.66379876684234</c:v>
                </c:pt>
                <c:pt idx="28">
                  <c:v>-0.852862998831879</c:v>
                </c:pt>
                <c:pt idx="29">
                  <c:v>1.680658861611741</c:v>
                </c:pt>
              </c:numCache>
            </c:numRef>
          </c:val>
          <c:smooth val="0"/>
        </c:ser>
        <c:ser>
          <c:idx val="8"/>
          <c:order val="8"/>
          <c:tx>
            <c:strRef>
              <c:f>'Comparison of old vs updated TS'!$J$5:$J$6</c:f>
              <c:strCache>
                <c:ptCount val="1"/>
                <c:pt idx="0">
                  <c:v>LYF</c:v>
                </c:pt>
              </c:strCache>
            </c:strRef>
          </c:tx>
          <c:marker>
            <c:symbol val="none"/>
          </c:marker>
          <c:cat>
            <c:strRef>
              <c:f>'Comparison of old vs updated TS'!$A$7:$A$36</c:f>
              <c:strCache>
                <c:ptCount val="30"/>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strCache>
            </c:strRef>
          </c:cat>
          <c:val>
            <c:numRef>
              <c:f>'Comparison of old vs updated TS'!$J$7:$J$36</c:f>
              <c:numCache>
                <c:formatCode>General</c:formatCode>
                <c:ptCount val="30"/>
                <c:pt idx="0">
                  <c:v>4.568357402841377</c:v>
                </c:pt>
                <c:pt idx="1">
                  <c:v>2.05317479688971</c:v>
                </c:pt>
                <c:pt idx="2">
                  <c:v>-0.345524041176216</c:v>
                </c:pt>
                <c:pt idx="3">
                  <c:v>3.490069351460843</c:v>
                </c:pt>
                <c:pt idx="4">
                  <c:v>3.684927472203815</c:v>
                </c:pt>
                <c:pt idx="5">
                  <c:v>0.529227480465871</c:v>
                </c:pt>
                <c:pt idx="6">
                  <c:v>3.835758301192535</c:v>
                </c:pt>
                <c:pt idx="7">
                  <c:v>2.089456837249989</c:v>
                </c:pt>
                <c:pt idx="8">
                  <c:v>2.067753705417154</c:v>
                </c:pt>
                <c:pt idx="9">
                  <c:v>3.913991256403709</c:v>
                </c:pt>
                <c:pt idx="10">
                  <c:v>2.438306940208081</c:v>
                </c:pt>
                <c:pt idx="11">
                  <c:v>2.691701680672268</c:v>
                </c:pt>
                <c:pt idx="12">
                  <c:v>4.732323232323233</c:v>
                </c:pt>
                <c:pt idx="13">
                  <c:v>1.300325730693177</c:v>
                </c:pt>
                <c:pt idx="14">
                  <c:v>0.523651936374243</c:v>
                </c:pt>
                <c:pt idx="15">
                  <c:v>0.632420417559736</c:v>
                </c:pt>
                <c:pt idx="16">
                  <c:v>1.833758753295606</c:v>
                </c:pt>
                <c:pt idx="17">
                  <c:v>2.665268716992855</c:v>
                </c:pt>
                <c:pt idx="18">
                  <c:v>2.669278431629674</c:v>
                </c:pt>
                <c:pt idx="19">
                  <c:v>2.653008285692698</c:v>
                </c:pt>
                <c:pt idx="20">
                  <c:v>2.188721531316697</c:v>
                </c:pt>
                <c:pt idx="21">
                  <c:v>0.0732904441516746</c:v>
                </c:pt>
                <c:pt idx="22">
                  <c:v>-0.64233011296259</c:v>
                </c:pt>
                <c:pt idx="23">
                  <c:v>-1.420969703670942</c:v>
                </c:pt>
                <c:pt idx="24">
                  <c:v>-0.627920625008952</c:v>
                </c:pt>
                <c:pt idx="25">
                  <c:v>0.343812370894068</c:v>
                </c:pt>
                <c:pt idx="26">
                  <c:v>0.739154307509074</c:v>
                </c:pt>
                <c:pt idx="27">
                  <c:v>3.182020491824417</c:v>
                </c:pt>
                <c:pt idx="28">
                  <c:v>6.768582922474597</c:v>
                </c:pt>
                <c:pt idx="29">
                  <c:v>6.38583434561879</c:v>
                </c:pt>
              </c:numCache>
            </c:numRef>
          </c:val>
          <c:smooth val="0"/>
        </c:ser>
        <c:ser>
          <c:idx val="9"/>
          <c:order val="9"/>
          <c:tx>
            <c:strRef>
              <c:f>'Comparison of old vs updated TS'!$K$5:$K$6</c:f>
              <c:strCache>
                <c:ptCount val="1"/>
                <c:pt idx="0">
                  <c:v>MCB</c:v>
                </c:pt>
              </c:strCache>
            </c:strRef>
          </c:tx>
          <c:marker>
            <c:symbol val="none"/>
          </c:marker>
          <c:cat>
            <c:strRef>
              <c:f>'Comparison of old vs updated TS'!$A$7:$A$36</c:f>
              <c:strCache>
                <c:ptCount val="30"/>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strCache>
            </c:strRef>
          </c:cat>
          <c:val>
            <c:numRef>
              <c:f>'Comparison of old vs updated TS'!$K$7:$K$36</c:f>
              <c:numCache>
                <c:formatCode>General</c:formatCode>
                <c:ptCount val="30"/>
                <c:pt idx="0">
                  <c:v>-13.09759725400454</c:v>
                </c:pt>
                <c:pt idx="1">
                  <c:v>-0.0986890911882981</c:v>
                </c:pt>
                <c:pt idx="2">
                  <c:v>-0.00422818127099012</c:v>
                </c:pt>
                <c:pt idx="3">
                  <c:v>0.120006883026298</c:v>
                </c:pt>
                <c:pt idx="4">
                  <c:v>0.0346292197136862</c:v>
                </c:pt>
                <c:pt idx="5">
                  <c:v>0.0352274385370812</c:v>
                </c:pt>
                <c:pt idx="6">
                  <c:v>0.364141847064577</c:v>
                </c:pt>
                <c:pt idx="7">
                  <c:v>0.187511514367788</c:v>
                </c:pt>
                <c:pt idx="8">
                  <c:v>0.023082641516581</c:v>
                </c:pt>
                <c:pt idx="9">
                  <c:v>-0.00600370984678655</c:v>
                </c:pt>
                <c:pt idx="10">
                  <c:v>0.000640478607979555</c:v>
                </c:pt>
                <c:pt idx="11">
                  <c:v>0.00612962249086735</c:v>
                </c:pt>
                <c:pt idx="12">
                  <c:v>0.0138287789647704</c:v>
                </c:pt>
                <c:pt idx="13">
                  <c:v>-0.00423667345484358</c:v>
                </c:pt>
                <c:pt idx="14">
                  <c:v>0.0409946634070648</c:v>
                </c:pt>
                <c:pt idx="15">
                  <c:v>0.0021869084737236</c:v>
                </c:pt>
                <c:pt idx="16">
                  <c:v>-0.0535809196532302</c:v>
                </c:pt>
                <c:pt idx="17">
                  <c:v>-0.0207146434302241</c:v>
                </c:pt>
                <c:pt idx="18">
                  <c:v>-0.024507959757794</c:v>
                </c:pt>
                <c:pt idx="19">
                  <c:v>-0.0243239359842455</c:v>
                </c:pt>
                <c:pt idx="20">
                  <c:v>0.013871828930017</c:v>
                </c:pt>
                <c:pt idx="21">
                  <c:v>-0.00291640008070626</c:v>
                </c:pt>
                <c:pt idx="22">
                  <c:v>-0.0156890451739673</c:v>
                </c:pt>
                <c:pt idx="23">
                  <c:v>-0.00357598832558037</c:v>
                </c:pt>
                <c:pt idx="24">
                  <c:v>0.00289486110422399</c:v>
                </c:pt>
                <c:pt idx="25">
                  <c:v>0.00515037017435893</c:v>
                </c:pt>
                <c:pt idx="26">
                  <c:v>-0.0222523596901314</c:v>
                </c:pt>
                <c:pt idx="27">
                  <c:v>-0.00816916630488151</c:v>
                </c:pt>
                <c:pt idx="28">
                  <c:v>0.030547198934229</c:v>
                </c:pt>
                <c:pt idx="29">
                  <c:v>0.451013195003588</c:v>
                </c:pt>
              </c:numCache>
            </c:numRef>
          </c:val>
          <c:smooth val="0"/>
        </c:ser>
        <c:dLbls>
          <c:showLegendKey val="0"/>
          <c:showVal val="0"/>
          <c:showCatName val="0"/>
          <c:showSerName val="0"/>
          <c:showPercent val="0"/>
          <c:showBubbleSize val="0"/>
        </c:dLbls>
        <c:marker val="1"/>
        <c:smooth val="0"/>
        <c:axId val="-2142340216"/>
        <c:axId val="-2142290136"/>
      </c:lineChart>
      <c:catAx>
        <c:axId val="-2142340216"/>
        <c:scaling>
          <c:orientation val="minMax"/>
        </c:scaling>
        <c:delete val="0"/>
        <c:axPos val="b"/>
        <c:majorTickMark val="out"/>
        <c:minorTickMark val="none"/>
        <c:tickLblPos val="nextTo"/>
        <c:crossAx val="-2142290136"/>
        <c:crosses val="autoZero"/>
        <c:auto val="1"/>
        <c:lblAlgn val="ctr"/>
        <c:lblOffset val="100"/>
        <c:noMultiLvlLbl val="0"/>
      </c:catAx>
      <c:valAx>
        <c:axId val="-2142290136"/>
        <c:scaling>
          <c:orientation val="minMax"/>
        </c:scaling>
        <c:delete val="0"/>
        <c:axPos val="l"/>
        <c:majorGridlines/>
        <c:numFmt formatCode="General" sourceLinked="1"/>
        <c:majorTickMark val="out"/>
        <c:minorTickMark val="none"/>
        <c:tickLblPos val="nextTo"/>
        <c:crossAx val="-21423402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119062</xdr:colOff>
      <xdr:row>3</xdr:row>
      <xdr:rowOff>104775</xdr:rowOff>
    </xdr:from>
    <xdr:to>
      <xdr:col>9</xdr:col>
      <xdr:colOff>690562</xdr:colOff>
      <xdr:row>17</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795337</xdr:colOff>
      <xdr:row>7</xdr:row>
      <xdr:rowOff>38099</xdr:rowOff>
    </xdr:from>
    <xdr:to>
      <xdr:col>18</xdr:col>
      <xdr:colOff>280987</xdr:colOff>
      <xdr:row>24</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FO-MPO" refreshedDate="43136.45452511574" createdVersion="4" refreshedVersion="4" minRefreshableVersion="3" recordCount="1920">
  <cacheSource type="worksheet">
    <worksheetSource ref="A6:K1021" sheet="Model Stock-Recruit data-2017"/>
  </cacheSource>
  <cacheFields count="11">
    <cacheField name="Model_Clb" numFmtId="0">
      <sharedItems count="2">
        <s v="CLB1308"/>
        <s v="CLB1702"/>
      </sharedItems>
    </cacheField>
    <cacheField name="StkNum"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StkAcr" numFmtId="0">
      <sharedItems count="31">
        <s v="AKS"/>
        <s v="NTH"/>
        <s v="FRE"/>
        <s v="FRL"/>
        <s v="RBH"/>
        <s v="RBT"/>
        <s v="GSQ"/>
        <s v="GST"/>
        <s v="GSH"/>
        <s v="NKF"/>
        <s v="PSF"/>
        <s v="PSN"/>
        <s v="PSY"/>
        <s v="NKS"/>
        <s v="SKG"/>
        <s v="STL"/>
        <s v="SNO"/>
        <s v="WCH"/>
        <s v="URB"/>
        <s v="SPR"/>
        <s v="LRH"/>
        <s v="CWF"/>
        <s v="LRW"/>
        <s v="WSH"/>
        <s v="CWS"/>
        <s v="SUM"/>
        <s v="ORC"/>
        <s v="WCN"/>
        <s v="LYF"/>
        <s v="MCB"/>
        <s v="BON" u="1"/>
      </sharedItems>
    </cacheField>
    <cacheField name="StkOrigin" numFmtId="0">
      <sharedItems/>
    </cacheField>
    <cacheField name="StkRegion" numFmtId="0">
      <sharedItems/>
    </cacheField>
    <cacheField name="StockType" numFmtId="0">
      <sharedItems containsSemiMixedTypes="0" containsString="0" containsNumber="1" containsInteger="1" minValue="0" maxValue="3"/>
    </cacheField>
    <cacheField name="Year" numFmtId="0">
      <sharedItems containsSemiMixedTypes="0" containsString="0" containsNumber="1" containsInteger="1" minValue="1979" maxValue="2012" count="34">
        <n v="1979"/>
        <n v="1980"/>
        <n v="1981"/>
        <n v="1982"/>
        <n v="1983"/>
        <n v="1984"/>
        <n v="1985"/>
        <n v="1986"/>
        <n v="1987"/>
        <n v="1988"/>
        <n v="1989"/>
        <n v="1990"/>
        <n v="1991"/>
        <n v="1992"/>
        <n v="1993"/>
        <n v="1994"/>
        <n v="1995"/>
        <n v="1996"/>
        <n v="1997"/>
        <n v="1998"/>
        <n v="1999"/>
        <n v="2000"/>
        <n v="2001"/>
        <n v="2002"/>
        <n v="2003"/>
        <n v="2004"/>
        <n v="2005"/>
        <n v="2006"/>
        <n v="2007"/>
        <n v="2008"/>
        <n v="2009"/>
        <n v="2010"/>
        <n v="2011"/>
        <n v="2012"/>
      </sharedItems>
    </cacheField>
    <cacheField name="Total Adult Escapement" numFmtId="0">
      <sharedItems containsSemiMixedTypes="0" containsString="0" containsNumber="1" containsInteger="1" minValue="65" maxValue="307927"/>
    </cacheField>
    <cacheField name="Total Recruits (All)" numFmtId="0">
      <sharedItems containsSemiMixedTypes="0" containsString="0" containsNumber="1" containsInteger="1" minValue="641" maxValue="1621738"/>
    </cacheField>
    <cacheField name="R/S" numFmtId="0">
      <sharedItems containsSemiMixedTypes="0" containsString="0" containsNumber="1" minValue="2.6526357309892092E-2" maxValue="516"/>
    </cacheField>
    <cacheField name="Stock-Region2" numFmtId="0">
      <sharedItems count="8">
        <s v="SEAK"/>
        <s v="North BC"/>
        <s v="Fraser"/>
        <s v="South BC"/>
        <s v="Puget Sd"/>
        <s v="Coastal US"/>
        <s v="Columbia"/>
        <e v="#N/A"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FO-MPO" refreshedDate="43136.459058680557" createdVersion="4" refreshedVersion="4" minRefreshableVersion="3" recordCount="900">
  <cacheSource type="worksheet">
    <worksheetSource ref="H4:N904" sheet="Calc old vs new diff"/>
  </cacheSource>
  <cacheFields count="7">
    <cacheField name="StkNum" numFmtId="0">
      <sharedItems containsSemiMixedTypes="0" containsString="0" containsNumber="1" containsInteger="1" minValue="1" maxValue="30"/>
    </cacheField>
    <cacheField name="StkAcr" numFmtId="0">
      <sharedItems count="37">
        <s v="AKS"/>
        <s v="NTH"/>
        <s v="FRE"/>
        <s v="FRL"/>
        <s v="RBH"/>
        <s v="RBT"/>
        <s v="GSQ"/>
        <s v="GST"/>
        <s v="GSH"/>
        <s v="NKF"/>
        <s v="PSF"/>
        <s v="PSN"/>
        <s v="PSY"/>
        <s v="NKS"/>
        <s v="SKG"/>
        <s v="STL"/>
        <s v="SNO"/>
        <s v="WCH"/>
        <s v="URB"/>
        <s v="SPR"/>
        <s v="LRH"/>
        <s v="CWF"/>
        <s v="LRW"/>
        <s v="WSH"/>
        <s v="CWS"/>
        <s v="SUM"/>
        <s v="ORC"/>
        <s v="WCN"/>
        <s v="LYF"/>
        <s v="MCB"/>
        <s v="Puget Sd" u="1"/>
        <s v="South BC" u="1"/>
        <s v="Columbia" u="1"/>
        <s v="SEAK" u="1"/>
        <s v="Coastal US" u="1"/>
        <s v="Fraser" u="1"/>
        <s v="North BC" u="1"/>
      </sharedItems>
    </cacheField>
    <cacheField name="Stock-Region2" numFmtId="0">
      <sharedItems count="37">
        <s v="SEAK"/>
        <s v="North BC"/>
        <s v="Fraser"/>
        <s v="South BC"/>
        <s v="Puget Sd"/>
        <s v="Coastal US"/>
        <s v="Columbia"/>
        <s v="CWS" u="1"/>
        <s v="STL" u="1"/>
        <s v="ORC" u="1"/>
        <s v="NKF" u="1"/>
        <s v="PSF" u="1"/>
        <s v="WSH" u="1"/>
        <s v="RBH" u="1"/>
        <s v="SPR" u="1"/>
        <s v="SKG" u="1"/>
        <s v="FRE" u="1"/>
        <s v="PSN" u="1"/>
        <s v="GSH" u="1"/>
        <s v="LRW" u="1"/>
        <s v="MCB" u="1"/>
        <s v="NKS" u="1"/>
        <s v="RBT" u="1"/>
        <s v="FRL" u="1"/>
        <s v="LYF" u="1"/>
        <s v="URB" u="1"/>
        <s v="GSQ" u="1"/>
        <s v="SUM" u="1"/>
        <s v="PSY" u="1"/>
        <s v="CWF" u="1"/>
        <s v="GST" u="1"/>
        <s v="WCH" u="1"/>
        <s v="NTH" u="1"/>
        <s v="LRH" u="1"/>
        <s v="WCN" u="1"/>
        <s v="AKS" u="1"/>
        <s v="SNO" u="1"/>
      </sharedItems>
    </cacheField>
    <cacheField name="Year" numFmtId="0">
      <sharedItems containsSemiMixedTypes="0" containsString="0" containsNumber="1" containsInteger="1" minValue="1979" maxValue="2008" count="30">
        <n v="1979"/>
        <n v="1980"/>
        <n v="1981"/>
        <n v="1982"/>
        <n v="1983"/>
        <n v="1984"/>
        <n v="1985"/>
        <n v="1986"/>
        <n v="1987"/>
        <n v="1988"/>
        <n v="1989"/>
        <n v="1990"/>
        <n v="1991"/>
        <n v="1992"/>
        <n v="1993"/>
        <n v="1994"/>
        <n v="1995"/>
        <n v="1996"/>
        <n v="1997"/>
        <n v="1998"/>
        <n v="1999"/>
        <n v="2000"/>
        <n v="2001"/>
        <n v="2002"/>
        <n v="2003"/>
        <n v="2004"/>
        <n v="2005"/>
        <n v="2006"/>
        <n v="2007"/>
        <n v="2008"/>
      </sharedItems>
    </cacheField>
    <cacheField name="CLB1308" numFmtId="2">
      <sharedItems containsSemiMixedTypes="0" containsString="0" containsNumber="1" minValue="2.6526357309892092E-2" maxValue="516"/>
    </cacheField>
    <cacheField name="CLB1702" numFmtId="2">
      <sharedItems containsSemiMixedTypes="0" containsString="0" containsNumber="1" minValue="2.7014084507042253E-2" maxValue="383.32631578947371"/>
    </cacheField>
    <cacheField name="Difference" numFmtId="164">
      <sharedItems containsSemiMixedTypes="0" containsString="0" containsNumber="1" minValue="-505.89395734597156" maxValue="7.26051942630889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20">
  <r>
    <x v="0"/>
    <x v="0"/>
    <x v="0"/>
    <s v="US"/>
    <s v="AK"/>
    <n v="3"/>
    <x v="0"/>
    <n v="9081"/>
    <n v="32860"/>
    <n v="3.6185442131923797"/>
    <x v="0"/>
  </r>
  <r>
    <x v="0"/>
    <x v="0"/>
    <x v="0"/>
    <s v="US"/>
    <s v="AK"/>
    <n v="3"/>
    <x v="1"/>
    <n v="9020"/>
    <n v="35549"/>
    <n v="3.9411308203991129"/>
    <x v="0"/>
  </r>
  <r>
    <x v="0"/>
    <x v="0"/>
    <x v="0"/>
    <s v="US"/>
    <s v="AK"/>
    <n v="3"/>
    <x v="2"/>
    <n v="11799"/>
    <n v="42578"/>
    <n v="3.608610899228748"/>
    <x v="0"/>
  </r>
  <r>
    <x v="0"/>
    <x v="0"/>
    <x v="0"/>
    <s v="US"/>
    <s v="AK"/>
    <n v="3"/>
    <x v="3"/>
    <n v="10559"/>
    <n v="39921"/>
    <n v="3.7807557533857374"/>
    <x v="0"/>
  </r>
  <r>
    <x v="0"/>
    <x v="0"/>
    <x v="0"/>
    <s v="US"/>
    <s v="AK"/>
    <n v="3"/>
    <x v="4"/>
    <n v="12679"/>
    <n v="33220"/>
    <n v="2.620080447984857"/>
    <x v="0"/>
  </r>
  <r>
    <x v="0"/>
    <x v="0"/>
    <x v="0"/>
    <s v="US"/>
    <s v="AK"/>
    <n v="3"/>
    <x v="5"/>
    <n v="17948"/>
    <n v="24170"/>
    <n v="1.3466681524403834"/>
    <x v="0"/>
  </r>
  <r>
    <x v="0"/>
    <x v="0"/>
    <x v="0"/>
    <s v="US"/>
    <s v="AK"/>
    <n v="3"/>
    <x v="6"/>
    <n v="20614"/>
    <n v="13013"/>
    <n v="0.63127001067235855"/>
    <x v="0"/>
  </r>
  <r>
    <x v="0"/>
    <x v="0"/>
    <x v="0"/>
    <s v="US"/>
    <s v="AK"/>
    <n v="3"/>
    <x v="7"/>
    <n v="21958"/>
    <n v="17665"/>
    <n v="0.80449039074596962"/>
    <x v="0"/>
  </r>
  <r>
    <x v="0"/>
    <x v="0"/>
    <x v="0"/>
    <s v="US"/>
    <s v="AK"/>
    <n v="3"/>
    <x v="8"/>
    <n v="21263"/>
    <n v="19149"/>
    <n v="0.90057846964210131"/>
    <x v="0"/>
  </r>
  <r>
    <x v="0"/>
    <x v="0"/>
    <x v="0"/>
    <s v="US"/>
    <s v="AK"/>
    <n v="3"/>
    <x v="9"/>
    <n v="22000"/>
    <n v="18625"/>
    <n v="0.84659090909090906"/>
    <x v="0"/>
  </r>
  <r>
    <x v="0"/>
    <x v="0"/>
    <x v="0"/>
    <s v="US"/>
    <s v="AK"/>
    <n v="3"/>
    <x v="10"/>
    <n v="14562"/>
    <n v="14792"/>
    <n v="1.015794533717896"/>
    <x v="0"/>
  </r>
  <r>
    <x v="0"/>
    <x v="0"/>
    <x v="0"/>
    <s v="US"/>
    <s v="AK"/>
    <n v="3"/>
    <x v="11"/>
    <n v="10305"/>
    <n v="15509"/>
    <n v="1.5049975739932071"/>
    <x v="0"/>
  </r>
  <r>
    <x v="0"/>
    <x v="0"/>
    <x v="0"/>
    <s v="US"/>
    <s v="AK"/>
    <n v="3"/>
    <x v="12"/>
    <n v="9536"/>
    <n v="16910"/>
    <n v="1.7732802013422819"/>
    <x v="0"/>
  </r>
  <r>
    <x v="0"/>
    <x v="0"/>
    <x v="0"/>
    <s v="US"/>
    <s v="AK"/>
    <n v="3"/>
    <x v="13"/>
    <n v="7665"/>
    <n v="11569"/>
    <n v="1.5093281148075668"/>
    <x v="0"/>
  </r>
  <r>
    <x v="0"/>
    <x v="0"/>
    <x v="0"/>
    <s v="US"/>
    <s v="AK"/>
    <n v="3"/>
    <x v="14"/>
    <n v="11012"/>
    <n v="18373"/>
    <n v="1.6684525971667272"/>
    <x v="0"/>
  </r>
  <r>
    <x v="0"/>
    <x v="0"/>
    <x v="0"/>
    <s v="US"/>
    <s v="AK"/>
    <n v="3"/>
    <x v="15"/>
    <n v="10106"/>
    <n v="18063"/>
    <n v="1.7873540471007323"/>
    <x v="0"/>
  </r>
  <r>
    <x v="0"/>
    <x v="0"/>
    <x v="0"/>
    <s v="US"/>
    <s v="AK"/>
    <n v="3"/>
    <x v="16"/>
    <n v="8547"/>
    <n v="27279"/>
    <n v="3.1916461916461918"/>
    <x v="0"/>
  </r>
  <r>
    <x v="0"/>
    <x v="0"/>
    <x v="0"/>
    <s v="US"/>
    <s v="AK"/>
    <n v="3"/>
    <x v="17"/>
    <n v="8218"/>
    <n v="36729"/>
    <n v="4.4693356047700172"/>
    <x v="0"/>
  </r>
  <r>
    <x v="0"/>
    <x v="0"/>
    <x v="0"/>
    <s v="US"/>
    <s v="AK"/>
    <n v="3"/>
    <x v="18"/>
    <n v="7459"/>
    <n v="18600"/>
    <n v="2.493631854135943"/>
    <x v="0"/>
  </r>
  <r>
    <x v="0"/>
    <x v="0"/>
    <x v="0"/>
    <s v="US"/>
    <s v="AK"/>
    <n v="3"/>
    <x v="19"/>
    <n v="7739"/>
    <n v="29589"/>
    <n v="3.8233621914976097"/>
    <x v="0"/>
  </r>
  <r>
    <x v="0"/>
    <x v="0"/>
    <x v="0"/>
    <s v="US"/>
    <s v="AK"/>
    <n v="3"/>
    <x v="20"/>
    <n v="15866"/>
    <n v="14995"/>
    <n v="0.94510273540905076"/>
    <x v="0"/>
  </r>
  <r>
    <x v="0"/>
    <x v="0"/>
    <x v="0"/>
    <s v="US"/>
    <s v="AK"/>
    <n v="3"/>
    <x v="21"/>
    <n v="18966"/>
    <n v="35263"/>
    <n v="1.8592744911947696"/>
    <x v="0"/>
  </r>
  <r>
    <x v="0"/>
    <x v="0"/>
    <x v="0"/>
    <s v="US"/>
    <s v="AK"/>
    <n v="3"/>
    <x v="22"/>
    <n v="19579"/>
    <n v="25139"/>
    <n v="1.2839777312426579"/>
    <x v="0"/>
  </r>
  <r>
    <x v="0"/>
    <x v="0"/>
    <x v="0"/>
    <s v="US"/>
    <s v="AK"/>
    <n v="3"/>
    <x v="23"/>
    <n v="18466"/>
    <n v="39539"/>
    <n v="2.1411783818910428"/>
    <x v="0"/>
  </r>
  <r>
    <x v="0"/>
    <x v="0"/>
    <x v="0"/>
    <s v="US"/>
    <s v="AK"/>
    <n v="3"/>
    <x v="24"/>
    <n v="14444"/>
    <n v="18488"/>
    <n v="1.2799778454721684"/>
    <x v="0"/>
  </r>
  <r>
    <x v="0"/>
    <x v="0"/>
    <x v="0"/>
    <s v="US"/>
    <s v="AK"/>
    <n v="3"/>
    <x v="25"/>
    <n v="19558"/>
    <n v="17639"/>
    <n v="0.90188158298394516"/>
    <x v="0"/>
  </r>
  <r>
    <x v="0"/>
    <x v="0"/>
    <x v="0"/>
    <s v="US"/>
    <s v="AK"/>
    <n v="3"/>
    <x v="26"/>
    <n v="16282"/>
    <n v="23264"/>
    <n v="1.4288170986365312"/>
    <x v="0"/>
  </r>
  <r>
    <x v="0"/>
    <x v="0"/>
    <x v="0"/>
    <s v="US"/>
    <s v="AK"/>
    <n v="3"/>
    <x v="27"/>
    <n v="17371"/>
    <n v="19562"/>
    <n v="1.1261297564907029"/>
    <x v="0"/>
  </r>
  <r>
    <x v="0"/>
    <x v="0"/>
    <x v="0"/>
    <s v="US"/>
    <s v="AK"/>
    <n v="3"/>
    <x v="28"/>
    <n v="15260"/>
    <n v="10192"/>
    <n v="0.66788990825688077"/>
    <x v="0"/>
  </r>
  <r>
    <x v="0"/>
    <x v="0"/>
    <x v="0"/>
    <s v="US"/>
    <s v="AK"/>
    <n v="3"/>
    <x v="29"/>
    <n v="12809"/>
    <n v="2972"/>
    <n v="0.23202435787337028"/>
    <x v="0"/>
  </r>
  <r>
    <x v="0"/>
    <x v="1"/>
    <x v="1"/>
    <s v="CA"/>
    <s v="BC"/>
    <n v="3"/>
    <x v="0"/>
    <n v="70242"/>
    <n v="220871"/>
    <n v="3.1444292588479827"/>
    <x v="1"/>
  </r>
  <r>
    <x v="0"/>
    <x v="1"/>
    <x v="1"/>
    <s v="CA"/>
    <s v="BC"/>
    <n v="3"/>
    <x v="1"/>
    <n v="73548"/>
    <n v="261118"/>
    <n v="3.5503072823190296"/>
    <x v="1"/>
  </r>
  <r>
    <x v="0"/>
    <x v="1"/>
    <x v="1"/>
    <s v="CA"/>
    <s v="BC"/>
    <n v="3"/>
    <x v="2"/>
    <n v="76873"/>
    <n v="277293"/>
    <n v="3.6071572593758536"/>
    <x v="1"/>
  </r>
  <r>
    <x v="0"/>
    <x v="1"/>
    <x v="1"/>
    <s v="CA"/>
    <s v="BC"/>
    <n v="3"/>
    <x v="3"/>
    <n v="79376"/>
    <n v="256351"/>
    <n v="3.2295782100382988"/>
    <x v="1"/>
  </r>
  <r>
    <x v="0"/>
    <x v="1"/>
    <x v="1"/>
    <s v="CA"/>
    <s v="BC"/>
    <n v="3"/>
    <x v="4"/>
    <n v="88237"/>
    <n v="282409"/>
    <n v="3.2005734555798586"/>
    <x v="1"/>
  </r>
  <r>
    <x v="0"/>
    <x v="1"/>
    <x v="1"/>
    <s v="CA"/>
    <s v="BC"/>
    <n v="3"/>
    <x v="5"/>
    <n v="103178"/>
    <n v="297293"/>
    <n v="2.881360367520208"/>
    <x v="1"/>
  </r>
  <r>
    <x v="0"/>
    <x v="1"/>
    <x v="1"/>
    <s v="CA"/>
    <s v="BC"/>
    <n v="3"/>
    <x v="6"/>
    <n v="129277"/>
    <n v="299477"/>
    <n v="2.3165528284226893"/>
    <x v="1"/>
  </r>
  <r>
    <x v="0"/>
    <x v="1"/>
    <x v="1"/>
    <s v="CA"/>
    <s v="BC"/>
    <n v="3"/>
    <x v="7"/>
    <n v="150211"/>
    <n v="325965"/>
    <n v="2.1700474665637004"/>
    <x v="1"/>
  </r>
  <r>
    <x v="0"/>
    <x v="1"/>
    <x v="1"/>
    <s v="CA"/>
    <s v="BC"/>
    <n v="3"/>
    <x v="8"/>
    <n v="155998"/>
    <n v="358895"/>
    <n v="2.300638469723971"/>
    <x v="1"/>
  </r>
  <r>
    <x v="0"/>
    <x v="1"/>
    <x v="1"/>
    <s v="CA"/>
    <s v="BC"/>
    <n v="3"/>
    <x v="9"/>
    <n v="169939"/>
    <n v="345142"/>
    <n v="2.0309758207356756"/>
    <x v="1"/>
  </r>
  <r>
    <x v="0"/>
    <x v="1"/>
    <x v="1"/>
    <s v="CA"/>
    <s v="BC"/>
    <n v="3"/>
    <x v="10"/>
    <n v="172103"/>
    <n v="296633"/>
    <n v="1.7235783222837486"/>
    <x v="1"/>
  </r>
  <r>
    <x v="0"/>
    <x v="1"/>
    <x v="1"/>
    <s v="CA"/>
    <s v="BC"/>
    <n v="3"/>
    <x v="11"/>
    <n v="174781"/>
    <n v="271827"/>
    <n v="1.5552434189070894"/>
    <x v="1"/>
  </r>
  <r>
    <x v="0"/>
    <x v="1"/>
    <x v="1"/>
    <s v="CA"/>
    <s v="BC"/>
    <n v="3"/>
    <x v="12"/>
    <n v="169711"/>
    <n v="346840"/>
    <n v="2.0437096004383921"/>
    <x v="1"/>
  </r>
  <r>
    <x v="0"/>
    <x v="1"/>
    <x v="1"/>
    <s v="CA"/>
    <s v="BC"/>
    <n v="3"/>
    <x v="13"/>
    <n v="173433"/>
    <n v="298587"/>
    <n v="1.7216273719534345"/>
    <x v="1"/>
  </r>
  <r>
    <x v="0"/>
    <x v="1"/>
    <x v="1"/>
    <s v="CA"/>
    <s v="BC"/>
    <n v="3"/>
    <x v="14"/>
    <n v="174152"/>
    <n v="248221"/>
    <n v="1.4253123708025173"/>
    <x v="1"/>
  </r>
  <r>
    <x v="0"/>
    <x v="1"/>
    <x v="1"/>
    <s v="CA"/>
    <s v="BC"/>
    <n v="3"/>
    <x v="15"/>
    <n v="147618"/>
    <n v="316016"/>
    <n v="2.140768740939452"/>
    <x v="1"/>
  </r>
  <r>
    <x v="0"/>
    <x v="1"/>
    <x v="1"/>
    <s v="CA"/>
    <s v="BC"/>
    <n v="3"/>
    <x v="16"/>
    <n v="146811"/>
    <n v="352075"/>
    <n v="2.3981513646797583"/>
    <x v="1"/>
  </r>
  <r>
    <x v="0"/>
    <x v="1"/>
    <x v="1"/>
    <s v="CA"/>
    <s v="BC"/>
    <n v="3"/>
    <x v="17"/>
    <n v="174229"/>
    <n v="362497"/>
    <n v="2.0805778601725318"/>
    <x v="1"/>
  </r>
  <r>
    <x v="0"/>
    <x v="1"/>
    <x v="1"/>
    <s v="CA"/>
    <s v="BC"/>
    <n v="3"/>
    <x v="18"/>
    <n v="163481"/>
    <n v="300671"/>
    <n v="1.8391800882059688"/>
    <x v="1"/>
  </r>
  <r>
    <x v="0"/>
    <x v="1"/>
    <x v="1"/>
    <s v="CA"/>
    <s v="BC"/>
    <n v="3"/>
    <x v="19"/>
    <n v="149440"/>
    <n v="330632"/>
    <n v="2.2124732334047108"/>
    <x v="1"/>
  </r>
  <r>
    <x v="0"/>
    <x v="1"/>
    <x v="1"/>
    <s v="CA"/>
    <s v="BC"/>
    <n v="3"/>
    <x v="20"/>
    <n v="158732"/>
    <n v="342289"/>
    <n v="2.1563956858100446"/>
    <x v="1"/>
  </r>
  <r>
    <x v="0"/>
    <x v="1"/>
    <x v="1"/>
    <s v="CA"/>
    <s v="BC"/>
    <n v="3"/>
    <x v="21"/>
    <n v="183048"/>
    <n v="363263"/>
    <n v="1.984523185175473"/>
    <x v="1"/>
  </r>
  <r>
    <x v="0"/>
    <x v="1"/>
    <x v="1"/>
    <s v="CA"/>
    <s v="BC"/>
    <n v="3"/>
    <x v="22"/>
    <n v="190979"/>
    <n v="450964"/>
    <n v="2.3613276852428799"/>
    <x v="1"/>
  </r>
  <r>
    <x v="0"/>
    <x v="1"/>
    <x v="1"/>
    <s v="CA"/>
    <s v="BC"/>
    <n v="3"/>
    <x v="23"/>
    <n v="176128"/>
    <n v="390390"/>
    <n v="2.2165129905523258"/>
    <x v="1"/>
  </r>
  <r>
    <x v="0"/>
    <x v="1"/>
    <x v="1"/>
    <s v="CA"/>
    <s v="BC"/>
    <n v="3"/>
    <x v="24"/>
    <n v="167363"/>
    <n v="341926"/>
    <n v="2.0430202613480879"/>
    <x v="1"/>
  </r>
  <r>
    <x v="0"/>
    <x v="1"/>
    <x v="1"/>
    <s v="CA"/>
    <s v="BC"/>
    <n v="3"/>
    <x v="25"/>
    <n v="157471"/>
    <n v="333522"/>
    <n v="2.1179899791072643"/>
    <x v="1"/>
  </r>
  <r>
    <x v="0"/>
    <x v="1"/>
    <x v="1"/>
    <s v="CA"/>
    <s v="BC"/>
    <n v="3"/>
    <x v="26"/>
    <n v="151236"/>
    <n v="281246"/>
    <n v="1.8596498188262054"/>
    <x v="1"/>
  </r>
  <r>
    <x v="0"/>
    <x v="1"/>
    <x v="1"/>
    <s v="CA"/>
    <s v="BC"/>
    <n v="3"/>
    <x v="27"/>
    <n v="145389"/>
    <n v="244012"/>
    <n v="1.678338801422391"/>
    <x v="1"/>
  </r>
  <r>
    <x v="0"/>
    <x v="1"/>
    <x v="1"/>
    <s v="CA"/>
    <s v="BC"/>
    <n v="3"/>
    <x v="28"/>
    <n v="128246"/>
    <n v="222287"/>
    <n v="1.7332860284141416"/>
    <x v="1"/>
  </r>
  <r>
    <x v="0"/>
    <x v="1"/>
    <x v="1"/>
    <s v="CA"/>
    <s v="BC"/>
    <n v="3"/>
    <x v="29"/>
    <n v="122712"/>
    <n v="176293"/>
    <n v="1.4366402633809245"/>
    <x v="1"/>
  </r>
  <r>
    <x v="0"/>
    <x v="2"/>
    <x v="2"/>
    <s v="CA"/>
    <s v="FR"/>
    <n v="0"/>
    <x v="0"/>
    <n v="42892"/>
    <n v="101607"/>
    <n v="2.3689032919891821"/>
    <x v="2"/>
  </r>
  <r>
    <x v="0"/>
    <x v="2"/>
    <x v="2"/>
    <s v="CA"/>
    <s v="FR"/>
    <n v="0"/>
    <x v="1"/>
    <n v="35466"/>
    <n v="127961"/>
    <n v="3.6079907517058589"/>
    <x v="2"/>
  </r>
  <r>
    <x v="0"/>
    <x v="2"/>
    <x v="2"/>
    <s v="CA"/>
    <s v="FR"/>
    <n v="0"/>
    <x v="2"/>
    <n v="30567"/>
    <n v="170008"/>
    <n v="5.5618150292799422"/>
    <x v="2"/>
  </r>
  <r>
    <x v="0"/>
    <x v="2"/>
    <x v="2"/>
    <s v="CA"/>
    <s v="FR"/>
    <n v="0"/>
    <x v="3"/>
    <n v="31544"/>
    <n v="184590"/>
    <n v="5.8518260207963477"/>
    <x v="2"/>
  </r>
  <r>
    <x v="0"/>
    <x v="2"/>
    <x v="2"/>
    <s v="CA"/>
    <s v="FR"/>
    <n v="0"/>
    <x v="4"/>
    <n v="54102"/>
    <n v="168679"/>
    <n v="3.1177960149347528"/>
    <x v="2"/>
  </r>
  <r>
    <x v="0"/>
    <x v="2"/>
    <x v="2"/>
    <s v="CA"/>
    <s v="FR"/>
    <n v="0"/>
    <x v="5"/>
    <n v="63827"/>
    <n v="159623"/>
    <n v="2.5008695379698245"/>
    <x v="2"/>
  </r>
  <r>
    <x v="0"/>
    <x v="2"/>
    <x v="2"/>
    <s v="CA"/>
    <s v="FR"/>
    <n v="0"/>
    <x v="6"/>
    <n v="73432"/>
    <n v="155119"/>
    <n v="2.1124169299487963"/>
    <x v="2"/>
  </r>
  <r>
    <x v="0"/>
    <x v="2"/>
    <x v="2"/>
    <s v="CA"/>
    <s v="FR"/>
    <n v="0"/>
    <x v="7"/>
    <n v="92712"/>
    <n v="157801"/>
    <n v="1.7020558288031755"/>
    <x v="2"/>
  </r>
  <r>
    <x v="0"/>
    <x v="2"/>
    <x v="2"/>
    <s v="CA"/>
    <s v="FR"/>
    <n v="0"/>
    <x v="8"/>
    <n v="100881"/>
    <n v="148124"/>
    <n v="1.4683042396486949"/>
    <x v="2"/>
  </r>
  <r>
    <x v="0"/>
    <x v="2"/>
    <x v="2"/>
    <s v="CA"/>
    <s v="FR"/>
    <n v="0"/>
    <x v="9"/>
    <n v="103162"/>
    <n v="144556"/>
    <n v="1.4012523991392178"/>
    <x v="2"/>
  </r>
  <r>
    <x v="0"/>
    <x v="2"/>
    <x v="2"/>
    <s v="CA"/>
    <s v="FR"/>
    <n v="0"/>
    <x v="10"/>
    <n v="69430"/>
    <n v="145788"/>
    <n v="2.0997839550626529"/>
    <x v="2"/>
  </r>
  <r>
    <x v="0"/>
    <x v="2"/>
    <x v="2"/>
    <s v="CA"/>
    <s v="FR"/>
    <n v="0"/>
    <x v="11"/>
    <n v="89680"/>
    <n v="165459"/>
    <n v="1.844993309545049"/>
    <x v="2"/>
  </r>
  <r>
    <x v="0"/>
    <x v="2"/>
    <x v="2"/>
    <s v="CA"/>
    <s v="FR"/>
    <n v="0"/>
    <x v="12"/>
    <n v="81942"/>
    <n v="163583"/>
    <n v="1.9963266700837177"/>
    <x v="2"/>
  </r>
  <r>
    <x v="0"/>
    <x v="2"/>
    <x v="2"/>
    <s v="CA"/>
    <s v="FR"/>
    <n v="0"/>
    <x v="13"/>
    <n v="87843"/>
    <n v="194263"/>
    <n v="2.2114795715082591"/>
    <x v="2"/>
  </r>
  <r>
    <x v="0"/>
    <x v="2"/>
    <x v="2"/>
    <s v="CA"/>
    <s v="FR"/>
    <n v="0"/>
    <x v="14"/>
    <n v="79672"/>
    <n v="228066"/>
    <n v="2.8625615021588513"/>
    <x v="2"/>
  </r>
  <r>
    <x v="0"/>
    <x v="2"/>
    <x v="2"/>
    <s v="CA"/>
    <s v="FR"/>
    <n v="0"/>
    <x v="15"/>
    <n v="88411"/>
    <n v="190570"/>
    <n v="2.1555010123174716"/>
    <x v="2"/>
  </r>
  <r>
    <x v="0"/>
    <x v="2"/>
    <x v="2"/>
    <s v="CA"/>
    <s v="FR"/>
    <n v="0"/>
    <x v="16"/>
    <n v="112932"/>
    <n v="146307"/>
    <n v="1.2955318244607374"/>
    <x v="2"/>
  </r>
  <r>
    <x v="0"/>
    <x v="2"/>
    <x v="2"/>
    <s v="CA"/>
    <s v="FR"/>
    <n v="0"/>
    <x v="17"/>
    <n v="140500"/>
    <n v="150301"/>
    <n v="1.0697580071174377"/>
    <x v="2"/>
  </r>
  <r>
    <x v="0"/>
    <x v="2"/>
    <x v="2"/>
    <s v="CA"/>
    <s v="FR"/>
    <n v="0"/>
    <x v="18"/>
    <n v="117006"/>
    <n v="187773"/>
    <n v="1.6048151376852469"/>
    <x v="2"/>
  </r>
  <r>
    <x v="0"/>
    <x v="2"/>
    <x v="2"/>
    <s v="CA"/>
    <s v="FR"/>
    <n v="0"/>
    <x v="19"/>
    <n v="133239"/>
    <n v="229591"/>
    <n v="1.723151629778068"/>
    <x v="2"/>
  </r>
  <r>
    <x v="0"/>
    <x v="2"/>
    <x v="2"/>
    <s v="CA"/>
    <s v="FR"/>
    <n v="0"/>
    <x v="20"/>
    <n v="119119"/>
    <n v="230383"/>
    <n v="1.9340575390995558"/>
    <x v="2"/>
  </r>
  <r>
    <x v="0"/>
    <x v="2"/>
    <x v="2"/>
    <s v="CA"/>
    <s v="FR"/>
    <n v="0"/>
    <x v="21"/>
    <n v="120847"/>
    <n v="200245"/>
    <n v="1.6570125861626686"/>
    <x v="2"/>
  </r>
  <r>
    <x v="0"/>
    <x v="2"/>
    <x v="2"/>
    <s v="CA"/>
    <s v="FR"/>
    <n v="0"/>
    <x v="22"/>
    <n v="147294"/>
    <n v="198309"/>
    <n v="1.3463481200863578"/>
    <x v="2"/>
  </r>
  <r>
    <x v="0"/>
    <x v="2"/>
    <x v="2"/>
    <s v="CA"/>
    <s v="FR"/>
    <n v="0"/>
    <x v="23"/>
    <n v="162130"/>
    <n v="232968"/>
    <n v="1.4369209893295503"/>
    <x v="2"/>
  </r>
  <r>
    <x v="0"/>
    <x v="2"/>
    <x v="2"/>
    <s v="CA"/>
    <s v="FR"/>
    <n v="0"/>
    <x v="24"/>
    <n v="160965"/>
    <n v="187729"/>
    <n v="1.1662721709688442"/>
    <x v="2"/>
  </r>
  <r>
    <x v="0"/>
    <x v="2"/>
    <x v="2"/>
    <s v="CA"/>
    <s v="FR"/>
    <n v="0"/>
    <x v="25"/>
    <n v="136451"/>
    <n v="178962"/>
    <n v="1.3115477350843894"/>
    <x v="2"/>
  </r>
  <r>
    <x v="0"/>
    <x v="2"/>
    <x v="2"/>
    <s v="CA"/>
    <s v="FR"/>
    <n v="0"/>
    <x v="26"/>
    <n v="150667"/>
    <n v="196600"/>
    <n v="1.3048643697690934"/>
    <x v="2"/>
  </r>
  <r>
    <x v="0"/>
    <x v="2"/>
    <x v="2"/>
    <s v="CA"/>
    <s v="FR"/>
    <n v="0"/>
    <x v="27"/>
    <n v="153301"/>
    <n v="234021"/>
    <n v="1.526545815095792"/>
    <x v="2"/>
  </r>
  <r>
    <x v="0"/>
    <x v="2"/>
    <x v="2"/>
    <s v="CA"/>
    <s v="FR"/>
    <n v="0"/>
    <x v="28"/>
    <n v="139429"/>
    <n v="204946"/>
    <n v="1.469895072043836"/>
    <x v="2"/>
  </r>
  <r>
    <x v="0"/>
    <x v="2"/>
    <x v="2"/>
    <s v="CA"/>
    <s v="FR"/>
    <n v="0"/>
    <x v="29"/>
    <n v="137712"/>
    <n v="106350"/>
    <n v="0.77226385500174277"/>
    <x v="2"/>
  </r>
  <r>
    <x v="0"/>
    <x v="3"/>
    <x v="3"/>
    <s v="CA"/>
    <s v="FR"/>
    <n v="0"/>
    <x v="0"/>
    <n v="149970"/>
    <n v="596594"/>
    <n v="3.9780889511235582"/>
    <x v="2"/>
  </r>
  <r>
    <x v="0"/>
    <x v="3"/>
    <x v="3"/>
    <s v="CA"/>
    <s v="FR"/>
    <n v="0"/>
    <x v="1"/>
    <n v="103264"/>
    <n v="558455"/>
    <n v="5.4080318407189338"/>
    <x v="2"/>
  </r>
  <r>
    <x v="0"/>
    <x v="3"/>
    <x v="3"/>
    <s v="CA"/>
    <s v="FR"/>
    <n v="0"/>
    <x v="2"/>
    <n v="92854"/>
    <n v="799299"/>
    <n v="8.6081267365972387"/>
    <x v="2"/>
  </r>
  <r>
    <x v="0"/>
    <x v="3"/>
    <x v="3"/>
    <s v="CA"/>
    <s v="FR"/>
    <n v="0"/>
    <x v="3"/>
    <n v="115699"/>
    <n v="754774"/>
    <n v="6.5236000311152216"/>
    <x v="2"/>
  </r>
  <r>
    <x v="0"/>
    <x v="3"/>
    <x v="3"/>
    <s v="CA"/>
    <s v="FR"/>
    <n v="0"/>
    <x v="4"/>
    <n v="111054"/>
    <n v="252130"/>
    <n v="2.2703369531939415"/>
    <x v="2"/>
  </r>
  <r>
    <x v="0"/>
    <x v="3"/>
    <x v="3"/>
    <s v="CA"/>
    <s v="FR"/>
    <n v="0"/>
    <x v="5"/>
    <n v="96941"/>
    <n v="216189"/>
    <n v="2.2301090353926614"/>
    <x v="2"/>
  </r>
  <r>
    <x v="0"/>
    <x v="3"/>
    <x v="3"/>
    <s v="CA"/>
    <s v="FR"/>
    <n v="0"/>
    <x v="6"/>
    <n v="168510"/>
    <n v="89636"/>
    <n v="0.53193282297786482"/>
    <x v="2"/>
  </r>
  <r>
    <x v="0"/>
    <x v="3"/>
    <x v="3"/>
    <s v="CA"/>
    <s v="FR"/>
    <n v="0"/>
    <x v="7"/>
    <n v="188537"/>
    <n v="696493"/>
    <n v="3.6941979558389071"/>
    <x v="2"/>
  </r>
  <r>
    <x v="0"/>
    <x v="3"/>
    <x v="3"/>
    <s v="CA"/>
    <s v="FR"/>
    <n v="0"/>
    <x v="8"/>
    <n v="96033"/>
    <n v="166187"/>
    <n v="1.7305197171805524"/>
    <x v="2"/>
  </r>
  <r>
    <x v="0"/>
    <x v="3"/>
    <x v="3"/>
    <s v="CA"/>
    <s v="FR"/>
    <n v="0"/>
    <x v="9"/>
    <n v="53084"/>
    <n v="476731"/>
    <n v="8.9806909803330566"/>
    <x v="2"/>
  </r>
  <r>
    <x v="0"/>
    <x v="3"/>
    <x v="3"/>
    <s v="CA"/>
    <s v="FR"/>
    <n v="0"/>
    <x v="10"/>
    <n v="74122"/>
    <n v="368448"/>
    <n v="4.9708318717789588"/>
    <x v="2"/>
  </r>
  <r>
    <x v="0"/>
    <x v="3"/>
    <x v="3"/>
    <s v="CA"/>
    <s v="FR"/>
    <n v="0"/>
    <x v="11"/>
    <n v="188574"/>
    <n v="373724"/>
    <n v="1.9818426718423536"/>
    <x v="2"/>
  </r>
  <r>
    <x v="0"/>
    <x v="3"/>
    <x v="3"/>
    <s v="CA"/>
    <s v="FR"/>
    <n v="0"/>
    <x v="12"/>
    <n v="101704"/>
    <n v="57576"/>
    <n v="0.56611342720050339"/>
    <x v="2"/>
  </r>
  <r>
    <x v="0"/>
    <x v="3"/>
    <x v="3"/>
    <s v="CA"/>
    <s v="FR"/>
    <n v="0"/>
    <x v="13"/>
    <n v="173311"/>
    <n v="157646"/>
    <n v="0.90961335402830745"/>
    <x v="2"/>
  </r>
  <r>
    <x v="0"/>
    <x v="3"/>
    <x v="3"/>
    <s v="CA"/>
    <s v="FR"/>
    <n v="0"/>
    <x v="14"/>
    <n v="126549"/>
    <n v="168519"/>
    <n v="1.3316501908351706"/>
    <x v="2"/>
  </r>
  <r>
    <x v="0"/>
    <x v="3"/>
    <x v="3"/>
    <s v="CA"/>
    <s v="FR"/>
    <n v="0"/>
    <x v="15"/>
    <n v="103650"/>
    <n v="559021"/>
    <n v="5.3933526290400389"/>
    <x v="2"/>
  </r>
  <r>
    <x v="0"/>
    <x v="3"/>
    <x v="3"/>
    <s v="CA"/>
    <s v="FR"/>
    <n v="0"/>
    <x v="16"/>
    <n v="46617"/>
    <n v="95040"/>
    <n v="2.0387412317394942"/>
    <x v="2"/>
  </r>
  <r>
    <x v="0"/>
    <x v="3"/>
    <x v="3"/>
    <s v="CA"/>
    <s v="FR"/>
    <n v="0"/>
    <x v="17"/>
    <n v="76656"/>
    <n v="374153"/>
    <n v="4.8809356084324778"/>
    <x v="2"/>
  </r>
  <r>
    <x v="0"/>
    <x v="3"/>
    <x v="3"/>
    <s v="CA"/>
    <s v="FR"/>
    <n v="0"/>
    <x v="18"/>
    <n v="123687"/>
    <n v="181003"/>
    <n v="1.4633955063992174"/>
    <x v="2"/>
  </r>
  <r>
    <x v="0"/>
    <x v="3"/>
    <x v="3"/>
    <s v="CA"/>
    <s v="FR"/>
    <n v="0"/>
    <x v="19"/>
    <n v="297078"/>
    <n v="284901"/>
    <n v="0.95901076484963543"/>
    <x v="2"/>
  </r>
  <r>
    <x v="0"/>
    <x v="3"/>
    <x v="3"/>
    <s v="CA"/>
    <s v="FR"/>
    <n v="0"/>
    <x v="20"/>
    <n v="184628"/>
    <n v="578575"/>
    <n v="3.1337337781918237"/>
    <x v="2"/>
  </r>
  <r>
    <x v="0"/>
    <x v="3"/>
    <x v="3"/>
    <s v="CA"/>
    <s v="FR"/>
    <n v="0"/>
    <x v="21"/>
    <n v="136218"/>
    <n v="322257"/>
    <n v="2.3657446152490862"/>
    <x v="2"/>
  </r>
  <r>
    <x v="0"/>
    <x v="3"/>
    <x v="3"/>
    <s v="CA"/>
    <s v="FR"/>
    <n v="0"/>
    <x v="22"/>
    <n v="172961"/>
    <n v="219609"/>
    <n v="1.269702418464278"/>
    <x v="2"/>
  </r>
  <r>
    <x v="0"/>
    <x v="3"/>
    <x v="3"/>
    <s v="CA"/>
    <s v="FR"/>
    <n v="0"/>
    <x v="23"/>
    <n v="160612"/>
    <n v="188991"/>
    <n v="1.1766928996588051"/>
    <x v="2"/>
  </r>
  <r>
    <x v="0"/>
    <x v="3"/>
    <x v="3"/>
    <s v="CA"/>
    <s v="FR"/>
    <n v="0"/>
    <x v="24"/>
    <n v="274752"/>
    <n v="332049"/>
    <n v="1.2085407931516423"/>
    <x v="2"/>
  </r>
  <r>
    <x v="0"/>
    <x v="3"/>
    <x v="3"/>
    <s v="CA"/>
    <s v="FR"/>
    <n v="0"/>
    <x v="25"/>
    <n v="196463"/>
    <n v="120179"/>
    <n v="0.61171314700477952"/>
    <x v="2"/>
  </r>
  <r>
    <x v="0"/>
    <x v="3"/>
    <x v="3"/>
    <s v="CA"/>
    <s v="FR"/>
    <n v="0"/>
    <x v="26"/>
    <n v="125643"/>
    <n v="352097"/>
    <n v="2.802360656781516"/>
    <x v="2"/>
  </r>
  <r>
    <x v="0"/>
    <x v="3"/>
    <x v="3"/>
    <s v="CA"/>
    <s v="FR"/>
    <n v="0"/>
    <x v="27"/>
    <n v="119749"/>
    <n v="50292"/>
    <n v="0.41997845493490549"/>
    <x v="2"/>
  </r>
  <r>
    <x v="0"/>
    <x v="3"/>
    <x v="3"/>
    <s v="CA"/>
    <s v="FR"/>
    <n v="0"/>
    <x v="28"/>
    <n v="98779"/>
    <n v="663148"/>
    <n v="6.7134512396359547"/>
    <x v="2"/>
  </r>
  <r>
    <x v="0"/>
    <x v="3"/>
    <x v="3"/>
    <s v="CA"/>
    <s v="FR"/>
    <n v="0"/>
    <x v="29"/>
    <n v="100238"/>
    <n v="177309"/>
    <n v="1.7688800654442427"/>
    <x v="2"/>
  </r>
  <r>
    <x v="0"/>
    <x v="4"/>
    <x v="4"/>
    <s v="CA"/>
    <s v="WC"/>
    <n v="1"/>
    <x v="0"/>
    <n v="27105"/>
    <n v="324741"/>
    <n v="11.980852241283896"/>
    <x v="3"/>
  </r>
  <r>
    <x v="0"/>
    <x v="4"/>
    <x v="4"/>
    <s v="CA"/>
    <s v="WC"/>
    <n v="1"/>
    <x v="1"/>
    <n v="41054"/>
    <n v="246670"/>
    <n v="6.0084279241973988"/>
    <x v="3"/>
  </r>
  <r>
    <x v="0"/>
    <x v="4"/>
    <x v="4"/>
    <s v="CA"/>
    <s v="WC"/>
    <n v="1"/>
    <x v="2"/>
    <n v="26994"/>
    <n v="138578"/>
    <n v="5.1336593317033419"/>
    <x v="3"/>
  </r>
  <r>
    <x v="0"/>
    <x v="4"/>
    <x v="4"/>
    <s v="CA"/>
    <s v="WC"/>
    <n v="1"/>
    <x v="3"/>
    <n v="68576"/>
    <n v="154719"/>
    <n v="2.2561683387774147"/>
    <x v="3"/>
  </r>
  <r>
    <x v="0"/>
    <x v="4"/>
    <x v="4"/>
    <s v="CA"/>
    <s v="WC"/>
    <n v="1"/>
    <x v="4"/>
    <n v="70412"/>
    <n v="35551"/>
    <n v="0.50489973300005686"/>
    <x v="3"/>
  </r>
  <r>
    <x v="0"/>
    <x v="4"/>
    <x v="4"/>
    <s v="CA"/>
    <s v="WC"/>
    <n v="1"/>
    <x v="5"/>
    <n v="99573"/>
    <n v="261083"/>
    <n v="2.6220260512387896"/>
    <x v="3"/>
  </r>
  <r>
    <x v="0"/>
    <x v="4"/>
    <x v="4"/>
    <s v="CA"/>
    <s v="WC"/>
    <n v="1"/>
    <x v="6"/>
    <n v="84588"/>
    <n v="260741"/>
    <n v="3.0824821487681469"/>
    <x v="3"/>
  </r>
  <r>
    <x v="0"/>
    <x v="4"/>
    <x v="4"/>
    <s v="CA"/>
    <s v="WC"/>
    <n v="1"/>
    <x v="7"/>
    <n v="56577"/>
    <n v="444150"/>
    <n v="7.8503632218039137"/>
    <x v="3"/>
  </r>
  <r>
    <x v="0"/>
    <x v="4"/>
    <x v="4"/>
    <s v="CA"/>
    <s v="WC"/>
    <n v="1"/>
    <x v="8"/>
    <n v="75356"/>
    <n v="510701"/>
    <n v="6.7771776633579277"/>
    <x v="3"/>
  </r>
  <r>
    <x v="0"/>
    <x v="4"/>
    <x v="4"/>
    <s v="CA"/>
    <s v="WC"/>
    <n v="1"/>
    <x v="9"/>
    <n v="110670"/>
    <n v="457869"/>
    <n v="4.1372458660883709"/>
    <x v="3"/>
  </r>
  <r>
    <x v="0"/>
    <x v="4"/>
    <x v="4"/>
    <s v="CA"/>
    <s v="WC"/>
    <n v="1"/>
    <x v="10"/>
    <n v="143739"/>
    <n v="488345"/>
    <n v="3.3974425869109983"/>
    <x v="3"/>
  </r>
  <r>
    <x v="0"/>
    <x v="4"/>
    <x v="4"/>
    <s v="CA"/>
    <s v="WC"/>
    <n v="1"/>
    <x v="11"/>
    <n v="186126"/>
    <n v="419156"/>
    <n v="2.2520013324307189"/>
    <x v="3"/>
  </r>
  <r>
    <x v="0"/>
    <x v="4"/>
    <x v="4"/>
    <s v="CA"/>
    <s v="WC"/>
    <n v="1"/>
    <x v="12"/>
    <n v="225220"/>
    <n v="42392"/>
    <n v="0.18822484681644613"/>
    <x v="3"/>
  </r>
  <r>
    <x v="0"/>
    <x v="4"/>
    <x v="4"/>
    <s v="CA"/>
    <s v="WC"/>
    <n v="1"/>
    <x v="13"/>
    <n v="203313"/>
    <n v="20579"/>
    <n v="0.10121831855316679"/>
    <x v="3"/>
  </r>
  <r>
    <x v="0"/>
    <x v="4"/>
    <x v="4"/>
    <s v="CA"/>
    <s v="WC"/>
    <n v="1"/>
    <x v="14"/>
    <n v="204708"/>
    <n v="190662"/>
    <n v="0.9313851925669735"/>
    <x v="3"/>
  </r>
  <r>
    <x v="0"/>
    <x v="4"/>
    <x v="4"/>
    <s v="CA"/>
    <s v="WC"/>
    <n v="1"/>
    <x v="15"/>
    <n v="161520"/>
    <n v="318464"/>
    <n v="1.9716691431401685"/>
    <x v="3"/>
  </r>
  <r>
    <x v="0"/>
    <x v="4"/>
    <x v="4"/>
    <s v="CA"/>
    <s v="WC"/>
    <n v="1"/>
    <x v="16"/>
    <n v="74197"/>
    <n v="64143"/>
    <n v="0.86449586910521992"/>
    <x v="3"/>
  </r>
  <r>
    <x v="0"/>
    <x v="4"/>
    <x v="4"/>
    <s v="CA"/>
    <s v="WC"/>
    <n v="1"/>
    <x v="17"/>
    <n v="68430"/>
    <n v="44322"/>
    <n v="0.64769837790442786"/>
    <x v="3"/>
  </r>
  <r>
    <x v="0"/>
    <x v="4"/>
    <x v="4"/>
    <s v="CA"/>
    <s v="WC"/>
    <n v="1"/>
    <x v="18"/>
    <n v="112259"/>
    <n v="28158"/>
    <n v="0.25083066836511997"/>
    <x v="3"/>
  </r>
  <r>
    <x v="0"/>
    <x v="4"/>
    <x v="4"/>
    <s v="CA"/>
    <s v="WC"/>
    <n v="1"/>
    <x v="19"/>
    <n v="130394"/>
    <n v="236478"/>
    <n v="1.8135650413362578"/>
    <x v="3"/>
  </r>
  <r>
    <x v="0"/>
    <x v="4"/>
    <x v="4"/>
    <s v="CA"/>
    <s v="WC"/>
    <n v="1"/>
    <x v="20"/>
    <n v="72401"/>
    <n v="344553"/>
    <n v="4.7589536056131818"/>
    <x v="3"/>
  </r>
  <r>
    <x v="0"/>
    <x v="4"/>
    <x v="4"/>
    <s v="CA"/>
    <s v="WC"/>
    <n v="1"/>
    <x v="21"/>
    <n v="30574"/>
    <n v="204463"/>
    <n v="6.6874795577942043"/>
    <x v="3"/>
  </r>
  <r>
    <x v="0"/>
    <x v="4"/>
    <x v="4"/>
    <s v="CA"/>
    <s v="WC"/>
    <n v="1"/>
    <x v="22"/>
    <n v="76356"/>
    <n v="324275"/>
    <n v="4.2468830216354965"/>
    <x v="3"/>
  </r>
  <r>
    <x v="0"/>
    <x v="4"/>
    <x v="4"/>
    <s v="CA"/>
    <s v="WC"/>
    <n v="1"/>
    <x v="23"/>
    <n v="130562"/>
    <n v="177292"/>
    <n v="1.357914247637138"/>
    <x v="3"/>
  </r>
  <r>
    <x v="0"/>
    <x v="4"/>
    <x v="4"/>
    <s v="CA"/>
    <s v="WC"/>
    <n v="1"/>
    <x v="24"/>
    <n v="154154"/>
    <n v="299032"/>
    <n v="1.9398264073588749"/>
    <x v="3"/>
  </r>
  <r>
    <x v="0"/>
    <x v="4"/>
    <x v="4"/>
    <s v="CA"/>
    <s v="WC"/>
    <n v="1"/>
    <x v="25"/>
    <n v="235195"/>
    <n v="46256"/>
    <n v="0.1966708475945492"/>
    <x v="3"/>
  </r>
  <r>
    <x v="0"/>
    <x v="4"/>
    <x v="4"/>
    <s v="CA"/>
    <s v="WC"/>
    <n v="1"/>
    <x v="26"/>
    <n v="128426"/>
    <n v="127121"/>
    <n v="0.98983850622148162"/>
    <x v="3"/>
  </r>
  <r>
    <x v="0"/>
    <x v="4"/>
    <x v="4"/>
    <s v="CA"/>
    <s v="WC"/>
    <n v="1"/>
    <x v="27"/>
    <n v="146647"/>
    <n v="71438"/>
    <n v="0.48714259412057526"/>
    <x v="3"/>
  </r>
  <r>
    <x v="0"/>
    <x v="4"/>
    <x v="4"/>
    <s v="CA"/>
    <s v="WC"/>
    <n v="1"/>
    <x v="28"/>
    <n v="91096"/>
    <n v="285982"/>
    <n v="3.1393475015368404"/>
    <x v="3"/>
  </r>
  <r>
    <x v="0"/>
    <x v="4"/>
    <x v="4"/>
    <s v="CA"/>
    <s v="WC"/>
    <n v="1"/>
    <x v="29"/>
    <n v="82156"/>
    <n v="89959"/>
    <n v="1.0949778470227371"/>
    <x v="3"/>
  </r>
  <r>
    <x v="0"/>
    <x v="5"/>
    <x v="5"/>
    <s v="CA"/>
    <s v="WC"/>
    <n v="0"/>
    <x v="0"/>
    <n v="37976"/>
    <n v="101221"/>
    <n v="2.6653939330103222"/>
    <x v="3"/>
  </r>
  <r>
    <x v="0"/>
    <x v="5"/>
    <x v="5"/>
    <s v="CA"/>
    <s v="WC"/>
    <n v="0"/>
    <x v="1"/>
    <n v="57463"/>
    <n v="93317"/>
    <n v="1.6239493239127787"/>
    <x v="3"/>
  </r>
  <r>
    <x v="0"/>
    <x v="5"/>
    <x v="5"/>
    <s v="CA"/>
    <s v="WC"/>
    <n v="0"/>
    <x v="2"/>
    <n v="37627"/>
    <n v="47625"/>
    <n v="1.2657134504478167"/>
    <x v="3"/>
  </r>
  <r>
    <x v="0"/>
    <x v="5"/>
    <x v="5"/>
    <s v="CA"/>
    <s v="WC"/>
    <n v="0"/>
    <x v="3"/>
    <n v="56049"/>
    <n v="54124"/>
    <n v="0.96565505182964906"/>
    <x v="3"/>
  </r>
  <r>
    <x v="0"/>
    <x v="5"/>
    <x v="5"/>
    <s v="CA"/>
    <s v="WC"/>
    <n v="0"/>
    <x v="4"/>
    <n v="35292"/>
    <n v="9970"/>
    <n v="0.28250028335033434"/>
    <x v="3"/>
  </r>
  <r>
    <x v="0"/>
    <x v="5"/>
    <x v="5"/>
    <s v="CA"/>
    <s v="WC"/>
    <n v="0"/>
    <x v="5"/>
    <n v="35525"/>
    <n v="77868"/>
    <n v="2.1919211822660101"/>
    <x v="3"/>
  </r>
  <r>
    <x v="0"/>
    <x v="5"/>
    <x v="5"/>
    <s v="CA"/>
    <s v="WC"/>
    <n v="0"/>
    <x v="6"/>
    <n v="29704"/>
    <n v="59006"/>
    <n v="1.9864664691624023"/>
    <x v="3"/>
  </r>
  <r>
    <x v="0"/>
    <x v="5"/>
    <x v="5"/>
    <s v="CA"/>
    <s v="WC"/>
    <n v="0"/>
    <x v="7"/>
    <n v="19480"/>
    <n v="88686"/>
    <n v="4.5526694045174541"/>
    <x v="3"/>
  </r>
  <r>
    <x v="0"/>
    <x v="5"/>
    <x v="5"/>
    <s v="CA"/>
    <s v="WC"/>
    <n v="0"/>
    <x v="8"/>
    <n v="22743"/>
    <n v="109895"/>
    <n v="4.8320362309281979"/>
    <x v="3"/>
  </r>
  <r>
    <x v="0"/>
    <x v="5"/>
    <x v="5"/>
    <s v="CA"/>
    <s v="WC"/>
    <n v="0"/>
    <x v="9"/>
    <n v="30097"/>
    <n v="113411"/>
    <n v="3.768182875369638"/>
    <x v="3"/>
  </r>
  <r>
    <x v="0"/>
    <x v="5"/>
    <x v="5"/>
    <s v="CA"/>
    <s v="WC"/>
    <n v="0"/>
    <x v="10"/>
    <n v="32241"/>
    <n v="130502"/>
    <n v="4.0477032350113209"/>
    <x v="3"/>
  </r>
  <r>
    <x v="0"/>
    <x v="5"/>
    <x v="5"/>
    <s v="CA"/>
    <s v="WC"/>
    <n v="0"/>
    <x v="11"/>
    <n v="38777"/>
    <n v="104902"/>
    <n v="2.7052634293524513"/>
    <x v="3"/>
  </r>
  <r>
    <x v="0"/>
    <x v="5"/>
    <x v="5"/>
    <s v="CA"/>
    <s v="WC"/>
    <n v="0"/>
    <x v="12"/>
    <n v="49828"/>
    <n v="12751"/>
    <n v="0.25590029702175482"/>
    <x v="3"/>
  </r>
  <r>
    <x v="0"/>
    <x v="5"/>
    <x v="5"/>
    <s v="CA"/>
    <s v="WC"/>
    <n v="0"/>
    <x v="13"/>
    <n v="49350"/>
    <n v="5648"/>
    <n v="0.11444782168186424"/>
    <x v="3"/>
  </r>
  <r>
    <x v="0"/>
    <x v="5"/>
    <x v="5"/>
    <s v="CA"/>
    <s v="WC"/>
    <n v="0"/>
    <x v="14"/>
    <n v="53135"/>
    <n v="55863"/>
    <n v="1.0513409240613532"/>
    <x v="3"/>
  </r>
  <r>
    <x v="0"/>
    <x v="5"/>
    <x v="5"/>
    <s v="CA"/>
    <s v="WC"/>
    <n v="0"/>
    <x v="15"/>
    <n v="41520"/>
    <n v="82924"/>
    <n v="1.9972061657032756"/>
    <x v="3"/>
  </r>
  <r>
    <x v="0"/>
    <x v="5"/>
    <x v="5"/>
    <s v="CA"/>
    <s v="WC"/>
    <n v="0"/>
    <x v="16"/>
    <n v="19388"/>
    <n v="10845"/>
    <n v="0.55936661852692382"/>
    <x v="3"/>
  </r>
  <r>
    <x v="0"/>
    <x v="5"/>
    <x v="5"/>
    <s v="CA"/>
    <s v="WC"/>
    <n v="0"/>
    <x v="17"/>
    <n v="19955"/>
    <n v="6551"/>
    <n v="0.32828864946128788"/>
    <x v="3"/>
  </r>
  <r>
    <x v="0"/>
    <x v="5"/>
    <x v="5"/>
    <s v="CA"/>
    <s v="WC"/>
    <n v="0"/>
    <x v="18"/>
    <n v="31097"/>
    <n v="4129"/>
    <n v="0.13277808148696016"/>
    <x v="3"/>
  </r>
  <r>
    <x v="0"/>
    <x v="5"/>
    <x v="5"/>
    <s v="CA"/>
    <s v="WC"/>
    <n v="0"/>
    <x v="19"/>
    <n v="33609"/>
    <n v="31158"/>
    <n v="0.92707310541819155"/>
    <x v="3"/>
  </r>
  <r>
    <x v="0"/>
    <x v="5"/>
    <x v="5"/>
    <s v="CA"/>
    <s v="WC"/>
    <n v="0"/>
    <x v="20"/>
    <n v="15636"/>
    <n v="37285"/>
    <n v="2.3845612688667179"/>
    <x v="3"/>
  </r>
  <r>
    <x v="0"/>
    <x v="5"/>
    <x v="5"/>
    <s v="CA"/>
    <s v="WC"/>
    <n v="0"/>
    <x v="21"/>
    <n v="4695"/>
    <n v="8271"/>
    <n v="1.7616613418530351"/>
    <x v="3"/>
  </r>
  <r>
    <x v="0"/>
    <x v="5"/>
    <x v="5"/>
    <s v="CA"/>
    <s v="WC"/>
    <n v="0"/>
    <x v="22"/>
    <n v="10286"/>
    <n v="25736"/>
    <n v="2.5020416099552789"/>
    <x v="3"/>
  </r>
  <r>
    <x v="0"/>
    <x v="5"/>
    <x v="5"/>
    <s v="CA"/>
    <s v="WC"/>
    <n v="0"/>
    <x v="23"/>
    <n v="16358"/>
    <n v="24063"/>
    <n v="1.4710233524880791"/>
    <x v="3"/>
  </r>
  <r>
    <x v="0"/>
    <x v="5"/>
    <x v="5"/>
    <s v="CA"/>
    <s v="WC"/>
    <n v="0"/>
    <x v="24"/>
    <n v="14314"/>
    <n v="35049"/>
    <n v="2.44858180802012"/>
    <x v="3"/>
  </r>
  <r>
    <x v="0"/>
    <x v="5"/>
    <x v="5"/>
    <s v="CA"/>
    <s v="WC"/>
    <n v="0"/>
    <x v="25"/>
    <n v="18108"/>
    <n v="7166"/>
    <n v="0.39573669096531922"/>
    <x v="3"/>
  </r>
  <r>
    <x v="0"/>
    <x v="5"/>
    <x v="5"/>
    <s v="CA"/>
    <s v="WC"/>
    <n v="0"/>
    <x v="26"/>
    <n v="11284"/>
    <n v="14854"/>
    <n v="1.3163771712158809"/>
    <x v="3"/>
  </r>
  <r>
    <x v="0"/>
    <x v="5"/>
    <x v="5"/>
    <s v="CA"/>
    <s v="WC"/>
    <n v="0"/>
    <x v="27"/>
    <n v="18352"/>
    <n v="11131"/>
    <n v="0.60652789886660852"/>
    <x v="3"/>
  </r>
  <r>
    <x v="0"/>
    <x v="5"/>
    <x v="5"/>
    <s v="CA"/>
    <s v="WC"/>
    <n v="0"/>
    <x v="28"/>
    <n v="11685"/>
    <n v="36061"/>
    <n v="3.0860932819854514"/>
    <x v="3"/>
  </r>
  <r>
    <x v="0"/>
    <x v="5"/>
    <x v="5"/>
    <s v="CA"/>
    <s v="WC"/>
    <n v="0"/>
    <x v="29"/>
    <n v="10473"/>
    <n v="9816"/>
    <n v="0.93726725866513894"/>
    <x v="3"/>
  </r>
  <r>
    <x v="0"/>
    <x v="6"/>
    <x v="6"/>
    <s v="CA"/>
    <s v="GS"/>
    <n v="0"/>
    <x v="0"/>
    <n v="12071"/>
    <n v="32708"/>
    <n v="2.7096346615856186"/>
    <x v="3"/>
  </r>
  <r>
    <x v="0"/>
    <x v="6"/>
    <x v="6"/>
    <s v="CA"/>
    <s v="GS"/>
    <n v="0"/>
    <x v="1"/>
    <n v="10590"/>
    <n v="35695"/>
    <n v="3.3706326723323889"/>
    <x v="3"/>
  </r>
  <r>
    <x v="0"/>
    <x v="6"/>
    <x v="6"/>
    <s v="CA"/>
    <s v="GS"/>
    <n v="0"/>
    <x v="2"/>
    <n v="12336"/>
    <n v="71072"/>
    <n v="5.7613488975356679"/>
    <x v="3"/>
  </r>
  <r>
    <x v="0"/>
    <x v="6"/>
    <x v="6"/>
    <s v="CA"/>
    <s v="GS"/>
    <n v="0"/>
    <x v="3"/>
    <n v="10322"/>
    <n v="72365"/>
    <n v="7.0107537298973064"/>
    <x v="3"/>
  </r>
  <r>
    <x v="0"/>
    <x v="6"/>
    <x v="6"/>
    <s v="CA"/>
    <s v="GS"/>
    <n v="0"/>
    <x v="4"/>
    <n v="11996"/>
    <n v="34557"/>
    <n v="2.8807102367455819"/>
    <x v="3"/>
  </r>
  <r>
    <x v="0"/>
    <x v="6"/>
    <x v="6"/>
    <s v="CA"/>
    <s v="GS"/>
    <n v="0"/>
    <x v="5"/>
    <n v="9505"/>
    <n v="89859"/>
    <n v="9.4538663861125727"/>
    <x v="3"/>
  </r>
  <r>
    <x v="0"/>
    <x v="6"/>
    <x v="6"/>
    <s v="CA"/>
    <s v="GS"/>
    <n v="0"/>
    <x v="6"/>
    <n v="12373"/>
    <n v="27003"/>
    <n v="2.1824133193243354"/>
    <x v="3"/>
  </r>
  <r>
    <x v="0"/>
    <x v="6"/>
    <x v="6"/>
    <s v="CA"/>
    <s v="GS"/>
    <n v="0"/>
    <x v="7"/>
    <n v="22659"/>
    <n v="65154"/>
    <n v="2.8754137428836226"/>
    <x v="3"/>
  </r>
  <r>
    <x v="0"/>
    <x v="6"/>
    <x v="6"/>
    <s v="CA"/>
    <s v="GS"/>
    <n v="0"/>
    <x v="8"/>
    <n v="20640"/>
    <n v="38837"/>
    <n v="1.8816375968992247"/>
    <x v="3"/>
  </r>
  <r>
    <x v="0"/>
    <x v="6"/>
    <x v="6"/>
    <s v="CA"/>
    <s v="GS"/>
    <n v="0"/>
    <x v="9"/>
    <n v="20410"/>
    <n v="44535"/>
    <n v="2.1820186183243506"/>
    <x v="3"/>
  </r>
  <r>
    <x v="0"/>
    <x v="6"/>
    <x v="6"/>
    <s v="CA"/>
    <s v="GS"/>
    <n v="0"/>
    <x v="10"/>
    <n v="22049"/>
    <n v="9368"/>
    <n v="0.42487187627556805"/>
    <x v="3"/>
  </r>
  <r>
    <x v="0"/>
    <x v="6"/>
    <x v="6"/>
    <s v="CA"/>
    <s v="GS"/>
    <n v="0"/>
    <x v="11"/>
    <n v="14022"/>
    <n v="20430"/>
    <n v="1.4569961489088574"/>
    <x v="3"/>
  </r>
  <r>
    <x v="0"/>
    <x v="6"/>
    <x v="6"/>
    <s v="CA"/>
    <s v="GS"/>
    <n v="0"/>
    <x v="12"/>
    <n v="18413"/>
    <n v="14990"/>
    <n v="0.81409873458969206"/>
    <x v="3"/>
  </r>
  <r>
    <x v="0"/>
    <x v="6"/>
    <x v="6"/>
    <s v="CA"/>
    <s v="GS"/>
    <n v="0"/>
    <x v="13"/>
    <n v="12343"/>
    <n v="17349"/>
    <n v="1.4055740095600746"/>
    <x v="3"/>
  </r>
  <r>
    <x v="0"/>
    <x v="6"/>
    <x v="6"/>
    <s v="CA"/>
    <s v="GS"/>
    <n v="0"/>
    <x v="14"/>
    <n v="9205"/>
    <n v="30424"/>
    <n v="3.3051602390005432"/>
    <x v="3"/>
  </r>
  <r>
    <x v="0"/>
    <x v="6"/>
    <x v="6"/>
    <s v="CA"/>
    <s v="GS"/>
    <n v="0"/>
    <x v="15"/>
    <n v="4437"/>
    <n v="34278"/>
    <n v="7.7254901960784315"/>
    <x v="3"/>
  </r>
  <r>
    <x v="0"/>
    <x v="6"/>
    <x v="6"/>
    <s v="CA"/>
    <s v="GS"/>
    <n v="0"/>
    <x v="16"/>
    <n v="7214"/>
    <n v="40049"/>
    <n v="5.5515663986692543"/>
    <x v="3"/>
  </r>
  <r>
    <x v="0"/>
    <x v="6"/>
    <x v="6"/>
    <s v="CA"/>
    <s v="GS"/>
    <n v="0"/>
    <x v="17"/>
    <n v="7196"/>
    <n v="51798"/>
    <n v="7.1981656475819902"/>
    <x v="3"/>
  </r>
  <r>
    <x v="0"/>
    <x v="6"/>
    <x v="6"/>
    <s v="CA"/>
    <s v="GS"/>
    <n v="0"/>
    <x v="18"/>
    <n v="9808"/>
    <n v="60997"/>
    <n v="6.2191068515497552"/>
    <x v="3"/>
  </r>
  <r>
    <x v="0"/>
    <x v="6"/>
    <x v="6"/>
    <s v="CA"/>
    <s v="GS"/>
    <n v="0"/>
    <x v="19"/>
    <n v="14906"/>
    <n v="63279"/>
    <n v="4.2452032738494569"/>
    <x v="3"/>
  </r>
  <r>
    <x v="0"/>
    <x v="6"/>
    <x v="6"/>
    <s v="CA"/>
    <s v="GS"/>
    <n v="0"/>
    <x v="20"/>
    <n v="17613"/>
    <n v="67208"/>
    <n v="3.8158178618066203"/>
    <x v="3"/>
  </r>
  <r>
    <x v="0"/>
    <x v="6"/>
    <x v="6"/>
    <s v="CA"/>
    <s v="GS"/>
    <n v="0"/>
    <x v="21"/>
    <n v="23507"/>
    <n v="69508"/>
    <n v="2.9569064533968605"/>
    <x v="3"/>
  </r>
  <r>
    <x v="0"/>
    <x v="6"/>
    <x v="6"/>
    <s v="CA"/>
    <s v="GS"/>
    <n v="0"/>
    <x v="22"/>
    <n v="29459"/>
    <n v="82934"/>
    <n v="2.8152347330187717"/>
    <x v="3"/>
  </r>
  <r>
    <x v="0"/>
    <x v="6"/>
    <x v="6"/>
    <s v="CA"/>
    <s v="GS"/>
    <n v="0"/>
    <x v="23"/>
    <n v="31477"/>
    <n v="80384"/>
    <n v="2.5537376497124886"/>
    <x v="3"/>
  </r>
  <r>
    <x v="0"/>
    <x v="6"/>
    <x v="6"/>
    <s v="CA"/>
    <s v="GS"/>
    <n v="0"/>
    <x v="24"/>
    <n v="32462"/>
    <n v="55163"/>
    <n v="1.699309962417596"/>
    <x v="3"/>
  </r>
  <r>
    <x v="0"/>
    <x v="6"/>
    <x v="6"/>
    <s v="CA"/>
    <s v="GS"/>
    <n v="0"/>
    <x v="25"/>
    <n v="28104"/>
    <n v="51533"/>
    <n v="1.8336535724452034"/>
    <x v="3"/>
  </r>
  <r>
    <x v="0"/>
    <x v="6"/>
    <x v="6"/>
    <s v="CA"/>
    <s v="GS"/>
    <n v="0"/>
    <x v="26"/>
    <n v="29653"/>
    <n v="51460"/>
    <n v="1.7354061983610427"/>
    <x v="3"/>
  </r>
  <r>
    <x v="0"/>
    <x v="6"/>
    <x v="6"/>
    <s v="CA"/>
    <s v="GS"/>
    <n v="0"/>
    <x v="27"/>
    <n v="28128"/>
    <n v="50185"/>
    <n v="1.784165244596132"/>
    <x v="3"/>
  </r>
  <r>
    <x v="0"/>
    <x v="6"/>
    <x v="6"/>
    <s v="CA"/>
    <s v="GS"/>
    <n v="0"/>
    <x v="28"/>
    <n v="22098"/>
    <n v="53956"/>
    <n v="2.4416689293148703"/>
    <x v="3"/>
  </r>
  <r>
    <x v="0"/>
    <x v="6"/>
    <x v="6"/>
    <s v="CA"/>
    <s v="GS"/>
    <n v="0"/>
    <x v="29"/>
    <n v="21543"/>
    <n v="28745"/>
    <n v="1.334308127930186"/>
    <x v="3"/>
  </r>
  <r>
    <x v="0"/>
    <x v="7"/>
    <x v="7"/>
    <s v="CA"/>
    <s v="GS"/>
    <n v="0"/>
    <x v="0"/>
    <n v="10768"/>
    <n v="65741"/>
    <n v="6.1052191679049033"/>
    <x v="3"/>
  </r>
  <r>
    <x v="0"/>
    <x v="7"/>
    <x v="7"/>
    <s v="CA"/>
    <s v="GS"/>
    <n v="0"/>
    <x v="1"/>
    <n v="12083"/>
    <n v="46664"/>
    <n v="3.861954812546553"/>
    <x v="3"/>
  </r>
  <r>
    <x v="0"/>
    <x v="7"/>
    <x v="7"/>
    <s v="CA"/>
    <s v="GS"/>
    <n v="0"/>
    <x v="2"/>
    <n v="8525"/>
    <n v="77856"/>
    <n v="9.1326686217008799"/>
    <x v="3"/>
  </r>
  <r>
    <x v="0"/>
    <x v="7"/>
    <x v="7"/>
    <s v="CA"/>
    <s v="GS"/>
    <n v="0"/>
    <x v="3"/>
    <n v="5823"/>
    <n v="36565"/>
    <n v="6.2794092392237681"/>
    <x v="3"/>
  </r>
  <r>
    <x v="0"/>
    <x v="7"/>
    <x v="7"/>
    <s v="CA"/>
    <s v="GS"/>
    <n v="0"/>
    <x v="4"/>
    <n v="5852"/>
    <n v="23143"/>
    <n v="3.9547163362952835"/>
    <x v="3"/>
  </r>
  <r>
    <x v="0"/>
    <x v="7"/>
    <x v="7"/>
    <s v="CA"/>
    <s v="GS"/>
    <n v="0"/>
    <x v="5"/>
    <n v="6789"/>
    <n v="37609"/>
    <n v="5.5396965679776109"/>
    <x v="3"/>
  </r>
  <r>
    <x v="0"/>
    <x v="7"/>
    <x v="7"/>
    <s v="CA"/>
    <s v="GS"/>
    <n v="0"/>
    <x v="6"/>
    <n v="6933"/>
    <n v="15882"/>
    <n v="2.2907832107312851"/>
    <x v="3"/>
  </r>
  <r>
    <x v="0"/>
    <x v="7"/>
    <x v="7"/>
    <s v="CA"/>
    <s v="GS"/>
    <n v="0"/>
    <x v="7"/>
    <n v="5413"/>
    <n v="35730"/>
    <n v="6.6007759098466652"/>
    <x v="3"/>
  </r>
  <r>
    <x v="0"/>
    <x v="7"/>
    <x v="7"/>
    <s v="CA"/>
    <s v="GS"/>
    <n v="0"/>
    <x v="8"/>
    <n v="5842"/>
    <n v="21884"/>
    <n v="3.7459774049982881"/>
    <x v="3"/>
  </r>
  <r>
    <x v="0"/>
    <x v="7"/>
    <x v="7"/>
    <s v="CA"/>
    <s v="GS"/>
    <n v="0"/>
    <x v="9"/>
    <n v="6152"/>
    <n v="47525"/>
    <n v="7.7251300390117033"/>
    <x v="3"/>
  </r>
  <r>
    <x v="0"/>
    <x v="7"/>
    <x v="7"/>
    <s v="CA"/>
    <s v="GS"/>
    <n v="0"/>
    <x v="10"/>
    <n v="6916"/>
    <n v="27942"/>
    <n v="4.0401966454598037"/>
    <x v="3"/>
  </r>
  <r>
    <x v="0"/>
    <x v="7"/>
    <x v="7"/>
    <s v="CA"/>
    <s v="GS"/>
    <n v="0"/>
    <x v="11"/>
    <n v="8970"/>
    <n v="24817"/>
    <n v="2.7666666666666666"/>
    <x v="3"/>
  </r>
  <r>
    <x v="0"/>
    <x v="7"/>
    <x v="7"/>
    <s v="CA"/>
    <s v="GS"/>
    <n v="0"/>
    <x v="12"/>
    <n v="9733"/>
    <n v="33108"/>
    <n v="3.4016233432651801"/>
    <x v="3"/>
  </r>
  <r>
    <x v="0"/>
    <x v="7"/>
    <x v="7"/>
    <s v="CA"/>
    <s v="GS"/>
    <n v="0"/>
    <x v="13"/>
    <n v="10068"/>
    <n v="60790"/>
    <n v="6.0379419944378228"/>
    <x v="3"/>
  </r>
  <r>
    <x v="0"/>
    <x v="7"/>
    <x v="7"/>
    <s v="CA"/>
    <s v="GS"/>
    <n v="0"/>
    <x v="14"/>
    <n v="6333"/>
    <n v="29309"/>
    <n v="4.6279804200221069"/>
    <x v="3"/>
  </r>
  <r>
    <x v="0"/>
    <x v="7"/>
    <x v="7"/>
    <s v="CA"/>
    <s v="GS"/>
    <n v="0"/>
    <x v="15"/>
    <n v="7899"/>
    <n v="24284"/>
    <n v="3.0743132042030639"/>
    <x v="3"/>
  </r>
  <r>
    <x v="0"/>
    <x v="7"/>
    <x v="7"/>
    <s v="CA"/>
    <s v="GS"/>
    <n v="0"/>
    <x v="16"/>
    <n v="15046"/>
    <n v="14512"/>
    <n v="0.96450883955868671"/>
    <x v="3"/>
  </r>
  <r>
    <x v="0"/>
    <x v="7"/>
    <x v="7"/>
    <s v="CA"/>
    <s v="GS"/>
    <n v="0"/>
    <x v="17"/>
    <n v="17450"/>
    <n v="18810"/>
    <n v="1.0779369627507163"/>
    <x v="3"/>
  </r>
  <r>
    <x v="0"/>
    <x v="7"/>
    <x v="7"/>
    <s v="CA"/>
    <s v="GS"/>
    <n v="0"/>
    <x v="18"/>
    <n v="11848"/>
    <n v="12869"/>
    <n v="1.0861748818365968"/>
    <x v="3"/>
  </r>
  <r>
    <x v="0"/>
    <x v="7"/>
    <x v="7"/>
    <s v="CA"/>
    <s v="GS"/>
    <n v="0"/>
    <x v="19"/>
    <n v="10846"/>
    <n v="16276"/>
    <n v="1.5006453992255209"/>
    <x v="3"/>
  </r>
  <r>
    <x v="0"/>
    <x v="7"/>
    <x v="7"/>
    <s v="CA"/>
    <s v="GS"/>
    <n v="0"/>
    <x v="20"/>
    <n v="8376"/>
    <n v="13371"/>
    <n v="1.5963467048710602"/>
    <x v="3"/>
  </r>
  <r>
    <x v="0"/>
    <x v="7"/>
    <x v="7"/>
    <s v="CA"/>
    <s v="GS"/>
    <n v="0"/>
    <x v="21"/>
    <n v="8927"/>
    <n v="12714"/>
    <n v="1.4242186624845974"/>
    <x v="3"/>
  </r>
  <r>
    <x v="0"/>
    <x v="7"/>
    <x v="7"/>
    <s v="CA"/>
    <s v="GS"/>
    <n v="0"/>
    <x v="22"/>
    <n v="7490"/>
    <n v="10433"/>
    <n v="1.3929238985313752"/>
    <x v="3"/>
  </r>
  <r>
    <x v="0"/>
    <x v="7"/>
    <x v="7"/>
    <s v="CA"/>
    <s v="GS"/>
    <n v="0"/>
    <x v="23"/>
    <n v="7398"/>
    <n v="8431"/>
    <n v="1.1396323330629901"/>
    <x v="3"/>
  </r>
  <r>
    <x v="0"/>
    <x v="7"/>
    <x v="7"/>
    <s v="CA"/>
    <s v="GS"/>
    <n v="0"/>
    <x v="24"/>
    <n v="6721"/>
    <n v="10441"/>
    <n v="1.553489064127362"/>
    <x v="3"/>
  </r>
  <r>
    <x v="0"/>
    <x v="7"/>
    <x v="7"/>
    <s v="CA"/>
    <s v="GS"/>
    <n v="0"/>
    <x v="25"/>
    <n v="5514"/>
    <n v="11709"/>
    <n v="2.1235038084874862"/>
    <x v="3"/>
  </r>
  <r>
    <x v="0"/>
    <x v="7"/>
    <x v="7"/>
    <s v="CA"/>
    <s v="GS"/>
    <n v="0"/>
    <x v="26"/>
    <n v="4482"/>
    <n v="10881"/>
    <n v="2.427710843373494"/>
    <x v="3"/>
  </r>
  <r>
    <x v="0"/>
    <x v="7"/>
    <x v="7"/>
    <s v="CA"/>
    <s v="GS"/>
    <n v="0"/>
    <x v="27"/>
    <n v="4204"/>
    <n v="4035"/>
    <n v="0.95980019029495722"/>
    <x v="3"/>
  </r>
  <r>
    <x v="0"/>
    <x v="7"/>
    <x v="7"/>
    <s v="CA"/>
    <s v="GS"/>
    <n v="0"/>
    <x v="28"/>
    <n v="4897"/>
    <n v="16186"/>
    <n v="3.3052889524198488"/>
    <x v="3"/>
  </r>
  <r>
    <x v="0"/>
    <x v="7"/>
    <x v="7"/>
    <s v="CA"/>
    <s v="GS"/>
    <n v="0"/>
    <x v="29"/>
    <n v="5489"/>
    <n v="18367"/>
    <n v="3.3461468391328109"/>
    <x v="3"/>
  </r>
  <r>
    <x v="0"/>
    <x v="8"/>
    <x v="8"/>
    <s v="CA"/>
    <s v="GS"/>
    <n v="1"/>
    <x v="0"/>
    <n v="15503"/>
    <n v="111698"/>
    <n v="7.2049280784364313"/>
    <x v="3"/>
  </r>
  <r>
    <x v="0"/>
    <x v="8"/>
    <x v="8"/>
    <s v="CA"/>
    <s v="GS"/>
    <n v="1"/>
    <x v="1"/>
    <n v="13484"/>
    <n v="67923"/>
    <n v="5.0373034707801843"/>
    <x v="3"/>
  </r>
  <r>
    <x v="0"/>
    <x v="8"/>
    <x v="8"/>
    <s v="CA"/>
    <s v="GS"/>
    <n v="1"/>
    <x v="2"/>
    <n v="9479"/>
    <n v="183505"/>
    <n v="19.359109610718431"/>
    <x v="3"/>
  </r>
  <r>
    <x v="0"/>
    <x v="8"/>
    <x v="8"/>
    <s v="CA"/>
    <s v="GS"/>
    <n v="1"/>
    <x v="3"/>
    <n v="9416"/>
    <n v="126572"/>
    <n v="13.442225998300765"/>
    <x v="3"/>
  </r>
  <r>
    <x v="0"/>
    <x v="8"/>
    <x v="8"/>
    <s v="CA"/>
    <s v="GS"/>
    <n v="1"/>
    <x v="4"/>
    <n v="11561"/>
    <n v="70577"/>
    <n v="6.1047487241588101"/>
    <x v="3"/>
  </r>
  <r>
    <x v="0"/>
    <x v="8"/>
    <x v="8"/>
    <s v="CA"/>
    <s v="GS"/>
    <n v="1"/>
    <x v="5"/>
    <n v="10452"/>
    <n v="40119"/>
    <n v="3.8384041331802528"/>
    <x v="3"/>
  </r>
  <r>
    <x v="0"/>
    <x v="8"/>
    <x v="8"/>
    <s v="CA"/>
    <s v="GS"/>
    <n v="1"/>
    <x v="6"/>
    <n v="18811"/>
    <n v="21468"/>
    <n v="1.1412471426293127"/>
    <x v="3"/>
  </r>
  <r>
    <x v="0"/>
    <x v="8"/>
    <x v="8"/>
    <s v="CA"/>
    <s v="GS"/>
    <n v="1"/>
    <x v="7"/>
    <n v="16104"/>
    <n v="55506"/>
    <n v="3.4467213114754101"/>
    <x v="3"/>
  </r>
  <r>
    <x v="0"/>
    <x v="8"/>
    <x v="8"/>
    <s v="CA"/>
    <s v="GS"/>
    <n v="1"/>
    <x v="8"/>
    <n v="11816"/>
    <n v="33920"/>
    <n v="2.8706838185511172"/>
    <x v="3"/>
  </r>
  <r>
    <x v="0"/>
    <x v="8"/>
    <x v="8"/>
    <s v="CA"/>
    <s v="GS"/>
    <n v="1"/>
    <x v="9"/>
    <n v="7367"/>
    <n v="59332"/>
    <n v="8.0537532238360257"/>
    <x v="3"/>
  </r>
  <r>
    <x v="0"/>
    <x v="8"/>
    <x v="8"/>
    <s v="CA"/>
    <s v="GS"/>
    <n v="1"/>
    <x v="10"/>
    <n v="13112"/>
    <n v="36806"/>
    <n v="2.8070469798657718"/>
    <x v="3"/>
  </r>
  <r>
    <x v="0"/>
    <x v="8"/>
    <x v="8"/>
    <s v="CA"/>
    <s v="GS"/>
    <n v="1"/>
    <x v="11"/>
    <n v="13523"/>
    <n v="39893"/>
    <n v="2.9500110922132663"/>
    <x v="3"/>
  </r>
  <r>
    <x v="0"/>
    <x v="8"/>
    <x v="8"/>
    <s v="CA"/>
    <s v="GS"/>
    <n v="1"/>
    <x v="12"/>
    <n v="18051"/>
    <n v="32752"/>
    <n v="1.8144147138662678"/>
    <x v="3"/>
  </r>
  <r>
    <x v="0"/>
    <x v="8"/>
    <x v="8"/>
    <s v="CA"/>
    <s v="GS"/>
    <n v="1"/>
    <x v="13"/>
    <n v="13480"/>
    <n v="44382"/>
    <n v="3.2924332344213649"/>
    <x v="3"/>
  </r>
  <r>
    <x v="0"/>
    <x v="8"/>
    <x v="8"/>
    <s v="CA"/>
    <s v="GS"/>
    <n v="1"/>
    <x v="14"/>
    <n v="9891"/>
    <n v="44538"/>
    <n v="4.5028814073400056"/>
    <x v="3"/>
  </r>
  <r>
    <x v="0"/>
    <x v="8"/>
    <x v="8"/>
    <s v="CA"/>
    <s v="GS"/>
    <n v="1"/>
    <x v="15"/>
    <n v="11356"/>
    <n v="58194"/>
    <n v="5.1245156745332867"/>
    <x v="3"/>
  </r>
  <r>
    <x v="0"/>
    <x v="8"/>
    <x v="8"/>
    <s v="CA"/>
    <s v="GS"/>
    <n v="1"/>
    <x v="16"/>
    <n v="13110"/>
    <n v="35332"/>
    <n v="2.6950419527078564"/>
    <x v="3"/>
  </r>
  <r>
    <x v="0"/>
    <x v="8"/>
    <x v="8"/>
    <s v="CA"/>
    <s v="GS"/>
    <n v="1"/>
    <x v="17"/>
    <n v="21294"/>
    <n v="49574"/>
    <n v="2.3280736357659433"/>
    <x v="3"/>
  </r>
  <r>
    <x v="0"/>
    <x v="8"/>
    <x v="8"/>
    <s v="CA"/>
    <s v="GS"/>
    <n v="1"/>
    <x v="18"/>
    <n v="22374"/>
    <n v="45949"/>
    <n v="2.0536783766872264"/>
    <x v="3"/>
  </r>
  <r>
    <x v="0"/>
    <x v="8"/>
    <x v="8"/>
    <s v="CA"/>
    <s v="GS"/>
    <n v="1"/>
    <x v="19"/>
    <n v="19508"/>
    <n v="49730"/>
    <n v="2.5492105802747589"/>
    <x v="3"/>
  </r>
  <r>
    <x v="0"/>
    <x v="8"/>
    <x v="8"/>
    <s v="CA"/>
    <s v="GS"/>
    <n v="1"/>
    <x v="20"/>
    <n v="25613"/>
    <n v="59022"/>
    <n v="2.3043766837153008"/>
    <x v="3"/>
  </r>
  <r>
    <x v="0"/>
    <x v="8"/>
    <x v="8"/>
    <s v="CA"/>
    <s v="GS"/>
    <n v="1"/>
    <x v="21"/>
    <n v="18547"/>
    <n v="29018"/>
    <n v="1.5645656979565428"/>
    <x v="3"/>
  </r>
  <r>
    <x v="0"/>
    <x v="8"/>
    <x v="8"/>
    <s v="CA"/>
    <s v="GS"/>
    <n v="1"/>
    <x v="22"/>
    <n v="32382"/>
    <n v="56229"/>
    <n v="1.7364276449879563"/>
    <x v="3"/>
  </r>
  <r>
    <x v="0"/>
    <x v="8"/>
    <x v="8"/>
    <s v="CA"/>
    <s v="GS"/>
    <n v="1"/>
    <x v="23"/>
    <n v="25698"/>
    <n v="43252"/>
    <n v="1.6830881780683322"/>
    <x v="3"/>
  </r>
  <r>
    <x v="0"/>
    <x v="8"/>
    <x v="8"/>
    <s v="CA"/>
    <s v="GS"/>
    <n v="1"/>
    <x v="24"/>
    <n v="21061"/>
    <n v="52890"/>
    <n v="2.5112767674849246"/>
    <x v="3"/>
  </r>
  <r>
    <x v="0"/>
    <x v="8"/>
    <x v="8"/>
    <s v="CA"/>
    <s v="GS"/>
    <n v="1"/>
    <x v="25"/>
    <n v="20591"/>
    <n v="7288"/>
    <n v="0.35394104220290418"/>
    <x v="3"/>
  </r>
  <r>
    <x v="0"/>
    <x v="8"/>
    <x v="8"/>
    <s v="CA"/>
    <s v="GS"/>
    <n v="1"/>
    <x v="26"/>
    <n v="23008"/>
    <n v="46261"/>
    <n v="2.0106484700973573"/>
    <x v="3"/>
  </r>
  <r>
    <x v="0"/>
    <x v="8"/>
    <x v="8"/>
    <s v="CA"/>
    <s v="GS"/>
    <n v="1"/>
    <x v="27"/>
    <n v="25850"/>
    <n v="16257"/>
    <n v="0.62889748549323021"/>
    <x v="3"/>
  </r>
  <r>
    <x v="0"/>
    <x v="8"/>
    <x v="8"/>
    <s v="CA"/>
    <s v="GS"/>
    <n v="1"/>
    <x v="28"/>
    <n v="12130"/>
    <n v="20145"/>
    <n v="1.6607584501236603"/>
    <x v="3"/>
  </r>
  <r>
    <x v="0"/>
    <x v="8"/>
    <x v="8"/>
    <s v="CA"/>
    <s v="GS"/>
    <n v="1"/>
    <x v="29"/>
    <n v="14498"/>
    <n v="17990"/>
    <n v="1.2408608083873638"/>
    <x v="3"/>
  </r>
  <r>
    <x v="0"/>
    <x v="9"/>
    <x v="9"/>
    <s v="US"/>
    <s v="PS"/>
    <n v="1"/>
    <x v="0"/>
    <n v="12023"/>
    <n v="229107"/>
    <n v="19.055726524162022"/>
    <x v="4"/>
  </r>
  <r>
    <x v="0"/>
    <x v="9"/>
    <x v="9"/>
    <s v="US"/>
    <s v="PS"/>
    <n v="1"/>
    <x v="1"/>
    <n v="13859"/>
    <n v="315370"/>
    <n v="22.755610072876831"/>
    <x v="4"/>
  </r>
  <r>
    <x v="0"/>
    <x v="9"/>
    <x v="9"/>
    <s v="US"/>
    <s v="PS"/>
    <n v="1"/>
    <x v="2"/>
    <n v="12937"/>
    <n v="252111"/>
    <n v="19.487593723428926"/>
    <x v="4"/>
  </r>
  <r>
    <x v="0"/>
    <x v="9"/>
    <x v="9"/>
    <s v="US"/>
    <s v="PS"/>
    <n v="1"/>
    <x v="3"/>
    <n v="13763"/>
    <n v="215431"/>
    <n v="15.65290997602267"/>
    <x v="4"/>
  </r>
  <r>
    <x v="0"/>
    <x v="9"/>
    <x v="9"/>
    <s v="US"/>
    <s v="PS"/>
    <n v="1"/>
    <x v="4"/>
    <n v="28953"/>
    <n v="146565"/>
    <n v="5.0621697233447307"/>
    <x v="4"/>
  </r>
  <r>
    <x v="0"/>
    <x v="9"/>
    <x v="9"/>
    <s v="US"/>
    <s v="PS"/>
    <n v="1"/>
    <x v="5"/>
    <n v="27172"/>
    <n v="110301"/>
    <n v="4.0593625791255707"/>
    <x v="4"/>
  </r>
  <r>
    <x v="0"/>
    <x v="9"/>
    <x v="9"/>
    <s v="US"/>
    <s v="PS"/>
    <n v="1"/>
    <x v="6"/>
    <n v="22521"/>
    <n v="134620"/>
    <n v="5.977532081168687"/>
    <x v="4"/>
  </r>
  <r>
    <x v="0"/>
    <x v="9"/>
    <x v="9"/>
    <s v="US"/>
    <s v="PS"/>
    <n v="1"/>
    <x v="7"/>
    <n v="19278"/>
    <n v="186035"/>
    <n v="9.6501193069820523"/>
    <x v="4"/>
  </r>
  <r>
    <x v="0"/>
    <x v="9"/>
    <x v="9"/>
    <s v="US"/>
    <s v="PS"/>
    <n v="1"/>
    <x v="8"/>
    <n v="13322"/>
    <n v="116404"/>
    <n v="8.737727068007807"/>
    <x v="4"/>
  </r>
  <r>
    <x v="0"/>
    <x v="9"/>
    <x v="9"/>
    <s v="US"/>
    <s v="PS"/>
    <n v="1"/>
    <x v="9"/>
    <n v="13684"/>
    <n v="66505"/>
    <n v="4.8600555393159892"/>
    <x v="4"/>
  </r>
  <r>
    <x v="0"/>
    <x v="9"/>
    <x v="9"/>
    <s v="US"/>
    <s v="PS"/>
    <n v="1"/>
    <x v="10"/>
    <n v="26797"/>
    <n v="75876"/>
    <n v="2.8315109900361981"/>
    <x v="4"/>
  </r>
  <r>
    <x v="0"/>
    <x v="9"/>
    <x v="9"/>
    <s v="US"/>
    <s v="PS"/>
    <n v="1"/>
    <x v="11"/>
    <n v="25377"/>
    <n v="57508"/>
    <n v="2.2661465106198526"/>
    <x v="4"/>
  </r>
  <r>
    <x v="0"/>
    <x v="9"/>
    <x v="9"/>
    <s v="US"/>
    <s v="PS"/>
    <n v="1"/>
    <x v="12"/>
    <n v="17261"/>
    <n v="45187"/>
    <n v="2.6178668675047794"/>
    <x v="4"/>
  </r>
  <r>
    <x v="0"/>
    <x v="9"/>
    <x v="9"/>
    <s v="US"/>
    <s v="PS"/>
    <n v="1"/>
    <x v="13"/>
    <n v="14289"/>
    <n v="48396"/>
    <n v="3.3869410035691789"/>
    <x v="4"/>
  </r>
  <r>
    <x v="0"/>
    <x v="9"/>
    <x v="9"/>
    <s v="US"/>
    <s v="PS"/>
    <n v="1"/>
    <x v="14"/>
    <n v="12862"/>
    <n v="59477"/>
    <n v="4.624241953039963"/>
    <x v="4"/>
  </r>
  <r>
    <x v="0"/>
    <x v="9"/>
    <x v="9"/>
    <s v="US"/>
    <s v="PS"/>
    <n v="1"/>
    <x v="15"/>
    <n v="9328"/>
    <n v="53593"/>
    <n v="5.7453902229845628"/>
    <x v="4"/>
  </r>
  <r>
    <x v="0"/>
    <x v="9"/>
    <x v="9"/>
    <s v="US"/>
    <s v="PS"/>
    <n v="1"/>
    <x v="16"/>
    <n v="11797"/>
    <n v="55714"/>
    <n v="4.7227261168093584"/>
    <x v="4"/>
  </r>
  <r>
    <x v="0"/>
    <x v="9"/>
    <x v="9"/>
    <s v="US"/>
    <s v="PS"/>
    <n v="1"/>
    <x v="17"/>
    <n v="13332"/>
    <n v="52778"/>
    <n v="3.9587458745874589"/>
    <x v="4"/>
  </r>
  <r>
    <x v="0"/>
    <x v="9"/>
    <x v="9"/>
    <s v="US"/>
    <s v="PS"/>
    <n v="1"/>
    <x v="18"/>
    <n v="18877"/>
    <n v="82229"/>
    <n v="4.3560417439211738"/>
    <x v="4"/>
  </r>
  <r>
    <x v="0"/>
    <x v="9"/>
    <x v="9"/>
    <s v="US"/>
    <s v="PS"/>
    <n v="1"/>
    <x v="19"/>
    <n v="18367"/>
    <n v="83882"/>
    <n v="4.5669951543529157"/>
    <x v="4"/>
  </r>
  <r>
    <x v="0"/>
    <x v="9"/>
    <x v="9"/>
    <s v="US"/>
    <s v="PS"/>
    <n v="1"/>
    <x v="20"/>
    <n v="12712"/>
    <n v="52791"/>
    <n v="4.1528477029578355"/>
    <x v="4"/>
  </r>
  <r>
    <x v="0"/>
    <x v="9"/>
    <x v="9"/>
    <s v="US"/>
    <s v="PS"/>
    <n v="1"/>
    <x v="21"/>
    <n v="11949"/>
    <n v="30803"/>
    <n v="2.5778726253242947"/>
    <x v="4"/>
  </r>
  <r>
    <x v="0"/>
    <x v="9"/>
    <x v="9"/>
    <s v="US"/>
    <s v="PS"/>
    <n v="1"/>
    <x v="22"/>
    <n v="21287"/>
    <n v="30200"/>
    <n v="1.4187062526424579"/>
    <x v="4"/>
  </r>
  <r>
    <x v="0"/>
    <x v="9"/>
    <x v="9"/>
    <s v="US"/>
    <s v="PS"/>
    <n v="1"/>
    <x v="23"/>
    <n v="38810"/>
    <n v="47563"/>
    <n v="1.2255346560164906"/>
    <x v="4"/>
  </r>
  <r>
    <x v="0"/>
    <x v="9"/>
    <x v="9"/>
    <s v="US"/>
    <s v="PS"/>
    <n v="1"/>
    <x v="24"/>
    <n v="16113"/>
    <n v="50508"/>
    <n v="3.1346118041333084"/>
    <x v="4"/>
  </r>
  <r>
    <x v="0"/>
    <x v="9"/>
    <x v="9"/>
    <s v="US"/>
    <s v="PS"/>
    <n v="1"/>
    <x v="25"/>
    <n v="10424"/>
    <n v="47577"/>
    <n v="4.5641788181120493"/>
    <x v="4"/>
  </r>
  <r>
    <x v="0"/>
    <x v="9"/>
    <x v="9"/>
    <s v="US"/>
    <s v="PS"/>
    <n v="1"/>
    <x v="26"/>
    <n v="8060"/>
    <n v="46674"/>
    <n v="5.7908188585607938"/>
    <x v="4"/>
  </r>
  <r>
    <x v="0"/>
    <x v="9"/>
    <x v="9"/>
    <s v="US"/>
    <s v="PS"/>
    <n v="1"/>
    <x v="27"/>
    <n v="9903"/>
    <n v="51719"/>
    <n v="5.222558820559426"/>
    <x v="4"/>
  </r>
  <r>
    <x v="0"/>
    <x v="9"/>
    <x v="9"/>
    <s v="US"/>
    <s v="PS"/>
    <n v="1"/>
    <x v="28"/>
    <n v="12824"/>
    <n v="56333"/>
    <n v="4.3927791640673739"/>
    <x v="4"/>
  </r>
  <r>
    <x v="0"/>
    <x v="9"/>
    <x v="9"/>
    <s v="US"/>
    <s v="PS"/>
    <n v="1"/>
    <x v="29"/>
    <n v="13212"/>
    <n v="55280"/>
    <n v="4.1840750832576443"/>
    <x v="4"/>
  </r>
  <r>
    <x v="0"/>
    <x v="10"/>
    <x v="10"/>
    <s v="US"/>
    <s v="PS"/>
    <n v="1"/>
    <x v="0"/>
    <n v="20355"/>
    <n v="120536"/>
    <n v="5.9216900024563985"/>
    <x v="4"/>
  </r>
  <r>
    <x v="0"/>
    <x v="10"/>
    <x v="10"/>
    <s v="US"/>
    <s v="PS"/>
    <n v="1"/>
    <x v="1"/>
    <n v="20686"/>
    <n v="153172"/>
    <n v="7.4046214831286861"/>
    <x v="4"/>
  </r>
  <r>
    <x v="0"/>
    <x v="10"/>
    <x v="10"/>
    <s v="US"/>
    <s v="PS"/>
    <n v="1"/>
    <x v="2"/>
    <n v="20536"/>
    <n v="116413"/>
    <n v="5.6687280872613943"/>
    <x v="4"/>
  </r>
  <r>
    <x v="0"/>
    <x v="10"/>
    <x v="10"/>
    <s v="US"/>
    <s v="PS"/>
    <n v="1"/>
    <x v="3"/>
    <n v="20275"/>
    <n v="125424"/>
    <n v="6.1861405672009866"/>
    <x v="4"/>
  </r>
  <r>
    <x v="0"/>
    <x v="10"/>
    <x v="10"/>
    <s v="US"/>
    <s v="PS"/>
    <n v="1"/>
    <x v="4"/>
    <n v="21097"/>
    <n v="155361"/>
    <n v="7.364127601080722"/>
    <x v="4"/>
  </r>
  <r>
    <x v="0"/>
    <x v="10"/>
    <x v="10"/>
    <s v="US"/>
    <s v="PS"/>
    <n v="1"/>
    <x v="5"/>
    <n v="24722"/>
    <n v="180687"/>
    <n v="7.3087533371086479"/>
    <x v="4"/>
  </r>
  <r>
    <x v="0"/>
    <x v="10"/>
    <x v="10"/>
    <s v="US"/>
    <s v="PS"/>
    <n v="1"/>
    <x v="6"/>
    <n v="26675"/>
    <n v="204759"/>
    <n v="7.6760637300843486"/>
    <x v="4"/>
  </r>
  <r>
    <x v="0"/>
    <x v="10"/>
    <x v="10"/>
    <s v="US"/>
    <s v="PS"/>
    <n v="1"/>
    <x v="7"/>
    <n v="33250"/>
    <n v="216410"/>
    <n v="6.5085714285714289"/>
    <x v="4"/>
  </r>
  <r>
    <x v="0"/>
    <x v="10"/>
    <x v="10"/>
    <s v="US"/>
    <s v="PS"/>
    <n v="1"/>
    <x v="8"/>
    <n v="41312"/>
    <n v="155863"/>
    <n v="3.7728262974438418"/>
    <x v="4"/>
  </r>
  <r>
    <x v="0"/>
    <x v="10"/>
    <x v="10"/>
    <s v="US"/>
    <s v="PS"/>
    <n v="1"/>
    <x v="9"/>
    <n v="46180"/>
    <n v="114685"/>
    <n v="2.4834343871805977"/>
    <x v="4"/>
  </r>
  <r>
    <x v="0"/>
    <x v="10"/>
    <x v="10"/>
    <s v="US"/>
    <s v="PS"/>
    <n v="1"/>
    <x v="10"/>
    <n v="62255"/>
    <n v="115701"/>
    <n v="1.8585013251947635"/>
    <x v="4"/>
  </r>
  <r>
    <x v="0"/>
    <x v="10"/>
    <x v="10"/>
    <s v="US"/>
    <s v="PS"/>
    <n v="1"/>
    <x v="11"/>
    <n v="56729"/>
    <n v="126174"/>
    <n v="2.2241534312256519"/>
    <x v="4"/>
  </r>
  <r>
    <x v="0"/>
    <x v="10"/>
    <x v="10"/>
    <s v="US"/>
    <s v="PS"/>
    <n v="1"/>
    <x v="12"/>
    <n v="43319"/>
    <n v="157573"/>
    <n v="3.6375031741268264"/>
    <x v="4"/>
  </r>
  <r>
    <x v="0"/>
    <x v="10"/>
    <x v="10"/>
    <s v="US"/>
    <s v="PS"/>
    <n v="1"/>
    <x v="13"/>
    <n v="33676"/>
    <n v="147241"/>
    <n v="4.3722829314645448"/>
    <x v="4"/>
  </r>
  <r>
    <x v="0"/>
    <x v="10"/>
    <x v="10"/>
    <s v="US"/>
    <s v="PS"/>
    <n v="1"/>
    <x v="14"/>
    <n v="34469"/>
    <n v="114343"/>
    <n v="3.3172705909657956"/>
    <x v="4"/>
  </r>
  <r>
    <x v="0"/>
    <x v="10"/>
    <x v="10"/>
    <s v="US"/>
    <s v="PS"/>
    <n v="1"/>
    <x v="15"/>
    <n v="45178"/>
    <n v="112579"/>
    <n v="2.4918987117623623"/>
    <x v="4"/>
  </r>
  <r>
    <x v="0"/>
    <x v="10"/>
    <x v="10"/>
    <s v="US"/>
    <s v="PS"/>
    <n v="1"/>
    <x v="16"/>
    <n v="59183"/>
    <n v="139467"/>
    <n v="2.3565381950898061"/>
    <x v="4"/>
  </r>
  <r>
    <x v="0"/>
    <x v="10"/>
    <x v="10"/>
    <s v="US"/>
    <s v="PS"/>
    <n v="1"/>
    <x v="17"/>
    <n v="60140"/>
    <n v="132226"/>
    <n v="2.1986365147988027"/>
    <x v="4"/>
  </r>
  <r>
    <x v="0"/>
    <x v="10"/>
    <x v="10"/>
    <s v="US"/>
    <s v="PS"/>
    <n v="1"/>
    <x v="18"/>
    <n v="55724"/>
    <n v="155346"/>
    <n v="2.7877754647907542"/>
    <x v="4"/>
  </r>
  <r>
    <x v="0"/>
    <x v="10"/>
    <x v="10"/>
    <s v="US"/>
    <s v="PS"/>
    <n v="1"/>
    <x v="19"/>
    <n v="66599"/>
    <n v="161604"/>
    <n v="2.426522920764576"/>
    <x v="4"/>
  </r>
  <r>
    <x v="0"/>
    <x v="10"/>
    <x v="10"/>
    <s v="US"/>
    <s v="PS"/>
    <n v="1"/>
    <x v="20"/>
    <n v="71676"/>
    <n v="151101"/>
    <n v="2.1081115017579104"/>
    <x v="4"/>
  </r>
  <r>
    <x v="0"/>
    <x v="10"/>
    <x v="10"/>
    <s v="US"/>
    <s v="PS"/>
    <n v="1"/>
    <x v="21"/>
    <n v="66095"/>
    <n v="149646"/>
    <n v="2.2641046977834933"/>
    <x v="4"/>
  </r>
  <r>
    <x v="0"/>
    <x v="10"/>
    <x v="10"/>
    <s v="US"/>
    <s v="PS"/>
    <n v="1"/>
    <x v="22"/>
    <n v="78579"/>
    <n v="167231"/>
    <n v="2.1281894653787909"/>
    <x v="4"/>
  </r>
  <r>
    <x v="0"/>
    <x v="10"/>
    <x v="10"/>
    <s v="US"/>
    <s v="PS"/>
    <n v="1"/>
    <x v="23"/>
    <n v="80301"/>
    <n v="203356"/>
    <n v="2.5324217631162749"/>
    <x v="4"/>
  </r>
  <r>
    <x v="0"/>
    <x v="10"/>
    <x v="10"/>
    <s v="US"/>
    <s v="PS"/>
    <n v="1"/>
    <x v="24"/>
    <n v="66657"/>
    <n v="226890"/>
    <n v="3.403843557315811"/>
    <x v="4"/>
  </r>
  <r>
    <x v="0"/>
    <x v="10"/>
    <x v="10"/>
    <s v="US"/>
    <s v="PS"/>
    <n v="1"/>
    <x v="25"/>
    <n v="75505"/>
    <n v="185639"/>
    <n v="2.4586318786835308"/>
    <x v="4"/>
  </r>
  <r>
    <x v="0"/>
    <x v="10"/>
    <x v="10"/>
    <s v="US"/>
    <s v="PS"/>
    <n v="1"/>
    <x v="26"/>
    <n v="73359"/>
    <n v="152245"/>
    <n v="2.0753418121839173"/>
    <x v="4"/>
  </r>
  <r>
    <x v="0"/>
    <x v="10"/>
    <x v="10"/>
    <s v="US"/>
    <s v="PS"/>
    <n v="1"/>
    <x v="27"/>
    <n v="86425"/>
    <n v="148729"/>
    <n v="1.7209025166329188"/>
    <x v="4"/>
  </r>
  <r>
    <x v="0"/>
    <x v="10"/>
    <x v="10"/>
    <s v="US"/>
    <s v="PS"/>
    <n v="1"/>
    <x v="28"/>
    <n v="83048"/>
    <n v="158903"/>
    <n v="1.9133874385897311"/>
    <x v="4"/>
  </r>
  <r>
    <x v="0"/>
    <x v="10"/>
    <x v="10"/>
    <s v="US"/>
    <s v="PS"/>
    <n v="1"/>
    <x v="29"/>
    <n v="70885"/>
    <n v="164469"/>
    <n v="2.3202228962403892"/>
    <x v="4"/>
  </r>
  <r>
    <x v="0"/>
    <x v="11"/>
    <x v="11"/>
    <s v="US"/>
    <s v="PS"/>
    <n v="0"/>
    <x v="0"/>
    <n v="14567"/>
    <n v="63040"/>
    <n v="4.3275897576714488"/>
    <x v="4"/>
  </r>
  <r>
    <x v="0"/>
    <x v="11"/>
    <x v="11"/>
    <s v="US"/>
    <s v="PS"/>
    <n v="0"/>
    <x v="1"/>
    <n v="11984"/>
    <n v="61933"/>
    <n v="5.1679739652870493"/>
    <x v="4"/>
  </r>
  <r>
    <x v="0"/>
    <x v="11"/>
    <x v="11"/>
    <s v="US"/>
    <s v="PS"/>
    <n v="0"/>
    <x v="2"/>
    <n v="8400"/>
    <n v="52489"/>
    <n v="6.2486904761904762"/>
    <x v="4"/>
  </r>
  <r>
    <x v="0"/>
    <x v="11"/>
    <x v="11"/>
    <s v="US"/>
    <s v="PS"/>
    <n v="0"/>
    <x v="3"/>
    <n v="9192"/>
    <n v="50880"/>
    <n v="5.535248041775457"/>
    <x v="4"/>
  </r>
  <r>
    <x v="0"/>
    <x v="11"/>
    <x v="11"/>
    <s v="US"/>
    <s v="PS"/>
    <n v="0"/>
    <x v="4"/>
    <n v="8037"/>
    <n v="62136"/>
    <n v="7.7312430011198208"/>
    <x v="4"/>
  </r>
  <r>
    <x v="0"/>
    <x v="11"/>
    <x v="11"/>
    <s v="US"/>
    <s v="PS"/>
    <n v="0"/>
    <x v="5"/>
    <n v="9859"/>
    <n v="64951"/>
    <n v="6.5879906684247898"/>
    <x v="4"/>
  </r>
  <r>
    <x v="0"/>
    <x v="11"/>
    <x v="11"/>
    <s v="US"/>
    <s v="PS"/>
    <n v="0"/>
    <x v="6"/>
    <n v="10966"/>
    <n v="70524"/>
    <n v="6.43115082983768"/>
    <x v="4"/>
  </r>
  <r>
    <x v="0"/>
    <x v="11"/>
    <x v="11"/>
    <s v="US"/>
    <s v="PS"/>
    <n v="0"/>
    <x v="7"/>
    <n v="13307"/>
    <n v="67320"/>
    <n v="5.0589915082287522"/>
    <x v="4"/>
  </r>
  <r>
    <x v="0"/>
    <x v="11"/>
    <x v="11"/>
    <s v="US"/>
    <s v="PS"/>
    <n v="0"/>
    <x v="8"/>
    <n v="19408"/>
    <n v="57362"/>
    <n v="2.955585325638912"/>
    <x v="4"/>
  </r>
  <r>
    <x v="0"/>
    <x v="11"/>
    <x v="11"/>
    <s v="US"/>
    <s v="PS"/>
    <n v="0"/>
    <x v="9"/>
    <n v="22400"/>
    <n v="46010"/>
    <n v="2.0540178571428571"/>
    <x v="4"/>
  </r>
  <r>
    <x v="0"/>
    <x v="11"/>
    <x v="11"/>
    <s v="US"/>
    <s v="PS"/>
    <n v="0"/>
    <x v="10"/>
    <n v="24022"/>
    <n v="37513"/>
    <n v="1.5616101906585629"/>
    <x v="4"/>
  </r>
  <r>
    <x v="0"/>
    <x v="11"/>
    <x v="11"/>
    <s v="US"/>
    <s v="PS"/>
    <n v="0"/>
    <x v="11"/>
    <n v="18198"/>
    <n v="35608"/>
    <n v="1.9566985383009121"/>
    <x v="4"/>
  </r>
  <r>
    <x v="0"/>
    <x v="11"/>
    <x v="11"/>
    <s v="US"/>
    <s v="PS"/>
    <n v="0"/>
    <x v="12"/>
    <n v="18918"/>
    <n v="36393"/>
    <n v="1.9237234379955599"/>
    <x v="4"/>
  </r>
  <r>
    <x v="0"/>
    <x v="11"/>
    <x v="11"/>
    <s v="US"/>
    <s v="PS"/>
    <n v="0"/>
    <x v="13"/>
    <n v="15564"/>
    <n v="30315"/>
    <n v="1.947764070932922"/>
    <x v="4"/>
  </r>
  <r>
    <x v="0"/>
    <x v="11"/>
    <x v="11"/>
    <s v="US"/>
    <s v="PS"/>
    <n v="0"/>
    <x v="14"/>
    <n v="10625"/>
    <n v="24566"/>
    <n v="2.3120941176470589"/>
    <x v="4"/>
  </r>
  <r>
    <x v="0"/>
    <x v="11"/>
    <x v="11"/>
    <s v="US"/>
    <s v="PS"/>
    <n v="0"/>
    <x v="15"/>
    <n v="11201"/>
    <n v="25337"/>
    <n v="2.2620301758771539"/>
    <x v="4"/>
  </r>
  <r>
    <x v="0"/>
    <x v="11"/>
    <x v="11"/>
    <s v="US"/>
    <s v="PS"/>
    <n v="0"/>
    <x v="16"/>
    <n v="15197"/>
    <n v="25739"/>
    <n v="1.6936895439889452"/>
    <x v="4"/>
  </r>
  <r>
    <x v="0"/>
    <x v="11"/>
    <x v="11"/>
    <s v="US"/>
    <s v="PS"/>
    <n v="0"/>
    <x v="17"/>
    <n v="13297"/>
    <n v="22198"/>
    <n v="1.6693991125817853"/>
    <x v="4"/>
  </r>
  <r>
    <x v="0"/>
    <x v="11"/>
    <x v="11"/>
    <s v="US"/>
    <s v="PS"/>
    <n v="0"/>
    <x v="18"/>
    <n v="14312"/>
    <n v="27067"/>
    <n v="1.8912101732811626"/>
    <x v="4"/>
  </r>
  <r>
    <x v="0"/>
    <x v="11"/>
    <x v="11"/>
    <s v="US"/>
    <s v="PS"/>
    <n v="0"/>
    <x v="19"/>
    <n v="15374"/>
    <n v="28435"/>
    <n v="1.8495511903213218"/>
    <x v="4"/>
  </r>
  <r>
    <x v="0"/>
    <x v="11"/>
    <x v="11"/>
    <s v="US"/>
    <s v="PS"/>
    <n v="0"/>
    <x v="20"/>
    <n v="16608"/>
    <n v="24148"/>
    <n v="1.4539980732177264"/>
    <x v="4"/>
  </r>
  <r>
    <x v="0"/>
    <x v="11"/>
    <x v="11"/>
    <s v="US"/>
    <s v="PS"/>
    <n v="0"/>
    <x v="21"/>
    <n v="13401"/>
    <n v="28966"/>
    <n v="2.1614804865308561"/>
    <x v="4"/>
  </r>
  <r>
    <x v="0"/>
    <x v="11"/>
    <x v="11"/>
    <s v="US"/>
    <s v="PS"/>
    <n v="0"/>
    <x v="22"/>
    <n v="14866"/>
    <n v="21524"/>
    <n v="1.4478676173819454"/>
    <x v="4"/>
  </r>
  <r>
    <x v="0"/>
    <x v="11"/>
    <x v="11"/>
    <s v="US"/>
    <s v="PS"/>
    <n v="0"/>
    <x v="23"/>
    <n v="14976"/>
    <n v="24087"/>
    <n v="1.6083733974358974"/>
    <x v="4"/>
  </r>
  <r>
    <x v="0"/>
    <x v="11"/>
    <x v="11"/>
    <s v="US"/>
    <s v="PS"/>
    <n v="0"/>
    <x v="24"/>
    <n v="14643"/>
    <n v="27244"/>
    <n v="1.8605477019736394"/>
    <x v="4"/>
  </r>
  <r>
    <x v="0"/>
    <x v="11"/>
    <x v="11"/>
    <s v="US"/>
    <s v="PS"/>
    <n v="0"/>
    <x v="25"/>
    <n v="14292"/>
    <n v="29408"/>
    <n v="2.0576546319619369"/>
    <x v="4"/>
  </r>
  <r>
    <x v="0"/>
    <x v="11"/>
    <x v="11"/>
    <s v="US"/>
    <s v="PS"/>
    <n v="0"/>
    <x v="26"/>
    <n v="13012"/>
    <n v="16258"/>
    <n v="1.2494620350445742"/>
    <x v="4"/>
  </r>
  <r>
    <x v="0"/>
    <x v="11"/>
    <x v="11"/>
    <s v="US"/>
    <s v="PS"/>
    <n v="0"/>
    <x v="27"/>
    <n v="12241"/>
    <n v="11976"/>
    <n v="0.97835144187566381"/>
    <x v="4"/>
  </r>
  <r>
    <x v="0"/>
    <x v="11"/>
    <x v="11"/>
    <s v="US"/>
    <s v="PS"/>
    <n v="0"/>
    <x v="28"/>
    <n v="12758"/>
    <n v="14814"/>
    <n v="1.1611537858598526"/>
    <x v="4"/>
  </r>
  <r>
    <x v="0"/>
    <x v="11"/>
    <x v="11"/>
    <s v="US"/>
    <s v="PS"/>
    <n v="0"/>
    <x v="29"/>
    <n v="11605"/>
    <n v="17842"/>
    <n v="1.537440758293839"/>
    <x v="4"/>
  </r>
  <r>
    <x v="0"/>
    <x v="12"/>
    <x v="12"/>
    <s v="US"/>
    <s v="PS"/>
    <n v="1"/>
    <x v="0"/>
    <n v="7805"/>
    <n v="52263"/>
    <n v="6.6960922485586165"/>
    <x v="4"/>
  </r>
  <r>
    <x v="0"/>
    <x v="12"/>
    <x v="12"/>
    <s v="US"/>
    <s v="PS"/>
    <n v="1"/>
    <x v="1"/>
    <n v="7462"/>
    <n v="62478"/>
    <n v="8.3728222996515687"/>
    <x v="4"/>
  </r>
  <r>
    <x v="0"/>
    <x v="12"/>
    <x v="12"/>
    <s v="US"/>
    <s v="PS"/>
    <n v="1"/>
    <x v="2"/>
    <n v="7308"/>
    <n v="46842"/>
    <n v="6.4096880131362894"/>
    <x v="4"/>
  </r>
  <r>
    <x v="0"/>
    <x v="12"/>
    <x v="12"/>
    <s v="US"/>
    <s v="PS"/>
    <n v="1"/>
    <x v="3"/>
    <n v="6370"/>
    <n v="44561"/>
    <n v="6.9954474097331243"/>
    <x v="4"/>
  </r>
  <r>
    <x v="0"/>
    <x v="12"/>
    <x v="12"/>
    <s v="US"/>
    <s v="PS"/>
    <n v="1"/>
    <x v="4"/>
    <n v="4060"/>
    <n v="33810"/>
    <n v="8.3275862068965516"/>
    <x v="4"/>
  </r>
  <r>
    <x v="0"/>
    <x v="12"/>
    <x v="12"/>
    <s v="US"/>
    <s v="PS"/>
    <n v="1"/>
    <x v="5"/>
    <n v="4372"/>
    <n v="36140"/>
    <n v="8.2662397072278129"/>
    <x v="4"/>
  </r>
  <r>
    <x v="0"/>
    <x v="12"/>
    <x v="12"/>
    <s v="US"/>
    <s v="PS"/>
    <n v="1"/>
    <x v="6"/>
    <n v="5382"/>
    <n v="46722"/>
    <n v="8.6811594202898554"/>
    <x v="4"/>
  </r>
  <r>
    <x v="0"/>
    <x v="12"/>
    <x v="12"/>
    <s v="US"/>
    <s v="PS"/>
    <n v="1"/>
    <x v="7"/>
    <n v="5752"/>
    <n v="42331"/>
    <n v="7.3593532684283725"/>
    <x v="4"/>
  </r>
  <r>
    <x v="0"/>
    <x v="12"/>
    <x v="12"/>
    <s v="US"/>
    <s v="PS"/>
    <n v="1"/>
    <x v="8"/>
    <n v="5307"/>
    <n v="22643"/>
    <n v="4.2666289805916717"/>
    <x v="4"/>
  </r>
  <r>
    <x v="0"/>
    <x v="12"/>
    <x v="12"/>
    <s v="US"/>
    <s v="PS"/>
    <n v="1"/>
    <x v="9"/>
    <n v="5555"/>
    <n v="15599"/>
    <n v="2.8081008100810081"/>
    <x v="4"/>
  </r>
  <r>
    <x v="0"/>
    <x v="12"/>
    <x v="12"/>
    <s v="US"/>
    <s v="PS"/>
    <n v="1"/>
    <x v="10"/>
    <n v="8056"/>
    <n v="16927"/>
    <n v="2.1011668321747767"/>
    <x v="4"/>
  </r>
  <r>
    <x v="0"/>
    <x v="12"/>
    <x v="12"/>
    <s v="US"/>
    <s v="PS"/>
    <n v="1"/>
    <x v="11"/>
    <n v="6624"/>
    <n v="16655"/>
    <n v="2.5143417874396135"/>
    <x v="4"/>
  </r>
  <r>
    <x v="0"/>
    <x v="12"/>
    <x v="12"/>
    <s v="US"/>
    <s v="PS"/>
    <n v="1"/>
    <x v="12"/>
    <n v="4055"/>
    <n v="16679"/>
    <n v="4.1131935881627619"/>
    <x v="4"/>
  </r>
  <r>
    <x v="0"/>
    <x v="12"/>
    <x v="12"/>
    <s v="US"/>
    <s v="PS"/>
    <n v="1"/>
    <x v="13"/>
    <n v="2947"/>
    <n v="14575"/>
    <n v="4.9457074991516796"/>
    <x v="4"/>
  </r>
  <r>
    <x v="0"/>
    <x v="12"/>
    <x v="12"/>
    <s v="US"/>
    <s v="PS"/>
    <n v="1"/>
    <x v="14"/>
    <n v="2777"/>
    <n v="14761"/>
    <n v="5.3154483255311487"/>
    <x v="4"/>
  </r>
  <r>
    <x v="0"/>
    <x v="12"/>
    <x v="12"/>
    <s v="US"/>
    <s v="PS"/>
    <n v="1"/>
    <x v="15"/>
    <n v="3583"/>
    <n v="10959"/>
    <n v="3.05861010326542"/>
    <x v="4"/>
  </r>
  <r>
    <x v="0"/>
    <x v="12"/>
    <x v="12"/>
    <s v="US"/>
    <s v="PS"/>
    <n v="1"/>
    <x v="16"/>
    <n v="4076"/>
    <n v="14643"/>
    <n v="3.5924926398429835"/>
    <x v="4"/>
  </r>
  <r>
    <x v="0"/>
    <x v="12"/>
    <x v="12"/>
    <s v="US"/>
    <s v="PS"/>
    <n v="1"/>
    <x v="17"/>
    <n v="4134"/>
    <n v="16415"/>
    <n v="3.9707305273343008"/>
    <x v="4"/>
  </r>
  <r>
    <x v="0"/>
    <x v="12"/>
    <x v="12"/>
    <s v="US"/>
    <s v="PS"/>
    <n v="1"/>
    <x v="18"/>
    <n v="4614"/>
    <n v="21526"/>
    <n v="4.6653662765496318"/>
    <x v="4"/>
  </r>
  <r>
    <x v="0"/>
    <x v="12"/>
    <x v="12"/>
    <s v="US"/>
    <s v="PS"/>
    <n v="1"/>
    <x v="19"/>
    <n v="5584"/>
    <n v="27105"/>
    <n v="4.8540472779369628"/>
    <x v="4"/>
  </r>
  <r>
    <x v="0"/>
    <x v="12"/>
    <x v="12"/>
    <s v="US"/>
    <s v="PS"/>
    <n v="1"/>
    <x v="20"/>
    <n v="6056"/>
    <n v="27483"/>
    <n v="4.5381439894319682"/>
    <x v="4"/>
  </r>
  <r>
    <x v="0"/>
    <x v="12"/>
    <x v="12"/>
    <s v="US"/>
    <s v="PS"/>
    <n v="1"/>
    <x v="21"/>
    <n v="6715"/>
    <n v="30178"/>
    <n v="4.4941176470588236"/>
    <x v="4"/>
  </r>
  <r>
    <x v="0"/>
    <x v="12"/>
    <x v="12"/>
    <s v="US"/>
    <s v="PS"/>
    <n v="1"/>
    <x v="22"/>
    <n v="8950"/>
    <n v="44315"/>
    <n v="4.9513966480446925"/>
    <x v="4"/>
  </r>
  <r>
    <x v="0"/>
    <x v="12"/>
    <x v="12"/>
    <s v="US"/>
    <s v="PS"/>
    <n v="1"/>
    <x v="23"/>
    <n v="10455"/>
    <n v="53890"/>
    <n v="5.154471544715447"/>
    <x v="4"/>
  </r>
  <r>
    <x v="0"/>
    <x v="12"/>
    <x v="12"/>
    <s v="US"/>
    <s v="PS"/>
    <n v="1"/>
    <x v="24"/>
    <n v="9908"/>
    <n v="60126"/>
    <n v="6.0684295518772711"/>
    <x v="4"/>
  </r>
  <r>
    <x v="0"/>
    <x v="12"/>
    <x v="12"/>
    <s v="US"/>
    <s v="PS"/>
    <n v="1"/>
    <x v="25"/>
    <n v="13067"/>
    <n v="49193"/>
    <n v="3.7646743705517718"/>
    <x v="4"/>
  </r>
  <r>
    <x v="0"/>
    <x v="12"/>
    <x v="12"/>
    <s v="US"/>
    <s v="PS"/>
    <n v="1"/>
    <x v="26"/>
    <n v="14729"/>
    <n v="40344"/>
    <n v="2.7390861565618847"/>
    <x v="4"/>
  </r>
  <r>
    <x v="0"/>
    <x v="12"/>
    <x v="12"/>
    <s v="US"/>
    <s v="PS"/>
    <n v="1"/>
    <x v="27"/>
    <n v="18239"/>
    <n v="39410"/>
    <n v="2.1607544273260597"/>
    <x v="4"/>
  </r>
  <r>
    <x v="0"/>
    <x v="12"/>
    <x v="12"/>
    <s v="US"/>
    <s v="PS"/>
    <n v="1"/>
    <x v="28"/>
    <n v="17344"/>
    <n v="42107"/>
    <n v="2.4277559963099633"/>
    <x v="4"/>
  </r>
  <r>
    <x v="0"/>
    <x v="12"/>
    <x v="12"/>
    <s v="US"/>
    <s v="PS"/>
    <n v="1"/>
    <x v="29"/>
    <n v="15445"/>
    <n v="40064"/>
    <n v="2.5939786338620912"/>
    <x v="4"/>
  </r>
  <r>
    <x v="0"/>
    <x v="13"/>
    <x v="13"/>
    <s v="US"/>
    <s v="PS"/>
    <n v="3"/>
    <x v="0"/>
    <n v="70986"/>
    <n v="1883"/>
    <n v="2.6526357309892092E-2"/>
    <x v="4"/>
  </r>
  <r>
    <x v="0"/>
    <x v="13"/>
    <x v="13"/>
    <s v="US"/>
    <s v="PS"/>
    <n v="3"/>
    <x v="1"/>
    <n v="1736"/>
    <n v="2206"/>
    <n v="1.2707373271889402"/>
    <x v="4"/>
  </r>
  <r>
    <x v="0"/>
    <x v="13"/>
    <x v="13"/>
    <s v="US"/>
    <s v="PS"/>
    <n v="3"/>
    <x v="2"/>
    <n v="1312"/>
    <n v="1497"/>
    <n v="1.1410060975609757"/>
    <x v="4"/>
  </r>
  <r>
    <x v="0"/>
    <x v="13"/>
    <x v="13"/>
    <s v="US"/>
    <s v="PS"/>
    <n v="3"/>
    <x v="3"/>
    <n v="722"/>
    <n v="1000"/>
    <n v="1.3850415512465375"/>
    <x v="4"/>
  </r>
  <r>
    <x v="0"/>
    <x v="13"/>
    <x v="13"/>
    <s v="US"/>
    <s v="PS"/>
    <n v="3"/>
    <x v="4"/>
    <n v="455"/>
    <n v="1400"/>
    <n v="3.0769230769230771"/>
    <x v="4"/>
  </r>
  <r>
    <x v="0"/>
    <x v="13"/>
    <x v="13"/>
    <s v="US"/>
    <s v="PS"/>
    <n v="3"/>
    <x v="5"/>
    <n v="405"/>
    <n v="1729"/>
    <n v="4.2691358024691359"/>
    <x v="4"/>
  </r>
  <r>
    <x v="0"/>
    <x v="13"/>
    <x v="13"/>
    <s v="US"/>
    <s v="PS"/>
    <n v="3"/>
    <x v="6"/>
    <n v="496"/>
    <n v="1048"/>
    <n v="2.1129032258064515"/>
    <x v="4"/>
  </r>
  <r>
    <x v="0"/>
    <x v="13"/>
    <x v="13"/>
    <s v="US"/>
    <s v="PS"/>
    <n v="3"/>
    <x v="7"/>
    <n v="466"/>
    <n v="658"/>
    <n v="1.4120171673819744"/>
    <x v="4"/>
  </r>
  <r>
    <x v="0"/>
    <x v="13"/>
    <x v="13"/>
    <s v="US"/>
    <s v="PS"/>
    <n v="3"/>
    <x v="8"/>
    <n v="492"/>
    <n v="1144"/>
    <n v="2.3252032520325203"/>
    <x v="4"/>
  </r>
  <r>
    <x v="0"/>
    <x v="13"/>
    <x v="13"/>
    <s v="US"/>
    <s v="PS"/>
    <n v="3"/>
    <x v="9"/>
    <n v="672"/>
    <n v="1385"/>
    <n v="2.0610119047619047"/>
    <x v="4"/>
  </r>
  <r>
    <x v="0"/>
    <x v="13"/>
    <x v="13"/>
    <s v="US"/>
    <s v="PS"/>
    <n v="3"/>
    <x v="10"/>
    <n v="625"/>
    <n v="904"/>
    <n v="1.4463999999999999"/>
    <x v="4"/>
  </r>
  <r>
    <x v="0"/>
    <x v="13"/>
    <x v="13"/>
    <s v="US"/>
    <s v="PS"/>
    <n v="3"/>
    <x v="11"/>
    <n v="417"/>
    <n v="641"/>
    <n v="1.5371702637889688"/>
    <x v="4"/>
  </r>
  <r>
    <x v="0"/>
    <x v="13"/>
    <x v="13"/>
    <s v="US"/>
    <s v="PS"/>
    <n v="3"/>
    <x v="12"/>
    <n v="417"/>
    <n v="1067"/>
    <n v="2.5587529976019185"/>
    <x v="4"/>
  </r>
  <r>
    <x v="0"/>
    <x v="13"/>
    <x v="13"/>
    <s v="US"/>
    <s v="PS"/>
    <n v="3"/>
    <x v="13"/>
    <n v="592"/>
    <n v="1124"/>
    <n v="1.8986486486486487"/>
    <x v="4"/>
  </r>
  <r>
    <x v="0"/>
    <x v="13"/>
    <x v="13"/>
    <s v="US"/>
    <s v="PS"/>
    <n v="3"/>
    <x v="14"/>
    <n v="489"/>
    <n v="935"/>
    <n v="1.9120654396728016"/>
    <x v="4"/>
  </r>
  <r>
    <x v="0"/>
    <x v="13"/>
    <x v="13"/>
    <s v="US"/>
    <s v="PS"/>
    <n v="3"/>
    <x v="15"/>
    <n v="371"/>
    <n v="971"/>
    <n v="2.6172506738544477"/>
    <x v="4"/>
  </r>
  <r>
    <x v="0"/>
    <x v="13"/>
    <x v="13"/>
    <s v="US"/>
    <s v="PS"/>
    <n v="3"/>
    <x v="16"/>
    <n v="481"/>
    <n v="1564"/>
    <n v="3.2515592515592515"/>
    <x v="4"/>
  </r>
  <r>
    <x v="0"/>
    <x v="13"/>
    <x v="13"/>
    <s v="US"/>
    <s v="PS"/>
    <n v="3"/>
    <x v="17"/>
    <n v="647"/>
    <n v="2658"/>
    <n v="4.108191653786708"/>
    <x v="4"/>
  </r>
  <r>
    <x v="0"/>
    <x v="13"/>
    <x v="13"/>
    <s v="US"/>
    <s v="PS"/>
    <n v="3"/>
    <x v="18"/>
    <n v="654"/>
    <n v="4290"/>
    <n v="6.5596330275229358"/>
    <x v="4"/>
  </r>
  <r>
    <x v="0"/>
    <x v="13"/>
    <x v="13"/>
    <s v="US"/>
    <s v="PS"/>
    <n v="3"/>
    <x v="19"/>
    <n v="730"/>
    <n v="4655"/>
    <n v="6.3767123287671232"/>
    <x v="4"/>
  </r>
  <r>
    <x v="0"/>
    <x v="13"/>
    <x v="13"/>
    <s v="US"/>
    <s v="PS"/>
    <n v="3"/>
    <x v="20"/>
    <n v="952"/>
    <n v="3322"/>
    <n v="3.4894957983193278"/>
    <x v="4"/>
  </r>
  <r>
    <x v="0"/>
    <x v="13"/>
    <x v="13"/>
    <s v="US"/>
    <s v="PS"/>
    <n v="3"/>
    <x v="21"/>
    <n v="1585"/>
    <n v="2782"/>
    <n v="1.755205047318612"/>
    <x v="4"/>
  </r>
  <r>
    <x v="0"/>
    <x v="13"/>
    <x v="13"/>
    <s v="US"/>
    <s v="PS"/>
    <n v="3"/>
    <x v="22"/>
    <n v="2547"/>
    <n v="2607"/>
    <n v="1.0235571260306242"/>
    <x v="4"/>
  </r>
  <r>
    <x v="0"/>
    <x v="13"/>
    <x v="13"/>
    <s v="US"/>
    <s v="PS"/>
    <n v="3"/>
    <x v="23"/>
    <n v="3227"/>
    <n v="2239"/>
    <n v="0.69383328168577629"/>
    <x v="4"/>
  </r>
  <r>
    <x v="0"/>
    <x v="13"/>
    <x v="13"/>
    <s v="US"/>
    <s v="PS"/>
    <n v="3"/>
    <x v="24"/>
    <n v="3025"/>
    <n v="2286"/>
    <n v="0.75570247933884294"/>
    <x v="4"/>
  </r>
  <r>
    <x v="0"/>
    <x v="13"/>
    <x v="13"/>
    <s v="US"/>
    <s v="PS"/>
    <n v="3"/>
    <x v="25"/>
    <n v="2186"/>
    <n v="2610"/>
    <n v="1.1939615736505031"/>
    <x v="4"/>
  </r>
  <r>
    <x v="0"/>
    <x v="13"/>
    <x v="13"/>
    <s v="US"/>
    <s v="PS"/>
    <n v="3"/>
    <x v="26"/>
    <n v="1886"/>
    <n v="3104"/>
    <n v="1.645811240721103"/>
    <x v="4"/>
  </r>
  <r>
    <x v="0"/>
    <x v="13"/>
    <x v="13"/>
    <s v="US"/>
    <s v="PS"/>
    <n v="3"/>
    <x v="27"/>
    <n v="1713"/>
    <n v="2404"/>
    <n v="1.4033858727378867"/>
    <x v="4"/>
  </r>
  <r>
    <x v="0"/>
    <x v="13"/>
    <x v="13"/>
    <s v="US"/>
    <s v="PS"/>
    <n v="3"/>
    <x v="28"/>
    <n v="1580"/>
    <n v="1672"/>
    <n v="1.0582278481012659"/>
    <x v="4"/>
  </r>
  <r>
    <x v="0"/>
    <x v="13"/>
    <x v="13"/>
    <s v="US"/>
    <s v="PS"/>
    <n v="3"/>
    <x v="29"/>
    <n v="1730"/>
    <n v="925"/>
    <n v="0.53468208092485547"/>
    <x v="4"/>
  </r>
  <r>
    <x v="0"/>
    <x v="14"/>
    <x v="14"/>
    <s v="US"/>
    <s v="PS"/>
    <n v="0"/>
    <x v="0"/>
    <n v="20120"/>
    <n v="32885"/>
    <n v="1.6344433399602385"/>
    <x v="4"/>
  </r>
  <r>
    <x v="0"/>
    <x v="14"/>
    <x v="14"/>
    <s v="US"/>
    <s v="PS"/>
    <n v="0"/>
    <x v="1"/>
    <n v="22570"/>
    <n v="26209"/>
    <n v="1.1612317235268055"/>
    <x v="4"/>
  </r>
  <r>
    <x v="0"/>
    <x v="14"/>
    <x v="14"/>
    <s v="US"/>
    <s v="PS"/>
    <n v="0"/>
    <x v="2"/>
    <n v="17867"/>
    <n v="70779"/>
    <n v="3.9614372866177869"/>
    <x v="4"/>
  </r>
  <r>
    <x v="0"/>
    <x v="14"/>
    <x v="14"/>
    <s v="US"/>
    <s v="PS"/>
    <n v="0"/>
    <x v="3"/>
    <n v="16329"/>
    <n v="39442"/>
    <n v="2.4154571621042318"/>
    <x v="4"/>
  </r>
  <r>
    <x v="0"/>
    <x v="14"/>
    <x v="14"/>
    <s v="US"/>
    <s v="PS"/>
    <n v="0"/>
    <x v="4"/>
    <n v="11188"/>
    <n v="17836"/>
    <n v="1.5942080800858063"/>
    <x v="4"/>
  </r>
  <r>
    <x v="0"/>
    <x v="14"/>
    <x v="14"/>
    <s v="US"/>
    <s v="PS"/>
    <n v="0"/>
    <x v="5"/>
    <n v="16155"/>
    <n v="31177"/>
    <n v="1.9298669142680285"/>
    <x v="4"/>
  </r>
  <r>
    <x v="0"/>
    <x v="14"/>
    <x v="14"/>
    <s v="US"/>
    <s v="PS"/>
    <n v="0"/>
    <x v="6"/>
    <n v="22803"/>
    <n v="17523"/>
    <n v="0.76845151953690305"/>
    <x v="4"/>
  </r>
  <r>
    <x v="0"/>
    <x v="14"/>
    <x v="14"/>
    <s v="US"/>
    <s v="PS"/>
    <n v="0"/>
    <x v="7"/>
    <n v="17010"/>
    <n v="23208"/>
    <n v="1.3643738977072311"/>
    <x v="4"/>
  </r>
  <r>
    <x v="0"/>
    <x v="14"/>
    <x v="14"/>
    <s v="US"/>
    <s v="PS"/>
    <n v="0"/>
    <x v="8"/>
    <n v="10943"/>
    <n v="9977"/>
    <n v="0.91172439002101802"/>
    <x v="4"/>
  </r>
  <r>
    <x v="0"/>
    <x v="14"/>
    <x v="14"/>
    <s v="US"/>
    <s v="PS"/>
    <n v="0"/>
    <x v="9"/>
    <n v="13181"/>
    <n v="7652"/>
    <n v="0.58053258478112435"/>
    <x v="4"/>
  </r>
  <r>
    <x v="0"/>
    <x v="14"/>
    <x v="14"/>
    <s v="US"/>
    <s v="PS"/>
    <n v="0"/>
    <x v="10"/>
    <n v="8961"/>
    <n v="5871"/>
    <n v="0.65517241379310343"/>
    <x v="4"/>
  </r>
  <r>
    <x v="0"/>
    <x v="14"/>
    <x v="14"/>
    <s v="US"/>
    <s v="PS"/>
    <n v="0"/>
    <x v="11"/>
    <n v="10783"/>
    <n v="4306"/>
    <n v="0.39933228229620699"/>
    <x v="4"/>
  </r>
  <r>
    <x v="0"/>
    <x v="14"/>
    <x v="14"/>
    <s v="US"/>
    <s v="PS"/>
    <n v="0"/>
    <x v="12"/>
    <n v="5129"/>
    <n v="6047"/>
    <n v="1.1789822577500488"/>
    <x v="4"/>
  </r>
  <r>
    <x v="0"/>
    <x v="14"/>
    <x v="14"/>
    <s v="US"/>
    <s v="PS"/>
    <n v="0"/>
    <x v="13"/>
    <n v="3922"/>
    <n v="11904"/>
    <n v="3.0351861295257523"/>
    <x v="4"/>
  </r>
  <r>
    <x v="0"/>
    <x v="14"/>
    <x v="14"/>
    <s v="US"/>
    <s v="PS"/>
    <n v="0"/>
    <x v="14"/>
    <n v="2900"/>
    <n v="13092"/>
    <n v="4.5144827586206899"/>
    <x v="4"/>
  </r>
  <r>
    <x v="0"/>
    <x v="14"/>
    <x v="14"/>
    <s v="US"/>
    <s v="PS"/>
    <n v="0"/>
    <x v="15"/>
    <n v="2835"/>
    <n v="18788"/>
    <n v="6.6271604938271604"/>
    <x v="4"/>
  </r>
  <r>
    <x v="0"/>
    <x v="14"/>
    <x v="14"/>
    <s v="US"/>
    <s v="PS"/>
    <n v="0"/>
    <x v="16"/>
    <n v="4178"/>
    <n v="4464"/>
    <n v="1.0684538056486357"/>
    <x v="4"/>
  </r>
  <r>
    <x v="0"/>
    <x v="14"/>
    <x v="14"/>
    <s v="US"/>
    <s v="PS"/>
    <n v="0"/>
    <x v="17"/>
    <n v="7987"/>
    <n v="21995"/>
    <n v="2.7538500062601727"/>
    <x v="4"/>
  </r>
  <r>
    <x v="0"/>
    <x v="14"/>
    <x v="14"/>
    <s v="US"/>
    <s v="PS"/>
    <n v="0"/>
    <x v="18"/>
    <n v="9360"/>
    <n v="20702"/>
    <n v="2.2117521367521369"/>
    <x v="4"/>
  </r>
  <r>
    <x v="0"/>
    <x v="14"/>
    <x v="14"/>
    <s v="US"/>
    <s v="PS"/>
    <n v="0"/>
    <x v="19"/>
    <n v="10863"/>
    <n v="17394"/>
    <n v="1.6012151339409002"/>
    <x v="4"/>
  </r>
  <r>
    <x v="0"/>
    <x v="14"/>
    <x v="14"/>
    <s v="US"/>
    <s v="PS"/>
    <n v="0"/>
    <x v="20"/>
    <n v="8076"/>
    <n v="17449"/>
    <n v="2.1605993065874194"/>
    <x v="4"/>
  </r>
  <r>
    <x v="0"/>
    <x v="14"/>
    <x v="14"/>
    <s v="US"/>
    <s v="PS"/>
    <n v="0"/>
    <x v="21"/>
    <n v="15417"/>
    <n v="31954"/>
    <n v="2.0726470779010184"/>
    <x v="4"/>
  </r>
  <r>
    <x v="0"/>
    <x v="14"/>
    <x v="14"/>
    <s v="US"/>
    <s v="PS"/>
    <n v="0"/>
    <x v="22"/>
    <n v="15629"/>
    <n v="27670"/>
    <n v="1.7704267707466887"/>
    <x v="4"/>
  </r>
  <r>
    <x v="0"/>
    <x v="14"/>
    <x v="14"/>
    <s v="US"/>
    <s v="PS"/>
    <n v="0"/>
    <x v="23"/>
    <n v="13872"/>
    <n v="29336"/>
    <n v="2.1147635524798156"/>
    <x v="4"/>
  </r>
  <r>
    <x v="0"/>
    <x v="14"/>
    <x v="14"/>
    <s v="US"/>
    <s v="PS"/>
    <n v="0"/>
    <x v="24"/>
    <n v="16092"/>
    <n v="12652"/>
    <n v="0.78622918220233662"/>
    <x v="4"/>
  </r>
  <r>
    <x v="0"/>
    <x v="14"/>
    <x v="14"/>
    <s v="US"/>
    <s v="PS"/>
    <n v="0"/>
    <x v="25"/>
    <n v="21478"/>
    <n v="21721"/>
    <n v="1.0113139025980074"/>
    <x v="4"/>
  </r>
  <r>
    <x v="0"/>
    <x v="14"/>
    <x v="14"/>
    <s v="US"/>
    <s v="PS"/>
    <n v="0"/>
    <x v="26"/>
    <n v="19418"/>
    <n v="15962"/>
    <n v="0.82202080543825318"/>
    <x v="4"/>
  </r>
  <r>
    <x v="0"/>
    <x v="14"/>
    <x v="14"/>
    <s v="US"/>
    <s v="PS"/>
    <n v="0"/>
    <x v="27"/>
    <n v="16891"/>
    <n v="8735"/>
    <n v="0.51713930495530169"/>
    <x v="4"/>
  </r>
  <r>
    <x v="0"/>
    <x v="14"/>
    <x v="14"/>
    <s v="US"/>
    <s v="PS"/>
    <n v="0"/>
    <x v="28"/>
    <n v="11001"/>
    <n v="10047"/>
    <n v="0.91328061085355872"/>
    <x v="4"/>
  </r>
  <r>
    <x v="0"/>
    <x v="14"/>
    <x v="14"/>
    <s v="US"/>
    <s v="PS"/>
    <n v="0"/>
    <x v="29"/>
    <n v="12289"/>
    <n v="16154"/>
    <n v="1.3145089104076817"/>
    <x v="4"/>
  </r>
  <r>
    <x v="0"/>
    <x v="15"/>
    <x v="15"/>
    <s v="US"/>
    <s v="PS"/>
    <n v="0"/>
    <x v="0"/>
    <n v="974"/>
    <n v="1595"/>
    <n v="1.6375770020533882"/>
    <x v="4"/>
  </r>
  <r>
    <x v="0"/>
    <x v="15"/>
    <x v="15"/>
    <s v="US"/>
    <s v="PS"/>
    <n v="0"/>
    <x v="1"/>
    <n v="826"/>
    <n v="1564"/>
    <n v="1.8934624697336562"/>
    <x v="4"/>
  </r>
  <r>
    <x v="0"/>
    <x v="15"/>
    <x v="15"/>
    <s v="US"/>
    <s v="PS"/>
    <n v="0"/>
    <x v="2"/>
    <n v="707"/>
    <n v="3066"/>
    <n v="4.3366336633663369"/>
    <x v="4"/>
  </r>
  <r>
    <x v="0"/>
    <x v="15"/>
    <x v="15"/>
    <s v="US"/>
    <s v="PS"/>
    <n v="0"/>
    <x v="3"/>
    <n v="627"/>
    <n v="3039"/>
    <n v="4.8468899521531101"/>
    <x v="4"/>
  </r>
  <r>
    <x v="0"/>
    <x v="15"/>
    <x v="15"/>
    <s v="US"/>
    <s v="PS"/>
    <n v="0"/>
    <x v="4"/>
    <n v="504"/>
    <n v="2769"/>
    <n v="5.4940476190476186"/>
    <x v="4"/>
  </r>
  <r>
    <x v="0"/>
    <x v="15"/>
    <x v="15"/>
    <s v="US"/>
    <s v="PS"/>
    <n v="0"/>
    <x v="5"/>
    <n v="615"/>
    <n v="1993"/>
    <n v="3.2406504065040651"/>
    <x v="4"/>
  </r>
  <r>
    <x v="0"/>
    <x v="15"/>
    <x v="15"/>
    <s v="US"/>
    <s v="PS"/>
    <n v="0"/>
    <x v="6"/>
    <n v="1088"/>
    <n v="1591"/>
    <n v="1.4623161764705883"/>
    <x v="4"/>
  </r>
  <r>
    <x v="0"/>
    <x v="15"/>
    <x v="15"/>
    <s v="US"/>
    <s v="PS"/>
    <n v="0"/>
    <x v="7"/>
    <n v="1254"/>
    <n v="1784"/>
    <n v="1.4226475279106858"/>
    <x v="4"/>
  </r>
  <r>
    <x v="0"/>
    <x v="15"/>
    <x v="15"/>
    <s v="US"/>
    <s v="PS"/>
    <n v="0"/>
    <x v="8"/>
    <n v="1188"/>
    <n v="2752"/>
    <n v="2.3164983164983166"/>
    <x v="4"/>
  </r>
  <r>
    <x v="0"/>
    <x v="15"/>
    <x v="15"/>
    <s v="US"/>
    <s v="PS"/>
    <n v="0"/>
    <x v="9"/>
    <n v="873"/>
    <n v="2019"/>
    <n v="2.3127147766323026"/>
    <x v="4"/>
  </r>
  <r>
    <x v="0"/>
    <x v="15"/>
    <x v="15"/>
    <s v="US"/>
    <s v="PS"/>
    <n v="0"/>
    <x v="10"/>
    <n v="784"/>
    <n v="1542"/>
    <n v="1.9668367346938775"/>
    <x v="4"/>
  </r>
  <r>
    <x v="0"/>
    <x v="15"/>
    <x v="15"/>
    <s v="US"/>
    <s v="PS"/>
    <n v="0"/>
    <x v="11"/>
    <n v="986"/>
    <n v="1605"/>
    <n v="1.6277890466531439"/>
    <x v="4"/>
  </r>
  <r>
    <x v="0"/>
    <x v="15"/>
    <x v="15"/>
    <s v="US"/>
    <s v="PS"/>
    <n v="0"/>
    <x v="12"/>
    <n v="1103"/>
    <n v="1655"/>
    <n v="1.500453309156845"/>
    <x v="4"/>
  </r>
  <r>
    <x v="0"/>
    <x v="15"/>
    <x v="15"/>
    <s v="US"/>
    <s v="PS"/>
    <n v="0"/>
    <x v="13"/>
    <n v="864"/>
    <n v="2147"/>
    <n v="2.4849537037037037"/>
    <x v="4"/>
  </r>
  <r>
    <x v="0"/>
    <x v="15"/>
    <x v="15"/>
    <s v="US"/>
    <s v="PS"/>
    <n v="0"/>
    <x v="14"/>
    <n v="707"/>
    <n v="2014"/>
    <n v="2.8486562942008486"/>
    <x v="4"/>
  </r>
  <r>
    <x v="0"/>
    <x v="15"/>
    <x v="15"/>
    <s v="US"/>
    <s v="PS"/>
    <n v="0"/>
    <x v="15"/>
    <n v="759"/>
    <n v="2178"/>
    <n v="2.8695652173913042"/>
    <x v="4"/>
  </r>
  <r>
    <x v="0"/>
    <x v="15"/>
    <x v="15"/>
    <s v="US"/>
    <s v="PS"/>
    <n v="0"/>
    <x v="16"/>
    <n v="864"/>
    <n v="2128"/>
    <n v="2.4629629629629628"/>
    <x v="4"/>
  </r>
  <r>
    <x v="0"/>
    <x v="15"/>
    <x v="15"/>
    <s v="US"/>
    <s v="PS"/>
    <n v="0"/>
    <x v="17"/>
    <n v="1035"/>
    <n v="2286"/>
    <n v="2.2086956521739132"/>
    <x v="4"/>
  </r>
  <r>
    <x v="0"/>
    <x v="15"/>
    <x v="15"/>
    <s v="US"/>
    <s v="PS"/>
    <n v="0"/>
    <x v="18"/>
    <n v="1168"/>
    <n v="2262"/>
    <n v="1.9366438356164384"/>
    <x v="4"/>
  </r>
  <r>
    <x v="0"/>
    <x v="15"/>
    <x v="15"/>
    <s v="US"/>
    <s v="PS"/>
    <n v="0"/>
    <x v="19"/>
    <n v="1350"/>
    <n v="2124"/>
    <n v="1.5733333333333333"/>
    <x v="4"/>
  </r>
  <r>
    <x v="0"/>
    <x v="15"/>
    <x v="15"/>
    <s v="US"/>
    <s v="PS"/>
    <n v="0"/>
    <x v="20"/>
    <n v="1326"/>
    <n v="1749"/>
    <n v="1.3190045248868778"/>
    <x v="4"/>
  </r>
  <r>
    <x v="0"/>
    <x v="15"/>
    <x v="15"/>
    <s v="US"/>
    <s v="PS"/>
    <n v="0"/>
    <x v="21"/>
    <n v="1415"/>
    <n v="2029"/>
    <n v="1.433922261484099"/>
    <x v="4"/>
  </r>
  <r>
    <x v="0"/>
    <x v="15"/>
    <x v="15"/>
    <s v="US"/>
    <s v="PS"/>
    <n v="0"/>
    <x v="22"/>
    <n v="1419"/>
    <n v="2002"/>
    <n v="1.4108527131782946"/>
    <x v="4"/>
  </r>
  <r>
    <x v="0"/>
    <x v="15"/>
    <x v="15"/>
    <s v="US"/>
    <s v="PS"/>
    <n v="0"/>
    <x v="23"/>
    <n v="1405"/>
    <n v="1912"/>
    <n v="1.3608540925266903"/>
    <x v="4"/>
  </r>
  <r>
    <x v="0"/>
    <x v="15"/>
    <x v="15"/>
    <s v="US"/>
    <s v="PS"/>
    <n v="0"/>
    <x v="24"/>
    <n v="1254"/>
    <n v="1551"/>
    <n v="1.236842105263158"/>
    <x v="4"/>
  </r>
  <r>
    <x v="0"/>
    <x v="15"/>
    <x v="15"/>
    <s v="US"/>
    <s v="PS"/>
    <n v="0"/>
    <x v="25"/>
    <n v="1262"/>
    <n v="2124"/>
    <n v="1.6830427892234547"/>
    <x v="4"/>
  </r>
  <r>
    <x v="0"/>
    <x v="15"/>
    <x v="15"/>
    <s v="US"/>
    <s v="PS"/>
    <n v="0"/>
    <x v="26"/>
    <n v="1180"/>
    <n v="1891"/>
    <n v="1.6025423728813559"/>
    <x v="4"/>
  </r>
  <r>
    <x v="0"/>
    <x v="15"/>
    <x v="15"/>
    <s v="US"/>
    <s v="PS"/>
    <n v="0"/>
    <x v="27"/>
    <n v="1082"/>
    <n v="1351"/>
    <n v="1.2486136783733826"/>
    <x v="4"/>
  </r>
  <r>
    <x v="0"/>
    <x v="15"/>
    <x v="15"/>
    <s v="US"/>
    <s v="PS"/>
    <n v="0"/>
    <x v="28"/>
    <n v="995"/>
    <n v="1490"/>
    <n v="1.4974874371859297"/>
    <x v="4"/>
  </r>
  <r>
    <x v="0"/>
    <x v="15"/>
    <x v="15"/>
    <s v="US"/>
    <s v="PS"/>
    <n v="0"/>
    <x v="29"/>
    <n v="1233"/>
    <n v="2010"/>
    <n v="1.6301703163017032"/>
    <x v="4"/>
  </r>
  <r>
    <x v="0"/>
    <x v="16"/>
    <x v="16"/>
    <s v="US"/>
    <s v="PS"/>
    <n v="0"/>
    <x v="0"/>
    <n v="5722"/>
    <n v="22248"/>
    <n v="3.8881509961551903"/>
    <x v="4"/>
  </r>
  <r>
    <x v="0"/>
    <x v="16"/>
    <x v="16"/>
    <s v="US"/>
    <s v="PS"/>
    <n v="0"/>
    <x v="1"/>
    <n v="5478"/>
    <n v="21318"/>
    <n v="3.8915662650602409"/>
    <x v="4"/>
  </r>
  <r>
    <x v="0"/>
    <x v="16"/>
    <x v="16"/>
    <s v="US"/>
    <s v="PS"/>
    <n v="0"/>
    <x v="2"/>
    <n v="4276"/>
    <n v="18009"/>
    <n v="4.2116463985032739"/>
    <x v="4"/>
  </r>
  <r>
    <x v="0"/>
    <x v="16"/>
    <x v="16"/>
    <s v="US"/>
    <s v="PS"/>
    <n v="0"/>
    <x v="3"/>
    <n v="3895"/>
    <n v="13459"/>
    <n v="3.4554557124518612"/>
    <x v="4"/>
  </r>
  <r>
    <x v="0"/>
    <x v="16"/>
    <x v="16"/>
    <s v="US"/>
    <s v="PS"/>
    <n v="0"/>
    <x v="4"/>
    <n v="3677"/>
    <n v="12386"/>
    <n v="3.3685069350013599"/>
    <x v="4"/>
  </r>
  <r>
    <x v="0"/>
    <x v="16"/>
    <x v="16"/>
    <s v="US"/>
    <s v="PS"/>
    <n v="0"/>
    <x v="5"/>
    <n v="3172"/>
    <n v="11622"/>
    <n v="3.6639344262295084"/>
    <x v="4"/>
  </r>
  <r>
    <x v="0"/>
    <x v="16"/>
    <x v="16"/>
    <s v="US"/>
    <s v="PS"/>
    <n v="0"/>
    <x v="6"/>
    <n v="4084"/>
    <n v="9845"/>
    <n v="2.4106268364348677"/>
    <x v="4"/>
  </r>
  <r>
    <x v="0"/>
    <x v="16"/>
    <x v="16"/>
    <s v="US"/>
    <s v="PS"/>
    <n v="0"/>
    <x v="7"/>
    <n v="3607"/>
    <n v="9040"/>
    <n v="2.5062378708067645"/>
    <x v="4"/>
  </r>
  <r>
    <x v="0"/>
    <x v="16"/>
    <x v="16"/>
    <s v="US"/>
    <s v="PS"/>
    <n v="0"/>
    <x v="8"/>
    <n v="4484"/>
    <n v="7067"/>
    <n v="1.5760481712756467"/>
    <x v="4"/>
  </r>
  <r>
    <x v="0"/>
    <x v="16"/>
    <x v="16"/>
    <s v="US"/>
    <s v="PS"/>
    <n v="0"/>
    <x v="9"/>
    <n v="3685"/>
    <n v="5883"/>
    <n v="1.5964721845318861"/>
    <x v="4"/>
  </r>
  <r>
    <x v="0"/>
    <x v="16"/>
    <x v="16"/>
    <s v="US"/>
    <s v="PS"/>
    <n v="0"/>
    <x v="10"/>
    <n v="2723"/>
    <n v="6660"/>
    <n v="2.4458318031582813"/>
    <x v="4"/>
  </r>
  <r>
    <x v="0"/>
    <x v="16"/>
    <x v="16"/>
    <s v="US"/>
    <s v="PS"/>
    <n v="0"/>
    <x v="11"/>
    <n v="2373"/>
    <n v="6522"/>
    <n v="2.7484197218710493"/>
    <x v="4"/>
  </r>
  <r>
    <x v="0"/>
    <x v="16"/>
    <x v="16"/>
    <s v="US"/>
    <s v="PS"/>
    <n v="0"/>
    <x v="12"/>
    <n v="2115"/>
    <n v="6049"/>
    <n v="2.8600472813238769"/>
    <x v="4"/>
  </r>
  <r>
    <x v="0"/>
    <x v="16"/>
    <x v="16"/>
    <s v="US"/>
    <s v="PS"/>
    <n v="0"/>
    <x v="13"/>
    <n v="2153"/>
    <n v="6715"/>
    <n v="3.1189038550859265"/>
    <x v="4"/>
  </r>
  <r>
    <x v="0"/>
    <x v="16"/>
    <x v="16"/>
    <s v="US"/>
    <s v="PS"/>
    <n v="0"/>
    <x v="14"/>
    <n v="2541"/>
    <n v="6654"/>
    <n v="2.6186540731995276"/>
    <x v="4"/>
  </r>
  <r>
    <x v="0"/>
    <x v="16"/>
    <x v="16"/>
    <s v="US"/>
    <s v="PS"/>
    <n v="0"/>
    <x v="15"/>
    <n v="2702"/>
    <n v="7561"/>
    <n v="2.7982975573649149"/>
    <x v="4"/>
  </r>
  <r>
    <x v="0"/>
    <x v="16"/>
    <x v="16"/>
    <s v="US"/>
    <s v="PS"/>
    <n v="0"/>
    <x v="16"/>
    <n v="2416"/>
    <n v="6873"/>
    <n v="2.8447847682119205"/>
    <x v="4"/>
  </r>
  <r>
    <x v="0"/>
    <x v="16"/>
    <x v="16"/>
    <s v="US"/>
    <s v="PS"/>
    <n v="0"/>
    <x v="17"/>
    <n v="2663"/>
    <n v="8021"/>
    <n v="3.0120165227187381"/>
    <x v="4"/>
  </r>
  <r>
    <x v="0"/>
    <x v="16"/>
    <x v="16"/>
    <s v="US"/>
    <s v="PS"/>
    <n v="0"/>
    <x v="18"/>
    <n v="3516"/>
    <n v="9974"/>
    <n v="2.8367463026166098"/>
    <x v="4"/>
  </r>
  <r>
    <x v="0"/>
    <x v="16"/>
    <x v="16"/>
    <s v="US"/>
    <s v="PS"/>
    <n v="0"/>
    <x v="19"/>
    <n v="3711"/>
    <n v="9273"/>
    <n v="2.4987873888439776"/>
    <x v="4"/>
  </r>
  <r>
    <x v="0"/>
    <x v="16"/>
    <x v="16"/>
    <s v="US"/>
    <s v="PS"/>
    <n v="0"/>
    <x v="20"/>
    <n v="2994"/>
    <n v="8923"/>
    <n v="2.9802939211756847"/>
    <x v="4"/>
  </r>
  <r>
    <x v="0"/>
    <x v="16"/>
    <x v="16"/>
    <s v="US"/>
    <s v="PS"/>
    <n v="0"/>
    <x v="21"/>
    <n v="3554"/>
    <n v="11619"/>
    <n v="3.2692740574001125"/>
    <x v="4"/>
  </r>
  <r>
    <x v="0"/>
    <x v="16"/>
    <x v="16"/>
    <s v="US"/>
    <s v="PS"/>
    <n v="0"/>
    <x v="22"/>
    <n v="5199"/>
    <n v="9440"/>
    <n v="1.8157337949605694"/>
    <x v="4"/>
  </r>
  <r>
    <x v="0"/>
    <x v="16"/>
    <x v="16"/>
    <s v="US"/>
    <s v="PS"/>
    <n v="0"/>
    <x v="23"/>
    <n v="5578"/>
    <n v="9996"/>
    <n v="1.792040157762639"/>
    <x v="4"/>
  </r>
  <r>
    <x v="0"/>
    <x v="16"/>
    <x v="16"/>
    <s v="US"/>
    <s v="PS"/>
    <n v="0"/>
    <x v="24"/>
    <n v="6233"/>
    <n v="8300"/>
    <n v="1.3316220118722926"/>
    <x v="4"/>
  </r>
  <r>
    <x v="0"/>
    <x v="16"/>
    <x v="16"/>
    <s v="US"/>
    <s v="PS"/>
    <n v="0"/>
    <x v="25"/>
    <n v="6636"/>
    <n v="9000"/>
    <n v="1.3562386980108498"/>
    <x v="4"/>
  </r>
  <r>
    <x v="0"/>
    <x v="16"/>
    <x v="16"/>
    <s v="US"/>
    <s v="PS"/>
    <n v="0"/>
    <x v="26"/>
    <n v="5574"/>
    <n v="5237"/>
    <n v="0.939540724793685"/>
    <x v="4"/>
  </r>
  <r>
    <x v="0"/>
    <x v="16"/>
    <x v="16"/>
    <s v="US"/>
    <s v="PS"/>
    <n v="0"/>
    <x v="27"/>
    <n v="6116"/>
    <n v="4618"/>
    <n v="0.75506867233485941"/>
    <x v="4"/>
  </r>
  <r>
    <x v="0"/>
    <x v="16"/>
    <x v="16"/>
    <s v="US"/>
    <s v="PS"/>
    <n v="0"/>
    <x v="28"/>
    <n v="5444"/>
    <n v="3979"/>
    <n v="0.73089639970609843"/>
    <x v="4"/>
  </r>
  <r>
    <x v="0"/>
    <x v="16"/>
    <x v="16"/>
    <s v="US"/>
    <s v="PS"/>
    <n v="0"/>
    <x v="29"/>
    <n v="5679"/>
    <n v="4741"/>
    <n v="0.83483007571755585"/>
    <x v="4"/>
  </r>
  <r>
    <x v="0"/>
    <x v="17"/>
    <x v="17"/>
    <s v="US"/>
    <s v="WA"/>
    <n v="1"/>
    <x v="0"/>
    <n v="8332"/>
    <n v="36625"/>
    <n v="4.3957033125300047"/>
    <x v="5"/>
  </r>
  <r>
    <x v="0"/>
    <x v="17"/>
    <x v="17"/>
    <s v="US"/>
    <s v="WA"/>
    <n v="1"/>
    <x v="1"/>
    <n v="8104"/>
    <n v="41896"/>
    <n v="5.1697926949654489"/>
    <x v="5"/>
  </r>
  <r>
    <x v="0"/>
    <x v="17"/>
    <x v="17"/>
    <s v="US"/>
    <s v="WA"/>
    <n v="1"/>
    <x v="2"/>
    <n v="7130"/>
    <n v="45030"/>
    <n v="6.3155680224403925"/>
    <x v="5"/>
  </r>
  <r>
    <x v="0"/>
    <x v="17"/>
    <x v="17"/>
    <s v="US"/>
    <s v="WA"/>
    <n v="1"/>
    <x v="3"/>
    <n v="6351"/>
    <n v="48662"/>
    <n v="7.6621004566210047"/>
    <x v="5"/>
  </r>
  <r>
    <x v="0"/>
    <x v="17"/>
    <x v="17"/>
    <s v="US"/>
    <s v="WA"/>
    <n v="1"/>
    <x v="4"/>
    <n v="12502"/>
    <n v="80514"/>
    <n v="6.4400895856662936"/>
    <x v="5"/>
  </r>
  <r>
    <x v="0"/>
    <x v="17"/>
    <x v="17"/>
    <s v="US"/>
    <s v="WA"/>
    <n v="1"/>
    <x v="5"/>
    <n v="13417"/>
    <n v="115338"/>
    <n v="8.5964075426697466"/>
    <x v="5"/>
  </r>
  <r>
    <x v="0"/>
    <x v="17"/>
    <x v="17"/>
    <s v="US"/>
    <s v="WA"/>
    <n v="1"/>
    <x v="6"/>
    <n v="10218"/>
    <n v="124188"/>
    <n v="12.153846153846153"/>
    <x v="5"/>
  </r>
  <r>
    <x v="0"/>
    <x v="17"/>
    <x v="17"/>
    <s v="US"/>
    <s v="WA"/>
    <n v="1"/>
    <x v="7"/>
    <n v="17069"/>
    <n v="101822"/>
    <n v="5.9653172417833495"/>
    <x v="5"/>
  </r>
  <r>
    <x v="0"/>
    <x v="17"/>
    <x v="17"/>
    <s v="US"/>
    <s v="WA"/>
    <n v="1"/>
    <x v="8"/>
    <n v="31813"/>
    <n v="94439"/>
    <n v="2.9685663093703831"/>
    <x v="5"/>
  </r>
  <r>
    <x v="0"/>
    <x v="17"/>
    <x v="17"/>
    <s v="US"/>
    <s v="WA"/>
    <n v="1"/>
    <x v="9"/>
    <n v="30505"/>
    <n v="113646"/>
    <n v="3.7254876249795115"/>
    <x v="5"/>
  </r>
  <r>
    <x v="0"/>
    <x v="17"/>
    <x v="17"/>
    <s v="US"/>
    <s v="WA"/>
    <n v="1"/>
    <x v="10"/>
    <n v="38876"/>
    <n v="109038"/>
    <n v="2.8047638645951229"/>
    <x v="5"/>
  </r>
  <r>
    <x v="0"/>
    <x v="17"/>
    <x v="17"/>
    <s v="US"/>
    <s v="WA"/>
    <n v="1"/>
    <x v="11"/>
    <n v="31138"/>
    <n v="95626"/>
    <n v="3.0710386023508254"/>
    <x v="5"/>
  </r>
  <r>
    <x v="0"/>
    <x v="17"/>
    <x v="17"/>
    <s v="US"/>
    <s v="WA"/>
    <n v="1"/>
    <x v="12"/>
    <n v="23230"/>
    <n v="84035"/>
    <n v="3.6175204476969438"/>
    <x v="5"/>
  </r>
  <r>
    <x v="0"/>
    <x v="17"/>
    <x v="17"/>
    <s v="US"/>
    <s v="WA"/>
    <n v="1"/>
    <x v="13"/>
    <n v="19899"/>
    <n v="78222"/>
    <n v="3.9309513040856325"/>
    <x v="5"/>
  </r>
  <r>
    <x v="0"/>
    <x v="17"/>
    <x v="17"/>
    <s v="US"/>
    <s v="WA"/>
    <n v="1"/>
    <x v="14"/>
    <n v="21307"/>
    <n v="57330"/>
    <n v="2.6906650396583283"/>
    <x v="5"/>
  </r>
  <r>
    <x v="0"/>
    <x v="17"/>
    <x v="17"/>
    <s v="US"/>
    <s v="WA"/>
    <n v="1"/>
    <x v="15"/>
    <n v="20485"/>
    <n v="35477"/>
    <n v="1.7318525750549183"/>
    <x v="5"/>
  </r>
  <r>
    <x v="0"/>
    <x v="17"/>
    <x v="17"/>
    <s v="US"/>
    <s v="WA"/>
    <n v="1"/>
    <x v="16"/>
    <n v="21535"/>
    <n v="28664"/>
    <n v="1.3310424889714418"/>
    <x v="5"/>
  </r>
  <r>
    <x v="0"/>
    <x v="17"/>
    <x v="17"/>
    <s v="US"/>
    <s v="WA"/>
    <n v="1"/>
    <x v="17"/>
    <n v="14341"/>
    <n v="28502"/>
    <n v="1.9874485740185481"/>
    <x v="5"/>
  </r>
  <r>
    <x v="0"/>
    <x v="17"/>
    <x v="17"/>
    <s v="US"/>
    <s v="WA"/>
    <n v="1"/>
    <x v="18"/>
    <n v="20377"/>
    <n v="36718"/>
    <n v="1.8019335525347204"/>
    <x v="5"/>
  </r>
  <r>
    <x v="0"/>
    <x v="17"/>
    <x v="17"/>
    <s v="US"/>
    <s v="WA"/>
    <n v="1"/>
    <x v="19"/>
    <n v="14874"/>
    <n v="47363"/>
    <n v="3.1842812962215947"/>
    <x v="5"/>
  </r>
  <r>
    <x v="0"/>
    <x v="17"/>
    <x v="17"/>
    <s v="US"/>
    <s v="WA"/>
    <n v="1"/>
    <x v="20"/>
    <n v="15779"/>
    <n v="60728"/>
    <n v="3.848659610875214"/>
    <x v="5"/>
  </r>
  <r>
    <x v="0"/>
    <x v="17"/>
    <x v="17"/>
    <s v="US"/>
    <s v="WA"/>
    <n v="1"/>
    <x v="21"/>
    <n v="13696"/>
    <n v="66517"/>
    <n v="4.8566734813084116"/>
    <x v="5"/>
  </r>
  <r>
    <x v="0"/>
    <x v="17"/>
    <x v="17"/>
    <s v="US"/>
    <s v="WA"/>
    <n v="1"/>
    <x v="22"/>
    <n v="17224"/>
    <n v="72738"/>
    <n v="4.2230608453320944"/>
    <x v="5"/>
  </r>
  <r>
    <x v="0"/>
    <x v="17"/>
    <x v="17"/>
    <s v="US"/>
    <s v="WA"/>
    <n v="1"/>
    <x v="23"/>
    <n v="19614"/>
    <n v="75397"/>
    <n v="3.8440399714489648"/>
    <x v="5"/>
  </r>
  <r>
    <x v="0"/>
    <x v="17"/>
    <x v="17"/>
    <s v="US"/>
    <s v="WA"/>
    <n v="1"/>
    <x v="24"/>
    <n v="25963"/>
    <n v="57823"/>
    <n v="2.2271309170742981"/>
    <x v="5"/>
  </r>
  <r>
    <x v="0"/>
    <x v="17"/>
    <x v="17"/>
    <s v="US"/>
    <s v="WA"/>
    <n v="1"/>
    <x v="25"/>
    <n v="31353"/>
    <n v="47507"/>
    <n v="1.5152298025707269"/>
    <x v="5"/>
  </r>
  <r>
    <x v="0"/>
    <x v="17"/>
    <x v="17"/>
    <s v="US"/>
    <s v="WA"/>
    <n v="1"/>
    <x v="26"/>
    <n v="31241"/>
    <n v="57357"/>
    <n v="1.8359527543932652"/>
    <x v="5"/>
  </r>
  <r>
    <x v="0"/>
    <x v="17"/>
    <x v="17"/>
    <s v="US"/>
    <s v="WA"/>
    <n v="1"/>
    <x v="27"/>
    <n v="27113"/>
    <n v="63306"/>
    <n v="2.3348946999594289"/>
    <x v="5"/>
  </r>
  <r>
    <x v="0"/>
    <x v="17"/>
    <x v="17"/>
    <s v="US"/>
    <s v="WA"/>
    <n v="1"/>
    <x v="28"/>
    <n v="25950"/>
    <n v="63541"/>
    <n v="2.4485934489402696"/>
    <x v="5"/>
  </r>
  <r>
    <x v="0"/>
    <x v="17"/>
    <x v="17"/>
    <s v="US"/>
    <s v="WA"/>
    <n v="1"/>
    <x v="29"/>
    <n v="25627"/>
    <n v="49647"/>
    <n v="1.9372926991064112"/>
    <x v="5"/>
  </r>
  <r>
    <x v="0"/>
    <x v="18"/>
    <x v="18"/>
    <s v="US"/>
    <s v="CR"/>
    <n v="0"/>
    <x v="0"/>
    <n v="36722"/>
    <n v="146790"/>
    <n v="3.9973313000381241"/>
    <x v="6"/>
  </r>
  <r>
    <x v="0"/>
    <x v="18"/>
    <x v="18"/>
    <s v="US"/>
    <s v="CR"/>
    <n v="0"/>
    <x v="1"/>
    <n v="32497"/>
    <n v="315601"/>
    <n v="9.7116964642890107"/>
    <x v="6"/>
  </r>
  <r>
    <x v="0"/>
    <x v="18"/>
    <x v="18"/>
    <s v="US"/>
    <s v="CR"/>
    <n v="0"/>
    <x v="2"/>
    <n v="19532"/>
    <n v="266503"/>
    <n v="13.644429653901291"/>
    <x v="6"/>
  </r>
  <r>
    <x v="0"/>
    <x v="18"/>
    <x v="18"/>
    <s v="US"/>
    <s v="CR"/>
    <n v="0"/>
    <x v="3"/>
    <n v="33155"/>
    <n v="538042"/>
    <n v="16.228080229226361"/>
    <x v="6"/>
  </r>
  <r>
    <x v="0"/>
    <x v="18"/>
    <x v="18"/>
    <s v="US"/>
    <s v="CR"/>
    <n v="0"/>
    <x v="4"/>
    <n v="35042"/>
    <n v="761959"/>
    <n v="21.744164145882085"/>
    <x v="6"/>
  </r>
  <r>
    <x v="0"/>
    <x v="18"/>
    <x v="18"/>
    <s v="US"/>
    <s v="CR"/>
    <n v="0"/>
    <x v="5"/>
    <n v="53778"/>
    <n v="799909"/>
    <n v="14.874279445126259"/>
    <x v="6"/>
  </r>
  <r>
    <x v="0"/>
    <x v="18"/>
    <x v="18"/>
    <s v="US"/>
    <s v="CR"/>
    <n v="0"/>
    <x v="6"/>
    <n v="117540"/>
    <n v="284279"/>
    <n v="2.4185724008848051"/>
    <x v="6"/>
  </r>
  <r>
    <x v="0"/>
    <x v="18"/>
    <x v="18"/>
    <s v="US"/>
    <s v="CR"/>
    <n v="0"/>
    <x v="7"/>
    <n v="135072"/>
    <n v="313052"/>
    <n v="2.3176676143094053"/>
    <x v="6"/>
  </r>
  <r>
    <x v="0"/>
    <x v="18"/>
    <x v="18"/>
    <s v="US"/>
    <s v="CR"/>
    <n v="0"/>
    <x v="8"/>
    <n v="183096"/>
    <n v="117919"/>
    <n v="0.64402826932319657"/>
    <x v="6"/>
  </r>
  <r>
    <x v="0"/>
    <x v="18"/>
    <x v="18"/>
    <s v="US"/>
    <s v="CR"/>
    <n v="0"/>
    <x v="9"/>
    <n v="198270"/>
    <n v="125125"/>
    <n v="0.63108387552327638"/>
    <x v="6"/>
  </r>
  <r>
    <x v="0"/>
    <x v="18"/>
    <x v="18"/>
    <s v="US"/>
    <s v="CR"/>
    <n v="0"/>
    <x v="10"/>
    <n v="130316"/>
    <n v="238541"/>
    <n v="1.8304812916295774"/>
    <x v="6"/>
  </r>
  <r>
    <x v="0"/>
    <x v="18"/>
    <x v="18"/>
    <s v="US"/>
    <s v="CR"/>
    <n v="0"/>
    <x v="11"/>
    <n v="95636"/>
    <n v="228683"/>
    <n v="2.391181145175457"/>
    <x v="6"/>
  </r>
  <r>
    <x v="0"/>
    <x v="18"/>
    <x v="18"/>
    <s v="US"/>
    <s v="CR"/>
    <n v="0"/>
    <x v="12"/>
    <n v="65039"/>
    <n v="77796"/>
    <n v="1.1961438521502483"/>
    <x v="6"/>
  </r>
  <r>
    <x v="0"/>
    <x v="18"/>
    <x v="18"/>
    <s v="US"/>
    <s v="CR"/>
    <n v="0"/>
    <x v="13"/>
    <n v="52050"/>
    <n v="160122"/>
    <n v="3.0763112391930836"/>
    <x v="6"/>
  </r>
  <r>
    <x v="0"/>
    <x v="18"/>
    <x v="18"/>
    <s v="US"/>
    <s v="CR"/>
    <n v="0"/>
    <x v="14"/>
    <n v="63333"/>
    <n v="307043"/>
    <n v="4.8480728845941297"/>
    <x v="6"/>
  </r>
  <r>
    <x v="0"/>
    <x v="18"/>
    <x v="18"/>
    <s v="US"/>
    <s v="CR"/>
    <n v="0"/>
    <x v="15"/>
    <n v="99240"/>
    <n v="83282"/>
    <n v="0.83919790407093908"/>
    <x v="6"/>
  </r>
  <r>
    <x v="0"/>
    <x v="18"/>
    <x v="18"/>
    <s v="US"/>
    <s v="CR"/>
    <n v="0"/>
    <x v="16"/>
    <n v="85140"/>
    <n v="277887"/>
    <n v="3.2638830162085974"/>
    <x v="6"/>
  </r>
  <r>
    <x v="0"/>
    <x v="18"/>
    <x v="18"/>
    <s v="US"/>
    <s v="CR"/>
    <n v="0"/>
    <x v="17"/>
    <n v="109270"/>
    <n v="147758"/>
    <n v="1.352228425002288"/>
    <x v="6"/>
  </r>
  <r>
    <x v="0"/>
    <x v="18"/>
    <x v="18"/>
    <s v="US"/>
    <s v="CR"/>
    <n v="0"/>
    <x v="18"/>
    <n v="96472"/>
    <n v="198557"/>
    <n v="2.0581826851314373"/>
    <x v="6"/>
  </r>
  <r>
    <x v="0"/>
    <x v="18"/>
    <x v="18"/>
    <s v="US"/>
    <s v="CR"/>
    <n v="0"/>
    <x v="19"/>
    <n v="68454"/>
    <n v="390759"/>
    <n v="5.7083442895959333"/>
    <x v="6"/>
  </r>
  <r>
    <x v="0"/>
    <x v="18"/>
    <x v="18"/>
    <s v="US"/>
    <s v="CR"/>
    <n v="0"/>
    <x v="20"/>
    <n v="108758"/>
    <n v="503712"/>
    <n v="4.6314937751705623"/>
    <x v="6"/>
  </r>
  <r>
    <x v="0"/>
    <x v="18"/>
    <x v="18"/>
    <s v="US"/>
    <s v="CR"/>
    <n v="0"/>
    <x v="21"/>
    <n v="87588"/>
    <n v="252760"/>
    <n v="2.8857834406539711"/>
    <x v="6"/>
  </r>
  <r>
    <x v="0"/>
    <x v="18"/>
    <x v="18"/>
    <s v="US"/>
    <s v="CR"/>
    <n v="0"/>
    <x v="22"/>
    <n v="144041"/>
    <n v="435478"/>
    <n v="3.0232919793669857"/>
    <x v="6"/>
  </r>
  <r>
    <x v="0"/>
    <x v="18"/>
    <x v="18"/>
    <s v="US"/>
    <s v="CR"/>
    <n v="0"/>
    <x v="23"/>
    <n v="166487"/>
    <n v="224193"/>
    <n v="1.3466096451975229"/>
    <x v="6"/>
  </r>
  <r>
    <x v="0"/>
    <x v="18"/>
    <x v="18"/>
    <s v="US"/>
    <s v="CR"/>
    <n v="0"/>
    <x v="24"/>
    <n v="215645"/>
    <n v="161442"/>
    <n v="0.74864708200978458"/>
    <x v="6"/>
  </r>
  <r>
    <x v="0"/>
    <x v="18"/>
    <x v="18"/>
    <s v="US"/>
    <s v="CR"/>
    <n v="0"/>
    <x v="25"/>
    <n v="182730"/>
    <n v="150659"/>
    <n v="0.82448968423356861"/>
    <x v="6"/>
  </r>
  <r>
    <x v="0"/>
    <x v="18"/>
    <x v="18"/>
    <s v="US"/>
    <s v="CR"/>
    <n v="0"/>
    <x v="26"/>
    <n v="166133"/>
    <n v="406742"/>
    <n v="2.4482914291561579"/>
    <x v="6"/>
  </r>
  <r>
    <x v="0"/>
    <x v="18"/>
    <x v="18"/>
    <s v="US"/>
    <s v="CR"/>
    <n v="0"/>
    <x v="27"/>
    <n v="128166"/>
    <n v="293892"/>
    <n v="2.2930574411310332"/>
    <x v="6"/>
  </r>
  <r>
    <x v="0"/>
    <x v="18"/>
    <x v="18"/>
    <s v="US"/>
    <s v="CR"/>
    <n v="0"/>
    <x v="28"/>
    <n v="68406"/>
    <n v="510113"/>
    <n v="7.4571382627254916"/>
    <x v="6"/>
  </r>
  <r>
    <x v="0"/>
    <x v="18"/>
    <x v="18"/>
    <s v="US"/>
    <s v="CR"/>
    <n v="0"/>
    <x v="29"/>
    <n v="118445"/>
    <n v="269495"/>
    <n v="2.2752754442990417"/>
    <x v="6"/>
  </r>
  <r>
    <x v="0"/>
    <x v="19"/>
    <x v="19"/>
    <s v="US"/>
    <s v="CR"/>
    <n v="1"/>
    <x v="0"/>
    <n v="16891"/>
    <n v="279348"/>
    <n v="16.538274820910544"/>
    <x v="6"/>
  </r>
  <r>
    <x v="0"/>
    <x v="19"/>
    <x v="19"/>
    <s v="US"/>
    <s v="CR"/>
    <n v="1"/>
    <x v="1"/>
    <n v="34339"/>
    <n v="61006"/>
    <n v="1.7765805643728705"/>
    <x v="6"/>
  </r>
  <r>
    <x v="0"/>
    <x v="19"/>
    <x v="19"/>
    <s v="US"/>
    <s v="CR"/>
    <n v="1"/>
    <x v="2"/>
    <n v="18521"/>
    <n v="97722"/>
    <n v="5.2762809783489013"/>
    <x v="6"/>
  </r>
  <r>
    <x v="0"/>
    <x v="19"/>
    <x v="19"/>
    <s v="US"/>
    <s v="CR"/>
    <n v="1"/>
    <x v="3"/>
    <n v="45008"/>
    <n v="53580"/>
    <n v="1.1904550302168504"/>
    <x v="6"/>
  </r>
  <r>
    <x v="0"/>
    <x v="19"/>
    <x v="19"/>
    <s v="US"/>
    <s v="CR"/>
    <n v="1"/>
    <x v="4"/>
    <n v="9486"/>
    <n v="27001"/>
    <n v="2.84640522875817"/>
    <x v="6"/>
  </r>
  <r>
    <x v="0"/>
    <x v="19"/>
    <x v="19"/>
    <s v="US"/>
    <s v="CR"/>
    <n v="1"/>
    <x v="5"/>
    <n v="9775"/>
    <n v="23240"/>
    <n v="2.3774936061381076"/>
    <x v="6"/>
  </r>
  <r>
    <x v="0"/>
    <x v="19"/>
    <x v="19"/>
    <s v="US"/>
    <s v="CR"/>
    <n v="1"/>
    <x v="6"/>
    <n v="6754"/>
    <n v="49306"/>
    <n v="7.3002665087355645"/>
    <x v="6"/>
  </r>
  <r>
    <x v="0"/>
    <x v="19"/>
    <x v="19"/>
    <s v="US"/>
    <s v="CR"/>
    <n v="1"/>
    <x v="7"/>
    <n v="3561"/>
    <n v="65492"/>
    <n v="18.391463072170737"/>
    <x v="6"/>
  </r>
  <r>
    <x v="0"/>
    <x v="19"/>
    <x v="19"/>
    <s v="US"/>
    <s v="CR"/>
    <n v="1"/>
    <x v="8"/>
    <n v="3693"/>
    <n v="65834"/>
    <n v="17.826699160574059"/>
    <x v="6"/>
  </r>
  <r>
    <x v="0"/>
    <x v="19"/>
    <x v="19"/>
    <s v="US"/>
    <s v="CR"/>
    <n v="1"/>
    <x v="9"/>
    <n v="2946"/>
    <n v="119944"/>
    <n v="40.714188730482007"/>
    <x v="6"/>
  </r>
  <r>
    <x v="0"/>
    <x v="19"/>
    <x v="19"/>
    <s v="US"/>
    <s v="CR"/>
    <n v="1"/>
    <x v="10"/>
    <n v="4769"/>
    <n v="67841"/>
    <n v="14.225414132941916"/>
    <x v="6"/>
  </r>
  <r>
    <x v="0"/>
    <x v="19"/>
    <x v="19"/>
    <s v="US"/>
    <s v="CR"/>
    <n v="1"/>
    <x v="11"/>
    <n v="6049"/>
    <n v="30889"/>
    <n v="5.1064638783269958"/>
    <x v="6"/>
  </r>
  <r>
    <x v="0"/>
    <x v="19"/>
    <x v="19"/>
    <s v="US"/>
    <s v="CR"/>
    <n v="1"/>
    <x v="12"/>
    <n v="21163"/>
    <n v="29384"/>
    <n v="1.3884609932429239"/>
    <x v="6"/>
  </r>
  <r>
    <x v="0"/>
    <x v="19"/>
    <x v="19"/>
    <s v="US"/>
    <s v="CR"/>
    <n v="1"/>
    <x v="13"/>
    <n v="10933"/>
    <n v="43927"/>
    <n v="4.0178359096313914"/>
    <x v="6"/>
  </r>
  <r>
    <x v="0"/>
    <x v="19"/>
    <x v="19"/>
    <s v="US"/>
    <s v="CR"/>
    <n v="1"/>
    <x v="14"/>
    <n v="8389"/>
    <n v="59479"/>
    <n v="7.0901180116819642"/>
    <x v="6"/>
  </r>
  <r>
    <x v="0"/>
    <x v="19"/>
    <x v="19"/>
    <s v="US"/>
    <s v="CR"/>
    <n v="1"/>
    <x v="15"/>
    <n v="10038"/>
    <n v="31309"/>
    <n v="3.1190476190476191"/>
    <x v="6"/>
  </r>
  <r>
    <x v="0"/>
    <x v="19"/>
    <x v="19"/>
    <s v="US"/>
    <s v="CR"/>
    <n v="1"/>
    <x v="16"/>
    <n v="9681"/>
    <n v="33033"/>
    <n v="3.4121475054229933"/>
    <x v="6"/>
  </r>
  <r>
    <x v="0"/>
    <x v="19"/>
    <x v="19"/>
    <s v="US"/>
    <s v="CR"/>
    <n v="1"/>
    <x v="17"/>
    <n v="7618"/>
    <n v="78864"/>
    <n v="10.352323444473615"/>
    <x v="6"/>
  </r>
  <r>
    <x v="0"/>
    <x v="19"/>
    <x v="19"/>
    <s v="US"/>
    <s v="CR"/>
    <n v="1"/>
    <x v="18"/>
    <n v="13796"/>
    <n v="36100"/>
    <n v="2.6167004928964919"/>
    <x v="6"/>
  </r>
  <r>
    <x v="0"/>
    <x v="19"/>
    <x v="19"/>
    <s v="US"/>
    <s v="CR"/>
    <n v="1"/>
    <x v="19"/>
    <n v="8133"/>
    <n v="184112"/>
    <n v="22.63764908397885"/>
    <x v="6"/>
  </r>
  <r>
    <x v="0"/>
    <x v="19"/>
    <x v="19"/>
    <s v="US"/>
    <s v="CR"/>
    <n v="1"/>
    <x v="20"/>
    <n v="16319"/>
    <n v="339643"/>
    <n v="20.812733623383785"/>
    <x v="6"/>
  </r>
  <r>
    <x v="0"/>
    <x v="19"/>
    <x v="19"/>
    <s v="US"/>
    <s v="CR"/>
    <n v="1"/>
    <x v="21"/>
    <n v="7693"/>
    <n v="189123"/>
    <n v="24.583777460028596"/>
    <x v="6"/>
  </r>
  <r>
    <x v="0"/>
    <x v="19"/>
    <x v="19"/>
    <s v="US"/>
    <s v="CR"/>
    <n v="1"/>
    <x v="22"/>
    <n v="42125"/>
    <n v="274664"/>
    <n v="6.5202136498516321"/>
    <x v="6"/>
  </r>
  <r>
    <x v="0"/>
    <x v="19"/>
    <x v="19"/>
    <s v="US"/>
    <s v="CR"/>
    <n v="1"/>
    <x v="23"/>
    <n v="62650"/>
    <n v="131267"/>
    <n v="2.095243415802075"/>
    <x v="6"/>
  </r>
  <r>
    <x v="0"/>
    <x v="19"/>
    <x v="19"/>
    <s v="US"/>
    <s v="CR"/>
    <n v="1"/>
    <x v="24"/>
    <n v="85081"/>
    <n v="50610"/>
    <n v="0.5948449124951517"/>
    <x v="6"/>
  </r>
  <r>
    <x v="0"/>
    <x v="19"/>
    <x v="19"/>
    <s v="US"/>
    <s v="CR"/>
    <n v="1"/>
    <x v="25"/>
    <n v="78406"/>
    <n v="23737"/>
    <n v="0.30274468790653775"/>
    <x v="6"/>
  </r>
  <r>
    <x v="0"/>
    <x v="19"/>
    <x v="19"/>
    <s v="US"/>
    <s v="CR"/>
    <n v="1"/>
    <x v="26"/>
    <n v="27775"/>
    <n v="168536"/>
    <n v="6.0679027902790281"/>
    <x v="6"/>
  </r>
  <r>
    <x v="0"/>
    <x v="19"/>
    <x v="19"/>
    <s v="US"/>
    <s v="CR"/>
    <n v="1"/>
    <x v="27"/>
    <n v="10843"/>
    <n v="50040"/>
    <n v="4.6149589596975007"/>
    <x v="6"/>
  </r>
  <r>
    <x v="0"/>
    <x v="19"/>
    <x v="19"/>
    <s v="US"/>
    <s v="CR"/>
    <n v="1"/>
    <x v="28"/>
    <n v="8436"/>
    <n v="265745"/>
    <n v="31.501303935514461"/>
    <x v="6"/>
  </r>
  <r>
    <x v="0"/>
    <x v="19"/>
    <x v="19"/>
    <s v="US"/>
    <s v="CR"/>
    <n v="1"/>
    <x v="29"/>
    <n v="28192"/>
    <n v="131950"/>
    <n v="4.6804057888762767"/>
    <x v="6"/>
  </r>
  <r>
    <x v="0"/>
    <x v="20"/>
    <x v="20"/>
    <s v="US"/>
    <s v="CR"/>
    <n v="1"/>
    <x v="0"/>
    <n v="36604"/>
    <n v="137905"/>
    <n v="3.7674844279313735"/>
    <x v="6"/>
  </r>
  <r>
    <x v="0"/>
    <x v="20"/>
    <x v="20"/>
    <s v="US"/>
    <s v="CR"/>
    <n v="1"/>
    <x v="1"/>
    <n v="32309"/>
    <n v="132720"/>
    <n v="4.1078337305394781"/>
    <x v="6"/>
  </r>
  <r>
    <x v="0"/>
    <x v="20"/>
    <x v="20"/>
    <s v="US"/>
    <s v="CR"/>
    <n v="1"/>
    <x v="2"/>
    <n v="27263"/>
    <n v="116006"/>
    <n v="4.2550709753145286"/>
    <x v="6"/>
  </r>
  <r>
    <x v="0"/>
    <x v="20"/>
    <x v="20"/>
    <s v="US"/>
    <s v="CR"/>
    <n v="1"/>
    <x v="3"/>
    <n v="39255"/>
    <n v="109447"/>
    <n v="2.7881034263151192"/>
    <x v="6"/>
  </r>
  <r>
    <x v="0"/>
    <x v="20"/>
    <x v="20"/>
    <s v="US"/>
    <s v="CR"/>
    <n v="1"/>
    <x v="4"/>
    <n v="37346"/>
    <n v="189604"/>
    <n v="5.0769560327745946"/>
    <x v="6"/>
  </r>
  <r>
    <x v="0"/>
    <x v="20"/>
    <x v="20"/>
    <s v="US"/>
    <s v="CR"/>
    <n v="1"/>
    <x v="5"/>
    <n v="30245"/>
    <n v="414740"/>
    <n v="13.712679781782112"/>
    <x v="6"/>
  </r>
  <r>
    <x v="0"/>
    <x v="20"/>
    <x v="20"/>
    <s v="US"/>
    <s v="CR"/>
    <n v="1"/>
    <x v="6"/>
    <n v="42491"/>
    <n v="75563"/>
    <n v="1.7783295286060579"/>
    <x v="6"/>
  </r>
  <r>
    <x v="0"/>
    <x v="20"/>
    <x v="20"/>
    <s v="US"/>
    <s v="CR"/>
    <n v="1"/>
    <x v="7"/>
    <n v="36624"/>
    <n v="58005"/>
    <n v="1.58379750982962"/>
    <x v="6"/>
  </r>
  <r>
    <x v="0"/>
    <x v="20"/>
    <x v="20"/>
    <s v="US"/>
    <s v="CR"/>
    <n v="1"/>
    <x v="8"/>
    <n v="72258"/>
    <n v="28361"/>
    <n v="0.39249633258601124"/>
    <x v="6"/>
  </r>
  <r>
    <x v="0"/>
    <x v="20"/>
    <x v="20"/>
    <s v="US"/>
    <s v="CR"/>
    <n v="1"/>
    <x v="9"/>
    <n v="32042"/>
    <n v="81474"/>
    <n v="2.5427251732101617"/>
    <x v="6"/>
  </r>
  <r>
    <x v="0"/>
    <x v="20"/>
    <x v="20"/>
    <s v="US"/>
    <s v="CR"/>
    <n v="1"/>
    <x v="10"/>
    <n v="26295"/>
    <n v="91220"/>
    <n v="3.4691005894656777"/>
    <x v="6"/>
  </r>
  <r>
    <x v="0"/>
    <x v="20"/>
    <x v="20"/>
    <s v="US"/>
    <s v="CR"/>
    <n v="1"/>
    <x v="11"/>
    <n v="13361"/>
    <n v="40082"/>
    <n v="2.9999251553027468"/>
    <x v="6"/>
  </r>
  <r>
    <x v="0"/>
    <x v="20"/>
    <x v="20"/>
    <s v="US"/>
    <s v="CR"/>
    <n v="1"/>
    <x v="12"/>
    <n v="25459"/>
    <n v="28960"/>
    <n v="1.1375152205506893"/>
    <x v="6"/>
  </r>
  <r>
    <x v="0"/>
    <x v="20"/>
    <x v="20"/>
    <s v="US"/>
    <s v="CR"/>
    <n v="1"/>
    <x v="13"/>
    <n v="35969"/>
    <n v="16357"/>
    <n v="0.4547527037170897"/>
    <x v="6"/>
  </r>
  <r>
    <x v="0"/>
    <x v="20"/>
    <x v="20"/>
    <s v="US"/>
    <s v="CR"/>
    <n v="1"/>
    <x v="14"/>
    <n v="18853"/>
    <n v="33802"/>
    <n v="1.7929242030446082"/>
    <x v="6"/>
  </r>
  <r>
    <x v="0"/>
    <x v="20"/>
    <x v="20"/>
    <s v="US"/>
    <s v="CR"/>
    <n v="1"/>
    <x v="15"/>
    <n v="18132"/>
    <n v="23067"/>
    <n v="1.2721707478491064"/>
    <x v="6"/>
  </r>
  <r>
    <x v="0"/>
    <x v="20"/>
    <x v="20"/>
    <s v="US"/>
    <s v="CR"/>
    <n v="1"/>
    <x v="16"/>
    <n v="13604"/>
    <n v="19030"/>
    <n v="1.3988532784475154"/>
    <x v="6"/>
  </r>
  <r>
    <x v="0"/>
    <x v="20"/>
    <x v="20"/>
    <s v="US"/>
    <s v="CR"/>
    <n v="1"/>
    <x v="17"/>
    <n v="18825"/>
    <n v="15113"/>
    <n v="0.80281540504648075"/>
    <x v="6"/>
  </r>
  <r>
    <x v="0"/>
    <x v="20"/>
    <x v="20"/>
    <s v="US"/>
    <s v="CR"/>
    <n v="1"/>
    <x v="18"/>
    <n v="18755"/>
    <n v="24993"/>
    <n v="1.3326046387629966"/>
    <x v="6"/>
  </r>
  <r>
    <x v="0"/>
    <x v="20"/>
    <x v="20"/>
    <s v="US"/>
    <s v="CR"/>
    <n v="1"/>
    <x v="19"/>
    <n v="16341"/>
    <n v="95219"/>
    <n v="5.826999571629643"/>
    <x v="6"/>
  </r>
  <r>
    <x v="0"/>
    <x v="20"/>
    <x v="20"/>
    <s v="US"/>
    <s v="CR"/>
    <n v="1"/>
    <x v="20"/>
    <n v="10940"/>
    <n v="95682"/>
    <n v="8.7460694698354668"/>
    <x v="6"/>
  </r>
  <r>
    <x v="0"/>
    <x v="20"/>
    <x v="20"/>
    <s v="US"/>
    <s v="CR"/>
    <n v="1"/>
    <x v="21"/>
    <n v="13046"/>
    <n v="51797"/>
    <n v="3.9703357350912158"/>
    <x v="6"/>
  </r>
  <r>
    <x v="0"/>
    <x v="20"/>
    <x v="20"/>
    <s v="US"/>
    <s v="CR"/>
    <n v="1"/>
    <x v="22"/>
    <n v="48160"/>
    <n v="24406"/>
    <n v="0.50676910299003319"/>
    <x v="6"/>
  </r>
  <r>
    <x v="0"/>
    <x v="20"/>
    <x v="20"/>
    <s v="US"/>
    <s v="CR"/>
    <n v="1"/>
    <x v="23"/>
    <n v="56873"/>
    <n v="15451"/>
    <n v="0.27167548748966996"/>
    <x v="6"/>
  </r>
  <r>
    <x v="0"/>
    <x v="20"/>
    <x v="20"/>
    <s v="US"/>
    <s v="CR"/>
    <n v="1"/>
    <x v="24"/>
    <n v="40834"/>
    <n v="7664"/>
    <n v="0.18768673164519764"/>
    <x v="6"/>
  </r>
  <r>
    <x v="0"/>
    <x v="20"/>
    <x v="20"/>
    <s v="US"/>
    <s v="CR"/>
    <n v="1"/>
    <x v="25"/>
    <n v="21391"/>
    <n v="16809"/>
    <n v="0.78579776541536162"/>
    <x v="6"/>
  </r>
  <r>
    <x v="0"/>
    <x v="20"/>
    <x v="20"/>
    <s v="US"/>
    <s v="CR"/>
    <n v="1"/>
    <x v="26"/>
    <n v="16170"/>
    <n v="28248"/>
    <n v="1.7469387755102042"/>
    <x v="6"/>
  </r>
  <r>
    <x v="0"/>
    <x v="20"/>
    <x v="20"/>
    <s v="US"/>
    <s v="CR"/>
    <n v="1"/>
    <x v="27"/>
    <n v="4087"/>
    <n v="7586"/>
    <n v="1.8561291901149988"/>
    <x v="6"/>
  </r>
  <r>
    <x v="0"/>
    <x v="20"/>
    <x v="20"/>
    <s v="US"/>
    <s v="CR"/>
    <n v="1"/>
    <x v="28"/>
    <n v="9374"/>
    <n v="35821"/>
    <n v="3.8213142735225092"/>
    <x v="6"/>
  </r>
  <r>
    <x v="0"/>
    <x v="20"/>
    <x v="20"/>
    <s v="US"/>
    <s v="CR"/>
    <n v="1"/>
    <x v="29"/>
    <n v="12685"/>
    <n v="30755"/>
    <n v="2.4245171462357114"/>
    <x v="6"/>
  </r>
  <r>
    <x v="0"/>
    <x v="21"/>
    <x v="21"/>
    <s v="US"/>
    <s v="CR"/>
    <n v="1"/>
    <x v="0"/>
    <n v="40157"/>
    <n v="175321"/>
    <n v="4.3658888861219713"/>
    <x v="6"/>
  </r>
  <r>
    <x v="0"/>
    <x v="21"/>
    <x v="21"/>
    <s v="US"/>
    <s v="CR"/>
    <n v="1"/>
    <x v="1"/>
    <n v="41497"/>
    <n v="129754"/>
    <n v="3.1268284454297901"/>
    <x v="6"/>
  </r>
  <r>
    <x v="0"/>
    <x v="21"/>
    <x v="21"/>
    <s v="US"/>
    <s v="CR"/>
    <n v="1"/>
    <x v="2"/>
    <n v="31883"/>
    <n v="118534"/>
    <n v="3.7177806354483582"/>
    <x v="6"/>
  </r>
  <r>
    <x v="0"/>
    <x v="21"/>
    <x v="21"/>
    <s v="US"/>
    <s v="CR"/>
    <n v="1"/>
    <x v="3"/>
    <n v="44730"/>
    <n v="135145"/>
    <n v="3.0213503241672255"/>
    <x v="6"/>
  </r>
  <r>
    <x v="0"/>
    <x v="21"/>
    <x v="21"/>
    <s v="US"/>
    <s v="CR"/>
    <n v="1"/>
    <x v="4"/>
    <n v="53292"/>
    <n v="207287"/>
    <n v="3.8896457254372137"/>
    <x v="6"/>
  </r>
  <r>
    <x v="0"/>
    <x v="21"/>
    <x v="21"/>
    <s v="US"/>
    <s v="CR"/>
    <n v="1"/>
    <x v="5"/>
    <n v="33695"/>
    <n v="712939"/>
    <n v="21.158599198694169"/>
    <x v="6"/>
  </r>
  <r>
    <x v="0"/>
    <x v="21"/>
    <x v="21"/>
    <s v="US"/>
    <s v="CR"/>
    <n v="1"/>
    <x v="6"/>
    <n v="51609"/>
    <n v="143009"/>
    <n v="2.7710089325505241"/>
    <x v="6"/>
  </r>
  <r>
    <x v="0"/>
    <x v="21"/>
    <x v="21"/>
    <s v="US"/>
    <s v="CR"/>
    <n v="1"/>
    <x v="7"/>
    <n v="60237"/>
    <n v="89997"/>
    <n v="1.4940485083918522"/>
    <x v="6"/>
  </r>
  <r>
    <x v="0"/>
    <x v="21"/>
    <x v="21"/>
    <s v="US"/>
    <s v="CR"/>
    <n v="1"/>
    <x v="8"/>
    <n v="66520"/>
    <n v="67559"/>
    <n v="1.015619362597715"/>
    <x v="6"/>
  </r>
  <r>
    <x v="0"/>
    <x v="21"/>
    <x v="21"/>
    <s v="US"/>
    <s v="CR"/>
    <n v="1"/>
    <x v="9"/>
    <n v="135796"/>
    <n v="81134"/>
    <n v="0.59746973401278392"/>
    <x v="6"/>
  </r>
  <r>
    <x v="0"/>
    <x v="21"/>
    <x v="21"/>
    <s v="US"/>
    <s v="CR"/>
    <n v="1"/>
    <x v="10"/>
    <n v="76208"/>
    <n v="58922"/>
    <n v="0.77317342011337398"/>
    <x v="6"/>
  </r>
  <r>
    <x v="0"/>
    <x v="21"/>
    <x v="21"/>
    <s v="US"/>
    <s v="CR"/>
    <n v="1"/>
    <x v="11"/>
    <n v="34650"/>
    <n v="52510"/>
    <n v="1.5154401154401154"/>
    <x v="6"/>
  </r>
  <r>
    <x v="0"/>
    <x v="21"/>
    <x v="21"/>
    <s v="US"/>
    <s v="CR"/>
    <n v="1"/>
    <x v="12"/>
    <n v="19793"/>
    <n v="42566"/>
    <n v="2.1505582781791541"/>
    <x v="6"/>
  </r>
  <r>
    <x v="0"/>
    <x v="21"/>
    <x v="21"/>
    <s v="US"/>
    <s v="CR"/>
    <n v="1"/>
    <x v="13"/>
    <n v="28439"/>
    <n v="69140"/>
    <n v="2.4311684658391646"/>
    <x v="6"/>
  </r>
  <r>
    <x v="0"/>
    <x v="21"/>
    <x v="21"/>
    <s v="US"/>
    <s v="CR"/>
    <n v="1"/>
    <x v="14"/>
    <n v="30868"/>
    <n v="77301"/>
    <n v="2.5042438771543347"/>
    <x v="6"/>
  </r>
  <r>
    <x v="0"/>
    <x v="21"/>
    <x v="21"/>
    <s v="US"/>
    <s v="CR"/>
    <n v="1"/>
    <x v="15"/>
    <n v="25872"/>
    <n v="14816"/>
    <n v="0.57266542980828694"/>
    <x v="6"/>
  </r>
  <r>
    <x v="0"/>
    <x v="21"/>
    <x v="21"/>
    <s v="US"/>
    <s v="CR"/>
    <n v="1"/>
    <x v="16"/>
    <n v="26787"/>
    <n v="40109"/>
    <n v="1.4973307947885168"/>
    <x v="6"/>
  </r>
  <r>
    <x v="0"/>
    <x v="21"/>
    <x v="21"/>
    <s v="US"/>
    <s v="CR"/>
    <n v="1"/>
    <x v="17"/>
    <n v="59984"/>
    <n v="37852"/>
    <n v="0.63103494265137372"/>
    <x v="6"/>
  </r>
  <r>
    <x v="0"/>
    <x v="21"/>
    <x v="21"/>
    <s v="US"/>
    <s v="CR"/>
    <n v="1"/>
    <x v="18"/>
    <n v="33189"/>
    <n v="33123"/>
    <n v="0.99801138931573719"/>
    <x v="6"/>
  </r>
  <r>
    <x v="0"/>
    <x v="21"/>
    <x v="21"/>
    <s v="US"/>
    <s v="CR"/>
    <n v="1"/>
    <x v="19"/>
    <n v="18991"/>
    <n v="125302"/>
    <n v="6.5979674582697063"/>
    <x v="6"/>
  </r>
  <r>
    <x v="0"/>
    <x v="21"/>
    <x v="21"/>
    <s v="US"/>
    <s v="CR"/>
    <n v="1"/>
    <x v="20"/>
    <n v="25095"/>
    <n v="203775"/>
    <n v="8.1201434548714886"/>
    <x v="6"/>
  </r>
  <r>
    <x v="0"/>
    <x v="21"/>
    <x v="21"/>
    <s v="US"/>
    <s v="CR"/>
    <n v="1"/>
    <x v="21"/>
    <n v="20047"/>
    <n v="107447"/>
    <n v="5.3597545767446499"/>
    <x v="6"/>
  </r>
  <r>
    <x v="0"/>
    <x v="21"/>
    <x v="21"/>
    <s v="US"/>
    <s v="CR"/>
    <n v="1"/>
    <x v="22"/>
    <n v="53511"/>
    <n v="115451"/>
    <n v="2.1575190147820074"/>
    <x v="6"/>
  </r>
  <r>
    <x v="0"/>
    <x v="21"/>
    <x v="21"/>
    <s v="US"/>
    <s v="CR"/>
    <n v="1"/>
    <x v="23"/>
    <n v="58520"/>
    <n v="81856"/>
    <n v="1.3987696514012304"/>
    <x v="6"/>
  </r>
  <r>
    <x v="0"/>
    <x v="21"/>
    <x v="21"/>
    <s v="US"/>
    <s v="CR"/>
    <n v="1"/>
    <x v="24"/>
    <n v="109912"/>
    <n v="37315"/>
    <n v="0.33949887182473254"/>
    <x v="6"/>
  </r>
  <r>
    <x v="0"/>
    <x v="21"/>
    <x v="21"/>
    <s v="US"/>
    <s v="CR"/>
    <n v="1"/>
    <x v="25"/>
    <n v="59393"/>
    <n v="53958"/>
    <n v="0.90849089960096308"/>
    <x v="6"/>
  </r>
  <r>
    <x v="0"/>
    <x v="21"/>
    <x v="21"/>
    <s v="US"/>
    <s v="CR"/>
    <n v="1"/>
    <x v="26"/>
    <n v="65343"/>
    <n v="101816"/>
    <n v="1.558177616577139"/>
    <x v="6"/>
  </r>
  <r>
    <x v="0"/>
    <x v="21"/>
    <x v="21"/>
    <s v="US"/>
    <s v="CR"/>
    <n v="1"/>
    <x v="27"/>
    <n v="36114"/>
    <n v="82221"/>
    <n v="2.2767070942016945"/>
    <x v="6"/>
  </r>
  <r>
    <x v="0"/>
    <x v="21"/>
    <x v="21"/>
    <s v="US"/>
    <s v="CR"/>
    <n v="1"/>
    <x v="28"/>
    <n v="29050"/>
    <n v="183343"/>
    <n v="6.3112908777969015"/>
    <x v="6"/>
  </r>
  <r>
    <x v="0"/>
    <x v="21"/>
    <x v="21"/>
    <s v="US"/>
    <s v="CR"/>
    <n v="1"/>
    <x v="29"/>
    <n v="32693"/>
    <n v="97704"/>
    <n v="2.9885296546661366"/>
    <x v="6"/>
  </r>
  <r>
    <x v="0"/>
    <x v="22"/>
    <x v="22"/>
    <s v="US"/>
    <s v="CR"/>
    <n v="0"/>
    <x v="0"/>
    <n v="23103"/>
    <n v="36570"/>
    <n v="1.5829113102194521"/>
    <x v="6"/>
  </r>
  <r>
    <x v="0"/>
    <x v="22"/>
    <x v="22"/>
    <s v="US"/>
    <s v="CR"/>
    <n v="0"/>
    <x v="1"/>
    <n v="27053"/>
    <n v="24376"/>
    <n v="0.90104609470299046"/>
    <x v="6"/>
  </r>
  <r>
    <x v="0"/>
    <x v="22"/>
    <x v="22"/>
    <s v="US"/>
    <s v="CR"/>
    <n v="0"/>
    <x v="2"/>
    <n v="24059"/>
    <n v="18961"/>
    <n v="0.78810424373415355"/>
    <x v="6"/>
  </r>
  <r>
    <x v="0"/>
    <x v="22"/>
    <x v="22"/>
    <s v="US"/>
    <s v="CR"/>
    <n v="0"/>
    <x v="3"/>
    <n v="12156"/>
    <n v="36361"/>
    <n v="2.9911977624218493"/>
    <x v="6"/>
  </r>
  <r>
    <x v="0"/>
    <x v="22"/>
    <x v="22"/>
    <s v="US"/>
    <s v="CR"/>
    <n v="0"/>
    <x v="4"/>
    <n v="12331"/>
    <n v="65014"/>
    <n v="5.2724028870326816"/>
    <x v="6"/>
  </r>
  <r>
    <x v="0"/>
    <x v="22"/>
    <x v="22"/>
    <s v="US"/>
    <s v="CR"/>
    <n v="0"/>
    <x v="5"/>
    <n v="6500"/>
    <n v="98397"/>
    <n v="15.138"/>
    <x v="6"/>
  </r>
  <r>
    <x v="0"/>
    <x v="22"/>
    <x v="22"/>
    <s v="US"/>
    <s v="CR"/>
    <n v="0"/>
    <x v="6"/>
    <n v="8980"/>
    <n v="48224"/>
    <n v="5.3701559020044547"/>
    <x v="6"/>
  </r>
  <r>
    <x v="0"/>
    <x v="22"/>
    <x v="22"/>
    <s v="US"/>
    <s v="CR"/>
    <n v="0"/>
    <x v="7"/>
    <n v="13228"/>
    <n v="34695"/>
    <n v="2.6228454792863625"/>
    <x v="6"/>
  </r>
  <r>
    <x v="0"/>
    <x v="22"/>
    <x v="22"/>
    <s v="US"/>
    <s v="CR"/>
    <n v="0"/>
    <x v="8"/>
    <n v="22813"/>
    <n v="21546"/>
    <n v="0.94446149125498624"/>
    <x v="6"/>
  </r>
  <r>
    <x v="0"/>
    <x v="22"/>
    <x v="22"/>
    <s v="US"/>
    <s v="CR"/>
    <n v="0"/>
    <x v="9"/>
    <n v="24582"/>
    <n v="32500"/>
    <n v="1.3221056057277683"/>
    <x v="6"/>
  </r>
  <r>
    <x v="0"/>
    <x v="22"/>
    <x v="22"/>
    <s v="US"/>
    <s v="CR"/>
    <n v="0"/>
    <x v="10"/>
    <n v="28384"/>
    <n v="15729"/>
    <n v="0.55415022547914317"/>
    <x v="6"/>
  </r>
  <r>
    <x v="0"/>
    <x v="22"/>
    <x v="22"/>
    <s v="US"/>
    <s v="CR"/>
    <n v="0"/>
    <x v="11"/>
    <n v="14801"/>
    <n v="41948"/>
    <n v="2.8341328288629146"/>
    <x v="6"/>
  </r>
  <r>
    <x v="0"/>
    <x v="22"/>
    <x v="22"/>
    <s v="US"/>
    <s v="CR"/>
    <n v="0"/>
    <x v="12"/>
    <n v="10860"/>
    <n v="18007"/>
    <n v="1.6581031307550644"/>
    <x v="6"/>
  </r>
  <r>
    <x v="0"/>
    <x v="22"/>
    <x v="22"/>
    <s v="US"/>
    <s v="CR"/>
    <n v="0"/>
    <x v="13"/>
    <n v="5688"/>
    <n v="20206"/>
    <n v="3.55239099859353"/>
    <x v="6"/>
  </r>
  <r>
    <x v="0"/>
    <x v="22"/>
    <x v="22"/>
    <s v="US"/>
    <s v="CR"/>
    <n v="0"/>
    <x v="14"/>
    <n v="5335"/>
    <n v="18670"/>
    <n v="3.4995313964386128"/>
    <x v="6"/>
  </r>
  <r>
    <x v="0"/>
    <x v="22"/>
    <x v="22"/>
    <s v="US"/>
    <s v="CR"/>
    <n v="0"/>
    <x v="15"/>
    <n v="9504"/>
    <n v="4664"/>
    <n v="0.49074074074074076"/>
    <x v="6"/>
  </r>
  <r>
    <x v="0"/>
    <x v="22"/>
    <x v="22"/>
    <s v="US"/>
    <s v="CR"/>
    <n v="0"/>
    <x v="16"/>
    <n v="6217"/>
    <n v="4581"/>
    <n v="0.73685057101495899"/>
    <x v="6"/>
  </r>
  <r>
    <x v="0"/>
    <x v="22"/>
    <x v="22"/>
    <s v="US"/>
    <s v="CR"/>
    <n v="0"/>
    <x v="17"/>
    <n v="12702"/>
    <n v="14636"/>
    <n v="1.1522594866950087"/>
    <x v="6"/>
  </r>
  <r>
    <x v="0"/>
    <x v="22"/>
    <x v="22"/>
    <s v="US"/>
    <s v="CR"/>
    <n v="0"/>
    <x v="18"/>
    <n v="9096"/>
    <n v="26614"/>
    <n v="2.9259014951627087"/>
    <x v="6"/>
  </r>
  <r>
    <x v="0"/>
    <x v="22"/>
    <x v="22"/>
    <s v="US"/>
    <s v="CR"/>
    <n v="0"/>
    <x v="19"/>
    <n v="5073"/>
    <n v="37586"/>
    <n v="7.4090281884486497"/>
    <x v="6"/>
  </r>
  <r>
    <x v="0"/>
    <x v="22"/>
    <x v="22"/>
    <s v="US"/>
    <s v="CR"/>
    <n v="0"/>
    <x v="20"/>
    <n v="4305"/>
    <n v="36961"/>
    <n v="8.5855981416957032"/>
    <x v="6"/>
  </r>
  <r>
    <x v="0"/>
    <x v="22"/>
    <x v="22"/>
    <s v="US"/>
    <s v="CR"/>
    <n v="0"/>
    <x v="21"/>
    <n v="8110"/>
    <n v="17731"/>
    <n v="2.1863131935881626"/>
    <x v="6"/>
  </r>
  <r>
    <x v="0"/>
    <x v="22"/>
    <x v="22"/>
    <s v="US"/>
    <s v="CR"/>
    <n v="0"/>
    <x v="22"/>
    <n v="11931"/>
    <n v="40956"/>
    <n v="3.4327382449082222"/>
    <x v="6"/>
  </r>
  <r>
    <x v="0"/>
    <x v="22"/>
    <x v="22"/>
    <s v="US"/>
    <s v="CR"/>
    <n v="0"/>
    <x v="23"/>
    <n v="13868"/>
    <n v="14161"/>
    <n v="1.0211277761753677"/>
    <x v="6"/>
  </r>
  <r>
    <x v="0"/>
    <x v="22"/>
    <x v="22"/>
    <s v="US"/>
    <s v="CR"/>
    <n v="0"/>
    <x v="24"/>
    <n v="8684"/>
    <n v="6398"/>
    <n v="0.73675725472132658"/>
    <x v="6"/>
  </r>
  <r>
    <x v="0"/>
    <x v="22"/>
    <x v="22"/>
    <s v="US"/>
    <s v="CR"/>
    <n v="0"/>
    <x v="25"/>
    <n v="19779"/>
    <n v="7329"/>
    <n v="0.37054451691187623"/>
    <x v="6"/>
  </r>
  <r>
    <x v="0"/>
    <x v="22"/>
    <x v="22"/>
    <s v="US"/>
    <s v="CR"/>
    <n v="0"/>
    <x v="26"/>
    <n v="6225"/>
    <n v="14572"/>
    <n v="2.3408835341365464"/>
    <x v="6"/>
  </r>
  <r>
    <x v="0"/>
    <x v="22"/>
    <x v="22"/>
    <s v="US"/>
    <s v="CR"/>
    <n v="0"/>
    <x v="27"/>
    <n v="11691"/>
    <n v="12015"/>
    <n v="1.0277136258660509"/>
    <x v="6"/>
  </r>
  <r>
    <x v="0"/>
    <x v="22"/>
    <x v="22"/>
    <s v="US"/>
    <s v="CR"/>
    <n v="0"/>
    <x v="28"/>
    <n v="4923"/>
    <n v="25458"/>
    <n v="5.1712370505789149"/>
    <x v="6"/>
  </r>
  <r>
    <x v="0"/>
    <x v="22"/>
    <x v="22"/>
    <s v="US"/>
    <s v="CR"/>
    <n v="0"/>
    <x v="29"/>
    <n v="4452"/>
    <n v="11094"/>
    <n v="2.4919137466307277"/>
    <x v="6"/>
  </r>
  <r>
    <x v="0"/>
    <x v="23"/>
    <x v="23"/>
    <s v="US"/>
    <s v="CR"/>
    <n v="2"/>
    <x v="0"/>
    <n v="20878"/>
    <n v="122976"/>
    <n v="5.8902193696714242"/>
    <x v="6"/>
  </r>
  <r>
    <x v="0"/>
    <x v="23"/>
    <x v="23"/>
    <s v="US"/>
    <s v="CR"/>
    <n v="2"/>
    <x v="1"/>
    <n v="27833"/>
    <n v="119895"/>
    <n v="4.3076563791183125"/>
    <x v="6"/>
  </r>
  <r>
    <x v="0"/>
    <x v="23"/>
    <x v="23"/>
    <s v="US"/>
    <s v="CR"/>
    <n v="2"/>
    <x v="2"/>
    <n v="32545"/>
    <n v="87504"/>
    <n v="2.6887079428483638"/>
    <x v="6"/>
  </r>
  <r>
    <x v="0"/>
    <x v="23"/>
    <x v="23"/>
    <s v="US"/>
    <s v="CR"/>
    <n v="2"/>
    <x v="3"/>
    <n v="31255"/>
    <n v="116718"/>
    <n v="3.7343784994400897"/>
    <x v="6"/>
  </r>
  <r>
    <x v="0"/>
    <x v="23"/>
    <x v="23"/>
    <s v="US"/>
    <s v="CR"/>
    <n v="2"/>
    <x v="4"/>
    <n v="22000"/>
    <n v="150002"/>
    <n v="6.8182727272727277"/>
    <x v="6"/>
  </r>
  <r>
    <x v="0"/>
    <x v="23"/>
    <x v="23"/>
    <s v="US"/>
    <s v="CR"/>
    <n v="2"/>
    <x v="5"/>
    <n v="32866"/>
    <n v="179001"/>
    <n v="5.4463883648755553"/>
    <x v="6"/>
  </r>
  <r>
    <x v="0"/>
    <x v="23"/>
    <x v="23"/>
    <s v="US"/>
    <s v="CR"/>
    <n v="2"/>
    <x v="6"/>
    <n v="24846"/>
    <n v="152573"/>
    <n v="6.1407470015294212"/>
    <x v="6"/>
  </r>
  <r>
    <x v="0"/>
    <x v="23"/>
    <x v="23"/>
    <s v="US"/>
    <s v="CR"/>
    <n v="2"/>
    <x v="7"/>
    <n v="29130"/>
    <n v="183620"/>
    <n v="6.3034672159285963"/>
    <x v="6"/>
  </r>
  <r>
    <x v="0"/>
    <x v="23"/>
    <x v="23"/>
    <s v="US"/>
    <s v="CR"/>
    <n v="2"/>
    <x v="8"/>
    <n v="40060"/>
    <n v="136838"/>
    <n v="3.4158262606090863"/>
    <x v="6"/>
  </r>
  <r>
    <x v="0"/>
    <x v="23"/>
    <x v="23"/>
    <s v="US"/>
    <s v="CR"/>
    <n v="2"/>
    <x v="9"/>
    <n v="63691"/>
    <n v="94592"/>
    <n v="1.4851705892512286"/>
    <x v="6"/>
  </r>
  <r>
    <x v="0"/>
    <x v="23"/>
    <x v="23"/>
    <s v="US"/>
    <s v="CR"/>
    <n v="2"/>
    <x v="10"/>
    <n v="56167"/>
    <n v="74917"/>
    <n v="1.3338259120123916"/>
    <x v="6"/>
  </r>
  <r>
    <x v="0"/>
    <x v="23"/>
    <x v="23"/>
    <s v="US"/>
    <s v="CR"/>
    <n v="2"/>
    <x v="11"/>
    <n v="47639"/>
    <n v="72862"/>
    <n v="1.5294611557757301"/>
    <x v="6"/>
  </r>
  <r>
    <x v="0"/>
    <x v="23"/>
    <x v="23"/>
    <s v="US"/>
    <s v="CR"/>
    <n v="2"/>
    <x v="12"/>
    <n v="47282"/>
    <n v="49829"/>
    <n v="1.0538682796836005"/>
    <x v="6"/>
  </r>
  <r>
    <x v="0"/>
    <x v="23"/>
    <x v="23"/>
    <s v="US"/>
    <s v="CR"/>
    <n v="2"/>
    <x v="13"/>
    <n v="41061"/>
    <n v="41452"/>
    <n v="1.0095224178661018"/>
    <x v="6"/>
  </r>
  <r>
    <x v="0"/>
    <x v="23"/>
    <x v="23"/>
    <s v="US"/>
    <s v="CR"/>
    <n v="2"/>
    <x v="14"/>
    <n v="33877"/>
    <n v="59664"/>
    <n v="1.7611949110015646"/>
    <x v="6"/>
  </r>
  <r>
    <x v="0"/>
    <x v="23"/>
    <x v="23"/>
    <s v="US"/>
    <s v="CR"/>
    <n v="2"/>
    <x v="15"/>
    <n v="28741"/>
    <n v="62129"/>
    <n v="2.1616853971678092"/>
    <x v="6"/>
  </r>
  <r>
    <x v="0"/>
    <x v="23"/>
    <x v="23"/>
    <s v="US"/>
    <s v="CR"/>
    <n v="2"/>
    <x v="16"/>
    <n v="24116"/>
    <n v="66345"/>
    <n v="2.7510781224083596"/>
    <x v="6"/>
  </r>
  <r>
    <x v="0"/>
    <x v="23"/>
    <x v="23"/>
    <s v="US"/>
    <s v="CR"/>
    <n v="2"/>
    <x v="17"/>
    <n v="17264"/>
    <n v="85943"/>
    <n v="4.9781626506024095"/>
    <x v="6"/>
  </r>
  <r>
    <x v="0"/>
    <x v="23"/>
    <x v="23"/>
    <s v="US"/>
    <s v="CR"/>
    <n v="2"/>
    <x v="18"/>
    <n v="31986"/>
    <n v="88927"/>
    <n v="2.7801850809729256"/>
    <x v="6"/>
  </r>
  <r>
    <x v="0"/>
    <x v="23"/>
    <x v="23"/>
    <s v="US"/>
    <s v="CR"/>
    <n v="2"/>
    <x v="19"/>
    <n v="28710"/>
    <n v="211313"/>
    <n v="7.3602577499129227"/>
    <x v="6"/>
  </r>
  <r>
    <x v="0"/>
    <x v="23"/>
    <x v="23"/>
    <s v="US"/>
    <s v="CR"/>
    <n v="2"/>
    <x v="20"/>
    <n v="29346"/>
    <n v="143197"/>
    <n v="4.8796088052886253"/>
    <x v="6"/>
  </r>
  <r>
    <x v="0"/>
    <x v="23"/>
    <x v="23"/>
    <s v="US"/>
    <s v="CR"/>
    <n v="2"/>
    <x v="21"/>
    <n v="40236"/>
    <n v="169930"/>
    <n v="4.2233323391987279"/>
    <x v="6"/>
  </r>
  <r>
    <x v="0"/>
    <x v="23"/>
    <x v="23"/>
    <s v="US"/>
    <s v="CR"/>
    <n v="2"/>
    <x v="22"/>
    <n v="73256"/>
    <n v="56736"/>
    <n v="0.77448946161406573"/>
    <x v="6"/>
  </r>
  <r>
    <x v="0"/>
    <x v="23"/>
    <x v="23"/>
    <s v="US"/>
    <s v="CR"/>
    <n v="2"/>
    <x v="23"/>
    <n v="99266"/>
    <n v="99360"/>
    <n v="1.0009469506175326"/>
    <x v="6"/>
  </r>
  <r>
    <x v="0"/>
    <x v="23"/>
    <x v="23"/>
    <s v="US"/>
    <s v="CR"/>
    <n v="2"/>
    <x v="24"/>
    <n v="93087"/>
    <n v="27563"/>
    <n v="0.29609934792183656"/>
    <x v="6"/>
  </r>
  <r>
    <x v="0"/>
    <x v="23"/>
    <x v="23"/>
    <s v="US"/>
    <s v="CR"/>
    <n v="2"/>
    <x v="25"/>
    <n v="113680"/>
    <n v="44151"/>
    <n v="0.38837966220971148"/>
    <x v="6"/>
  </r>
  <r>
    <x v="0"/>
    <x v="23"/>
    <x v="23"/>
    <s v="US"/>
    <s v="CR"/>
    <n v="2"/>
    <x v="26"/>
    <n v="45995"/>
    <n v="67047"/>
    <n v="1.4577019241221871"/>
    <x v="6"/>
  </r>
  <r>
    <x v="0"/>
    <x v="23"/>
    <x v="23"/>
    <s v="US"/>
    <s v="CR"/>
    <n v="2"/>
    <x v="27"/>
    <n v="53788"/>
    <n v="154878"/>
    <n v="2.8794154830073624"/>
    <x v="6"/>
  </r>
  <r>
    <x v="0"/>
    <x v="23"/>
    <x v="23"/>
    <s v="US"/>
    <s v="CR"/>
    <n v="2"/>
    <x v="28"/>
    <n v="24487"/>
    <n v="108351"/>
    <n v="4.4248376689672071"/>
    <x v="6"/>
  </r>
  <r>
    <x v="0"/>
    <x v="23"/>
    <x v="23"/>
    <s v="US"/>
    <s v="CR"/>
    <n v="2"/>
    <x v="29"/>
    <n v="27093"/>
    <n v="75436"/>
    <n v="2.7843354371978002"/>
    <x v="6"/>
  </r>
  <r>
    <x v="0"/>
    <x v="24"/>
    <x v="24"/>
    <s v="US"/>
    <s v="CR"/>
    <n v="2"/>
    <x v="0"/>
    <n v="11904"/>
    <n v="54966"/>
    <n v="4.617439516129032"/>
    <x v="6"/>
  </r>
  <r>
    <x v="0"/>
    <x v="24"/>
    <x v="24"/>
    <s v="US"/>
    <s v="CR"/>
    <n v="2"/>
    <x v="1"/>
    <n v="14191"/>
    <n v="45962"/>
    <n v="3.2388133323937707"/>
    <x v="6"/>
  </r>
  <r>
    <x v="0"/>
    <x v="24"/>
    <x v="24"/>
    <s v="US"/>
    <s v="CR"/>
    <n v="2"/>
    <x v="2"/>
    <n v="18226"/>
    <n v="23583"/>
    <n v="1.2939207725227697"/>
    <x v="6"/>
  </r>
  <r>
    <x v="0"/>
    <x v="24"/>
    <x v="24"/>
    <s v="US"/>
    <s v="CR"/>
    <n v="2"/>
    <x v="3"/>
    <n v="14523"/>
    <n v="37014"/>
    <n v="2.5486469737657509"/>
    <x v="6"/>
  </r>
  <r>
    <x v="0"/>
    <x v="24"/>
    <x v="24"/>
    <s v="US"/>
    <s v="CR"/>
    <n v="2"/>
    <x v="4"/>
    <n v="3837"/>
    <n v="63403"/>
    <n v="16.524107375553818"/>
    <x v="6"/>
  </r>
  <r>
    <x v="0"/>
    <x v="24"/>
    <x v="24"/>
    <s v="US"/>
    <s v="CR"/>
    <n v="2"/>
    <x v="5"/>
    <n v="4178"/>
    <n v="45704"/>
    <n v="10.939205361416946"/>
    <x v="6"/>
  </r>
  <r>
    <x v="0"/>
    <x v="24"/>
    <x v="24"/>
    <s v="US"/>
    <s v="CR"/>
    <n v="2"/>
    <x v="6"/>
    <n v="2498"/>
    <n v="33793"/>
    <n v="13.528022417934347"/>
    <x v="6"/>
  </r>
  <r>
    <x v="0"/>
    <x v="24"/>
    <x v="24"/>
    <s v="US"/>
    <s v="CR"/>
    <n v="2"/>
    <x v="7"/>
    <n v="65"/>
    <n v="33540"/>
    <n v="516"/>
    <x v="6"/>
  </r>
  <r>
    <x v="0"/>
    <x v="24"/>
    <x v="24"/>
    <s v="US"/>
    <s v="CR"/>
    <n v="2"/>
    <x v="8"/>
    <n v="6859"/>
    <n v="29619"/>
    <n v="4.3182679690917043"/>
    <x v="6"/>
  </r>
  <r>
    <x v="0"/>
    <x v="24"/>
    <x v="24"/>
    <s v="US"/>
    <s v="CR"/>
    <n v="2"/>
    <x v="9"/>
    <n v="16917"/>
    <n v="43265"/>
    <n v="2.5574865519891232"/>
    <x v="6"/>
  </r>
  <r>
    <x v="0"/>
    <x v="24"/>
    <x v="24"/>
    <s v="US"/>
    <s v="CR"/>
    <n v="2"/>
    <x v="10"/>
    <n v="9007"/>
    <n v="26854"/>
    <n v="2.9814588653269678"/>
    <x v="6"/>
  </r>
  <r>
    <x v="0"/>
    <x v="24"/>
    <x v="24"/>
    <s v="US"/>
    <s v="CR"/>
    <n v="2"/>
    <x v="11"/>
    <n v="6578"/>
    <n v="12073"/>
    <n v="1.8353602918820311"/>
    <x v="6"/>
  </r>
  <r>
    <x v="0"/>
    <x v="24"/>
    <x v="24"/>
    <s v="US"/>
    <s v="CR"/>
    <n v="2"/>
    <x v="12"/>
    <n v="6164"/>
    <n v="3621"/>
    <n v="0.58744321868916283"/>
    <x v="6"/>
  </r>
  <r>
    <x v="0"/>
    <x v="24"/>
    <x v="24"/>
    <s v="US"/>
    <s v="CR"/>
    <n v="2"/>
    <x v="13"/>
    <n v="12126"/>
    <n v="7444"/>
    <n v="0.61388751443179945"/>
    <x v="6"/>
  </r>
  <r>
    <x v="0"/>
    <x v="24"/>
    <x v="24"/>
    <s v="US"/>
    <s v="CR"/>
    <n v="2"/>
    <x v="14"/>
    <n v="6823"/>
    <n v="5073"/>
    <n v="0.74351458302799356"/>
    <x v="6"/>
  </r>
  <r>
    <x v="0"/>
    <x v="24"/>
    <x v="24"/>
    <s v="US"/>
    <s v="CR"/>
    <n v="2"/>
    <x v="15"/>
    <n v="4208"/>
    <n v="5405"/>
    <n v="1.2844581749049431"/>
    <x v="6"/>
  </r>
  <r>
    <x v="0"/>
    <x v="24"/>
    <x v="24"/>
    <s v="US"/>
    <s v="CR"/>
    <n v="2"/>
    <x v="16"/>
    <n v="2192"/>
    <n v="6335"/>
    <n v="2.8900547445255476"/>
    <x v="6"/>
  </r>
  <r>
    <x v="0"/>
    <x v="24"/>
    <x v="24"/>
    <s v="US"/>
    <s v="CR"/>
    <n v="2"/>
    <x v="17"/>
    <n v="4027"/>
    <n v="11978"/>
    <n v="2.9744226471318598"/>
    <x v="6"/>
  </r>
  <r>
    <x v="0"/>
    <x v="24"/>
    <x v="24"/>
    <s v="US"/>
    <s v="CR"/>
    <n v="2"/>
    <x v="18"/>
    <n v="3313"/>
    <n v="6845"/>
    <n v="2.0661032297011772"/>
    <x v="6"/>
  </r>
  <r>
    <x v="0"/>
    <x v="24"/>
    <x v="24"/>
    <s v="US"/>
    <s v="CR"/>
    <n v="2"/>
    <x v="19"/>
    <n v="3537"/>
    <n v="33079"/>
    <n v="9.3522759400621993"/>
    <x v="6"/>
  </r>
  <r>
    <x v="0"/>
    <x v="24"/>
    <x v="24"/>
    <s v="US"/>
    <s v="CR"/>
    <n v="2"/>
    <x v="20"/>
    <n v="3068"/>
    <n v="38660"/>
    <n v="12.601043024771839"/>
    <x v="6"/>
  </r>
  <r>
    <x v="0"/>
    <x v="24"/>
    <x v="24"/>
    <s v="US"/>
    <s v="CR"/>
    <n v="2"/>
    <x v="21"/>
    <n v="4701"/>
    <n v="38289"/>
    <n v="8.1448627951499688"/>
    <x v="6"/>
  </r>
  <r>
    <x v="0"/>
    <x v="24"/>
    <x v="24"/>
    <s v="US"/>
    <s v="CR"/>
    <n v="2"/>
    <x v="22"/>
    <n v="2948"/>
    <n v="26833"/>
    <n v="9.1021031207598373"/>
    <x v="6"/>
  </r>
  <r>
    <x v="0"/>
    <x v="24"/>
    <x v="24"/>
    <s v="US"/>
    <s v="CR"/>
    <n v="2"/>
    <x v="23"/>
    <n v="11780"/>
    <n v="48902"/>
    <n v="4.1512733446519521"/>
    <x v="6"/>
  </r>
  <r>
    <x v="0"/>
    <x v="24"/>
    <x v="24"/>
    <s v="US"/>
    <s v="CR"/>
    <n v="2"/>
    <x v="24"/>
    <n v="17512"/>
    <n v="13418"/>
    <n v="0.76621745089081772"/>
    <x v="6"/>
  </r>
  <r>
    <x v="0"/>
    <x v="24"/>
    <x v="24"/>
    <s v="US"/>
    <s v="CR"/>
    <n v="2"/>
    <x v="25"/>
    <n v="17583"/>
    <n v="7222"/>
    <n v="0.41073764431553206"/>
    <x v="6"/>
  </r>
  <r>
    <x v="0"/>
    <x v="24"/>
    <x v="24"/>
    <s v="US"/>
    <s v="CR"/>
    <n v="2"/>
    <x v="26"/>
    <n v="10808"/>
    <n v="11618"/>
    <n v="1.0749444855662473"/>
    <x v="6"/>
  </r>
  <r>
    <x v="0"/>
    <x v="24"/>
    <x v="24"/>
    <s v="US"/>
    <s v="CR"/>
    <n v="2"/>
    <x v="27"/>
    <n v="16775"/>
    <n v="19300"/>
    <n v="1.1505216095380031"/>
    <x v="6"/>
  </r>
  <r>
    <x v="0"/>
    <x v="24"/>
    <x v="24"/>
    <s v="US"/>
    <s v="CR"/>
    <n v="2"/>
    <x v="28"/>
    <n v="6670"/>
    <n v="8836"/>
    <n v="1.3247376311844079"/>
    <x v="6"/>
  </r>
  <r>
    <x v="0"/>
    <x v="24"/>
    <x v="24"/>
    <s v="US"/>
    <s v="CR"/>
    <n v="2"/>
    <x v="29"/>
    <n v="3589"/>
    <n v="18266"/>
    <n v="5.089439955419337"/>
    <x v="6"/>
  </r>
  <r>
    <x v="0"/>
    <x v="25"/>
    <x v="25"/>
    <s v="US"/>
    <s v="CR"/>
    <n v="0"/>
    <x v="0"/>
    <n v="19212"/>
    <n v="32183"/>
    <n v="1.6751509473245887"/>
    <x v="6"/>
  </r>
  <r>
    <x v="0"/>
    <x v="25"/>
    <x v="25"/>
    <s v="US"/>
    <s v="CR"/>
    <n v="0"/>
    <x v="1"/>
    <n v="14346"/>
    <n v="37904"/>
    <n v="2.6421302105116409"/>
    <x v="6"/>
  </r>
  <r>
    <x v="0"/>
    <x v="25"/>
    <x v="25"/>
    <s v="US"/>
    <s v="CR"/>
    <n v="0"/>
    <x v="2"/>
    <n v="9761"/>
    <n v="28975"/>
    <n v="2.9684458559573814"/>
    <x v="6"/>
  </r>
  <r>
    <x v="0"/>
    <x v="25"/>
    <x v="25"/>
    <s v="US"/>
    <s v="CR"/>
    <n v="0"/>
    <x v="3"/>
    <n v="8278"/>
    <n v="30712"/>
    <n v="3.7100748973181927"/>
    <x v="6"/>
  </r>
  <r>
    <x v="0"/>
    <x v="25"/>
    <x v="25"/>
    <s v="US"/>
    <s v="CR"/>
    <n v="0"/>
    <x v="4"/>
    <n v="8517"/>
    <n v="31997"/>
    <n v="3.7568392626511682"/>
    <x v="6"/>
  </r>
  <r>
    <x v="0"/>
    <x v="25"/>
    <x v="25"/>
    <s v="US"/>
    <s v="CR"/>
    <n v="0"/>
    <x v="5"/>
    <n v="12015"/>
    <n v="31046"/>
    <n v="2.5839367457344986"/>
    <x v="6"/>
  </r>
  <r>
    <x v="0"/>
    <x v="25"/>
    <x v="25"/>
    <s v="US"/>
    <s v="CR"/>
    <n v="0"/>
    <x v="6"/>
    <n v="12841"/>
    <n v="28806"/>
    <n v="2.2432832333930381"/>
    <x v="6"/>
  </r>
  <r>
    <x v="0"/>
    <x v="25"/>
    <x v="25"/>
    <s v="US"/>
    <s v="CR"/>
    <n v="0"/>
    <x v="7"/>
    <n v="14453"/>
    <n v="25426"/>
    <n v="1.7592195391960146"/>
    <x v="6"/>
  </r>
  <r>
    <x v="0"/>
    <x v="25"/>
    <x v="25"/>
    <s v="US"/>
    <s v="CR"/>
    <n v="0"/>
    <x v="8"/>
    <n v="13798"/>
    <n v="18004"/>
    <n v="1.3048267864907959"/>
    <x v="6"/>
  </r>
  <r>
    <x v="0"/>
    <x v="25"/>
    <x v="25"/>
    <s v="US"/>
    <s v="CR"/>
    <n v="0"/>
    <x v="9"/>
    <n v="11856"/>
    <n v="16850"/>
    <n v="1.421221322537112"/>
    <x v="6"/>
  </r>
  <r>
    <x v="0"/>
    <x v="25"/>
    <x v="25"/>
    <s v="US"/>
    <s v="CR"/>
    <n v="0"/>
    <x v="10"/>
    <n v="15929"/>
    <n v="21920"/>
    <n v="1.3761064724715928"/>
    <x v="6"/>
  </r>
  <r>
    <x v="0"/>
    <x v="25"/>
    <x v="25"/>
    <s v="US"/>
    <s v="CR"/>
    <n v="0"/>
    <x v="11"/>
    <n v="13551"/>
    <n v="22157"/>
    <n v="1.6350822817504242"/>
    <x v="6"/>
  </r>
  <r>
    <x v="0"/>
    <x v="25"/>
    <x v="25"/>
    <s v="US"/>
    <s v="CR"/>
    <n v="0"/>
    <x v="12"/>
    <n v="7223"/>
    <n v="16996"/>
    <n v="2.3530389035026995"/>
    <x v="6"/>
  </r>
  <r>
    <x v="0"/>
    <x v="25"/>
    <x v="25"/>
    <s v="US"/>
    <s v="CR"/>
    <n v="0"/>
    <x v="13"/>
    <n v="10295"/>
    <n v="15658"/>
    <n v="1.5209324915007285"/>
    <x v="6"/>
  </r>
  <r>
    <x v="0"/>
    <x v="25"/>
    <x v="25"/>
    <s v="US"/>
    <s v="CR"/>
    <n v="0"/>
    <x v="14"/>
    <n v="6331"/>
    <n v="19791"/>
    <n v="3.1260464381614277"/>
    <x v="6"/>
  </r>
  <r>
    <x v="0"/>
    <x v="25"/>
    <x v="25"/>
    <s v="US"/>
    <s v="CR"/>
    <n v="0"/>
    <x v="15"/>
    <n v="13075"/>
    <n v="20797"/>
    <n v="1.5905927342256214"/>
    <x v="6"/>
  </r>
  <r>
    <x v="0"/>
    <x v="25"/>
    <x v="25"/>
    <s v="US"/>
    <s v="CR"/>
    <n v="0"/>
    <x v="16"/>
    <n v="10753"/>
    <n v="24575"/>
    <n v="2.2854087231470288"/>
    <x v="6"/>
  </r>
  <r>
    <x v="0"/>
    <x v="25"/>
    <x v="25"/>
    <s v="US"/>
    <s v="CR"/>
    <n v="0"/>
    <x v="17"/>
    <n v="10665"/>
    <n v="39882"/>
    <n v="3.739521800281294"/>
    <x v="6"/>
  </r>
  <r>
    <x v="0"/>
    <x v="25"/>
    <x v="25"/>
    <s v="US"/>
    <s v="CR"/>
    <n v="0"/>
    <x v="18"/>
    <n v="8889"/>
    <n v="71785"/>
    <n v="8.0757115536055792"/>
    <x v="6"/>
  </r>
  <r>
    <x v="0"/>
    <x v="25"/>
    <x v="25"/>
    <s v="US"/>
    <s v="CR"/>
    <n v="0"/>
    <x v="19"/>
    <n v="11914"/>
    <n v="92428"/>
    <n v="7.7579318448883665"/>
    <x v="6"/>
  </r>
  <r>
    <x v="0"/>
    <x v="25"/>
    <x v="25"/>
    <s v="US"/>
    <s v="CR"/>
    <n v="0"/>
    <x v="20"/>
    <n v="15174"/>
    <n v="78150"/>
    <n v="5.150257018584421"/>
    <x v="6"/>
  </r>
  <r>
    <x v="0"/>
    <x v="25"/>
    <x v="25"/>
    <s v="US"/>
    <s v="CR"/>
    <n v="0"/>
    <x v="21"/>
    <n v="22306"/>
    <n v="71581"/>
    <n v="3.2090468932125886"/>
    <x v="6"/>
  </r>
  <r>
    <x v="0"/>
    <x v="25"/>
    <x v="25"/>
    <s v="US"/>
    <s v="CR"/>
    <n v="0"/>
    <x v="22"/>
    <n v="39389"/>
    <n v="94187"/>
    <n v="2.3912005889969281"/>
    <x v="6"/>
  </r>
  <r>
    <x v="0"/>
    <x v="25"/>
    <x v="25"/>
    <s v="US"/>
    <s v="CR"/>
    <n v="0"/>
    <x v="23"/>
    <n v="51467"/>
    <n v="85400"/>
    <n v="1.6593156780072669"/>
    <x v="6"/>
  </r>
  <r>
    <x v="0"/>
    <x v="25"/>
    <x v="25"/>
    <s v="US"/>
    <s v="CR"/>
    <n v="0"/>
    <x v="24"/>
    <n v="45207"/>
    <n v="68577"/>
    <n v="1.5169553387749686"/>
    <x v="6"/>
  </r>
  <r>
    <x v="0"/>
    <x v="25"/>
    <x v="25"/>
    <s v="US"/>
    <s v="CR"/>
    <n v="0"/>
    <x v="25"/>
    <n v="30587"/>
    <n v="73127"/>
    <n v="2.3907869356262466"/>
    <x v="6"/>
  </r>
  <r>
    <x v="0"/>
    <x v="25"/>
    <x v="25"/>
    <s v="US"/>
    <s v="CR"/>
    <n v="0"/>
    <x v="26"/>
    <n v="33714"/>
    <n v="79809"/>
    <n v="2.3672361630183305"/>
    <x v="6"/>
  </r>
  <r>
    <x v="0"/>
    <x v="25"/>
    <x v="25"/>
    <s v="US"/>
    <s v="CR"/>
    <n v="0"/>
    <x v="27"/>
    <n v="47912"/>
    <n v="96652"/>
    <n v="2.017281683085657"/>
    <x v="6"/>
  </r>
  <r>
    <x v="0"/>
    <x v="25"/>
    <x v="25"/>
    <s v="US"/>
    <s v="CR"/>
    <n v="0"/>
    <x v="28"/>
    <n v="22989"/>
    <n v="101250"/>
    <n v="4.4042803079733783"/>
    <x v="6"/>
  </r>
  <r>
    <x v="0"/>
    <x v="25"/>
    <x v="25"/>
    <s v="US"/>
    <s v="CR"/>
    <n v="0"/>
    <x v="29"/>
    <n v="41400"/>
    <n v="63947"/>
    <n v="1.5446135265700482"/>
    <x v="6"/>
  </r>
  <r>
    <x v="0"/>
    <x v="26"/>
    <x v="26"/>
    <s v="US"/>
    <s v="OR"/>
    <n v="0"/>
    <x v="0"/>
    <n v="88733"/>
    <n v="273201"/>
    <n v="3.0789108899732907"/>
    <x v="5"/>
  </r>
  <r>
    <x v="0"/>
    <x v="26"/>
    <x v="26"/>
    <s v="US"/>
    <s v="OR"/>
    <n v="0"/>
    <x v="1"/>
    <n v="75550"/>
    <n v="349399"/>
    <n v="4.6247385837193908"/>
    <x v="5"/>
  </r>
  <r>
    <x v="0"/>
    <x v="26"/>
    <x v="26"/>
    <s v="US"/>
    <s v="OR"/>
    <n v="0"/>
    <x v="2"/>
    <n v="48660"/>
    <n v="377692"/>
    <n v="7.7618577887381832"/>
    <x v="5"/>
  </r>
  <r>
    <x v="0"/>
    <x v="26"/>
    <x v="26"/>
    <s v="US"/>
    <s v="OR"/>
    <n v="0"/>
    <x v="3"/>
    <n v="69479"/>
    <n v="333449"/>
    <n v="4.7992774795261877"/>
    <x v="5"/>
  </r>
  <r>
    <x v="0"/>
    <x v="26"/>
    <x v="26"/>
    <s v="US"/>
    <s v="OR"/>
    <n v="0"/>
    <x v="4"/>
    <n v="58361"/>
    <n v="438906"/>
    <n v="7.5205359743664433"/>
    <x v="5"/>
  </r>
  <r>
    <x v="0"/>
    <x v="26"/>
    <x v="26"/>
    <s v="US"/>
    <s v="OR"/>
    <n v="0"/>
    <x v="5"/>
    <n v="123774"/>
    <n v="365699"/>
    <n v="2.9545704267455202"/>
    <x v="5"/>
  </r>
  <r>
    <x v="0"/>
    <x v="26"/>
    <x v="26"/>
    <s v="US"/>
    <s v="OR"/>
    <n v="0"/>
    <x v="6"/>
    <n v="101693"/>
    <n v="229473"/>
    <n v="2.2565269979251275"/>
    <x v="5"/>
  </r>
  <r>
    <x v="0"/>
    <x v="26"/>
    <x v="26"/>
    <s v="US"/>
    <s v="OR"/>
    <n v="0"/>
    <x v="7"/>
    <n v="111520"/>
    <n v="263917"/>
    <n v="2.366544117647059"/>
    <x v="5"/>
  </r>
  <r>
    <x v="0"/>
    <x v="26"/>
    <x v="26"/>
    <s v="US"/>
    <s v="OR"/>
    <n v="0"/>
    <x v="8"/>
    <n v="145061"/>
    <n v="219901"/>
    <n v="1.5159208884538229"/>
    <x v="5"/>
  </r>
  <r>
    <x v="0"/>
    <x v="26"/>
    <x v="26"/>
    <s v="US"/>
    <s v="OR"/>
    <n v="0"/>
    <x v="9"/>
    <n v="171391"/>
    <n v="244107"/>
    <n v="1.4242696524321581"/>
    <x v="5"/>
  </r>
  <r>
    <x v="0"/>
    <x v="26"/>
    <x v="26"/>
    <s v="US"/>
    <s v="OR"/>
    <n v="0"/>
    <x v="10"/>
    <n v="91108"/>
    <n v="182510"/>
    <n v="2.0032269394564692"/>
    <x v="5"/>
  </r>
  <r>
    <x v="0"/>
    <x v="26"/>
    <x v="26"/>
    <s v="US"/>
    <s v="OR"/>
    <n v="0"/>
    <x v="11"/>
    <n v="104088"/>
    <n v="324705"/>
    <n v="3.1195238644224119"/>
    <x v="5"/>
  </r>
  <r>
    <x v="0"/>
    <x v="26"/>
    <x v="26"/>
    <s v="US"/>
    <s v="OR"/>
    <n v="0"/>
    <x v="12"/>
    <n v="103122"/>
    <n v="105162"/>
    <n v="1.019782393669634"/>
    <x v="5"/>
  </r>
  <r>
    <x v="0"/>
    <x v="26"/>
    <x v="26"/>
    <s v="US"/>
    <s v="OR"/>
    <n v="0"/>
    <x v="13"/>
    <n v="105512"/>
    <n v="271359"/>
    <n v="2.5718306922435361"/>
    <x v="5"/>
  </r>
  <r>
    <x v="0"/>
    <x v="26"/>
    <x v="26"/>
    <s v="US"/>
    <s v="OR"/>
    <n v="0"/>
    <x v="14"/>
    <n v="96483"/>
    <n v="152848"/>
    <n v="1.5841961796378636"/>
    <x v="5"/>
  </r>
  <r>
    <x v="0"/>
    <x v="26"/>
    <x v="26"/>
    <s v="US"/>
    <s v="OR"/>
    <n v="0"/>
    <x v="15"/>
    <n v="104770"/>
    <n v="147499"/>
    <n v="1.4078362126562947"/>
    <x v="5"/>
  </r>
  <r>
    <x v="0"/>
    <x v="26"/>
    <x v="26"/>
    <s v="US"/>
    <s v="OR"/>
    <n v="0"/>
    <x v="16"/>
    <n v="143336"/>
    <n v="140448"/>
    <n v="0.97985153764581123"/>
    <x v="5"/>
  </r>
  <r>
    <x v="0"/>
    <x v="26"/>
    <x v="26"/>
    <s v="US"/>
    <s v="OR"/>
    <n v="0"/>
    <x v="17"/>
    <n v="83586"/>
    <n v="90928"/>
    <n v="1.087837676165865"/>
    <x v="5"/>
  </r>
  <r>
    <x v="0"/>
    <x v="26"/>
    <x v="26"/>
    <s v="US"/>
    <s v="OR"/>
    <n v="0"/>
    <x v="18"/>
    <n v="85205"/>
    <n v="252273"/>
    <n v="2.960776949709524"/>
    <x v="5"/>
  </r>
  <r>
    <x v="0"/>
    <x v="26"/>
    <x v="26"/>
    <s v="US"/>
    <s v="OR"/>
    <n v="0"/>
    <x v="19"/>
    <n v="73853"/>
    <n v="242182"/>
    <n v="3.2792439034297862"/>
    <x v="5"/>
  </r>
  <r>
    <x v="0"/>
    <x v="26"/>
    <x v="26"/>
    <s v="US"/>
    <s v="OR"/>
    <n v="0"/>
    <x v="20"/>
    <n v="81802"/>
    <n v="423811"/>
    <n v="5.1809368964084008"/>
    <x v="5"/>
  </r>
  <r>
    <x v="0"/>
    <x v="26"/>
    <x v="26"/>
    <s v="US"/>
    <s v="OR"/>
    <n v="0"/>
    <x v="21"/>
    <n v="102781"/>
    <n v="331959"/>
    <n v="3.2297700936943596"/>
    <x v="5"/>
  </r>
  <r>
    <x v="0"/>
    <x v="26"/>
    <x v="26"/>
    <s v="US"/>
    <s v="OR"/>
    <n v="0"/>
    <x v="22"/>
    <n v="126553"/>
    <n v="248809"/>
    <n v="1.9660458464042734"/>
    <x v="5"/>
  </r>
  <r>
    <x v="0"/>
    <x v="26"/>
    <x v="26"/>
    <s v="US"/>
    <s v="OR"/>
    <n v="0"/>
    <x v="23"/>
    <n v="173497"/>
    <n v="192838"/>
    <n v="1.1114774318864302"/>
    <x v="5"/>
  </r>
  <r>
    <x v="0"/>
    <x v="26"/>
    <x v="26"/>
    <s v="US"/>
    <s v="OR"/>
    <n v="0"/>
    <x v="24"/>
    <n v="174785"/>
    <n v="73552"/>
    <n v="0.42081414309008208"/>
    <x v="5"/>
  </r>
  <r>
    <x v="0"/>
    <x v="26"/>
    <x v="26"/>
    <s v="US"/>
    <s v="OR"/>
    <n v="0"/>
    <x v="25"/>
    <n v="160387"/>
    <n v="43105"/>
    <n v="0.26875619595104339"/>
    <x v="5"/>
  </r>
  <r>
    <x v="0"/>
    <x v="26"/>
    <x v="26"/>
    <s v="US"/>
    <s v="OR"/>
    <n v="0"/>
    <x v="26"/>
    <n v="150204"/>
    <n v="74813"/>
    <n v="0.49807595004127719"/>
    <x v="5"/>
  </r>
  <r>
    <x v="0"/>
    <x v="26"/>
    <x v="26"/>
    <s v="US"/>
    <s v="OR"/>
    <n v="0"/>
    <x v="27"/>
    <n v="73520"/>
    <n v="114338"/>
    <n v="1.5551958650707292"/>
    <x v="5"/>
  </r>
  <r>
    <x v="0"/>
    <x v="26"/>
    <x v="26"/>
    <s v="US"/>
    <s v="OR"/>
    <n v="0"/>
    <x v="28"/>
    <n v="60908"/>
    <n v="164084"/>
    <n v="2.6939646680239049"/>
    <x v="5"/>
  </r>
  <r>
    <x v="0"/>
    <x v="26"/>
    <x v="26"/>
    <s v="US"/>
    <s v="OR"/>
    <n v="0"/>
    <x v="29"/>
    <n v="25386"/>
    <n v="129271"/>
    <n v="5.0922161821476406"/>
    <x v="5"/>
  </r>
  <r>
    <x v="0"/>
    <x v="27"/>
    <x v="27"/>
    <s v="US"/>
    <s v="WA"/>
    <n v="0"/>
    <x v="0"/>
    <n v="15513"/>
    <n v="70403"/>
    <n v="4.5383226970927613"/>
    <x v="5"/>
  </r>
  <r>
    <x v="0"/>
    <x v="27"/>
    <x v="27"/>
    <s v="US"/>
    <s v="WA"/>
    <n v="0"/>
    <x v="1"/>
    <n v="16898"/>
    <n v="76807"/>
    <n v="4.5453308083796902"/>
    <x v="5"/>
  </r>
  <r>
    <x v="0"/>
    <x v="27"/>
    <x v="27"/>
    <s v="US"/>
    <s v="WA"/>
    <n v="0"/>
    <x v="2"/>
    <n v="16446"/>
    <n v="90562"/>
    <n v="5.506627751428919"/>
    <x v="5"/>
  </r>
  <r>
    <x v="0"/>
    <x v="27"/>
    <x v="27"/>
    <s v="US"/>
    <s v="WA"/>
    <n v="0"/>
    <x v="3"/>
    <n v="16362"/>
    <n v="96696"/>
    <n v="5.9097909790979095"/>
    <x v="5"/>
  </r>
  <r>
    <x v="0"/>
    <x v="27"/>
    <x v="27"/>
    <s v="US"/>
    <s v="WA"/>
    <n v="0"/>
    <x v="4"/>
    <n v="15120"/>
    <n v="129340"/>
    <n v="8.5542328042328037"/>
    <x v="5"/>
  </r>
  <r>
    <x v="0"/>
    <x v="27"/>
    <x v="27"/>
    <s v="US"/>
    <s v="WA"/>
    <n v="0"/>
    <x v="5"/>
    <n v="27505"/>
    <n v="147055"/>
    <n v="5.3464824577349574"/>
    <x v="5"/>
  </r>
  <r>
    <x v="0"/>
    <x v="27"/>
    <x v="27"/>
    <s v="US"/>
    <s v="WA"/>
    <n v="0"/>
    <x v="6"/>
    <n v="20974"/>
    <n v="158387"/>
    <n v="7.5515876799847428"/>
    <x v="5"/>
  </r>
  <r>
    <x v="0"/>
    <x v="27"/>
    <x v="27"/>
    <s v="US"/>
    <s v="WA"/>
    <n v="0"/>
    <x v="7"/>
    <n v="32393"/>
    <n v="146051"/>
    <n v="4.5087210199734509"/>
    <x v="5"/>
  </r>
  <r>
    <x v="0"/>
    <x v="27"/>
    <x v="27"/>
    <s v="US"/>
    <s v="WA"/>
    <n v="0"/>
    <x v="8"/>
    <n v="28657"/>
    <n v="117049"/>
    <n v="4.0844819764804408"/>
    <x v="5"/>
  </r>
  <r>
    <x v="0"/>
    <x v="27"/>
    <x v="27"/>
    <s v="US"/>
    <s v="WA"/>
    <n v="0"/>
    <x v="9"/>
    <n v="47752"/>
    <n v="105621"/>
    <n v="2.2118654716032835"/>
    <x v="5"/>
  </r>
  <r>
    <x v="0"/>
    <x v="27"/>
    <x v="27"/>
    <s v="US"/>
    <s v="WA"/>
    <n v="0"/>
    <x v="10"/>
    <n v="26726"/>
    <n v="100636"/>
    <n v="3.7654718251889547"/>
    <x v="5"/>
  </r>
  <r>
    <x v="0"/>
    <x v="27"/>
    <x v="27"/>
    <s v="US"/>
    <s v="WA"/>
    <n v="0"/>
    <x v="11"/>
    <n v="32183"/>
    <n v="97017"/>
    <n v="3.0145418388590248"/>
    <x v="5"/>
  </r>
  <r>
    <x v="0"/>
    <x v="27"/>
    <x v="27"/>
    <s v="US"/>
    <s v="WA"/>
    <n v="0"/>
    <x v="12"/>
    <n v="27761"/>
    <n v="85858"/>
    <n v="3.0927560246388821"/>
    <x v="5"/>
  </r>
  <r>
    <x v="0"/>
    <x v="27"/>
    <x v="27"/>
    <s v="US"/>
    <s v="WA"/>
    <n v="0"/>
    <x v="13"/>
    <n v="27970"/>
    <n v="81472"/>
    <n v="2.9128351805505899"/>
    <x v="5"/>
  </r>
  <r>
    <x v="0"/>
    <x v="27"/>
    <x v="27"/>
    <s v="US"/>
    <s v="WA"/>
    <n v="0"/>
    <x v="14"/>
    <n v="20264"/>
    <n v="78387"/>
    <n v="3.8682885906040267"/>
    <x v="5"/>
  </r>
  <r>
    <x v="0"/>
    <x v="27"/>
    <x v="27"/>
    <s v="US"/>
    <s v="WA"/>
    <n v="0"/>
    <x v="15"/>
    <n v="23743"/>
    <n v="63266"/>
    <n v="2.6646169397296045"/>
    <x v="5"/>
  </r>
  <r>
    <x v="0"/>
    <x v="27"/>
    <x v="27"/>
    <s v="US"/>
    <s v="WA"/>
    <n v="0"/>
    <x v="16"/>
    <n v="23616"/>
    <n v="47411"/>
    <n v="2.0075796070460705"/>
    <x v="5"/>
  </r>
  <r>
    <x v="0"/>
    <x v="27"/>
    <x v="27"/>
    <s v="US"/>
    <s v="WA"/>
    <n v="0"/>
    <x v="17"/>
    <n v="37568"/>
    <n v="41132"/>
    <n v="1.0948679727427597"/>
    <x v="5"/>
  </r>
  <r>
    <x v="0"/>
    <x v="27"/>
    <x v="27"/>
    <s v="US"/>
    <s v="WA"/>
    <n v="0"/>
    <x v="18"/>
    <n v="24014"/>
    <n v="49587"/>
    <n v="2.064920463063213"/>
    <x v="5"/>
  </r>
  <r>
    <x v="0"/>
    <x v="27"/>
    <x v="27"/>
    <s v="US"/>
    <s v="WA"/>
    <n v="0"/>
    <x v="19"/>
    <n v="26601"/>
    <n v="57265"/>
    <n v="2.1527386188489155"/>
    <x v="5"/>
  </r>
  <r>
    <x v="0"/>
    <x v="27"/>
    <x v="27"/>
    <s v="US"/>
    <s v="WA"/>
    <n v="0"/>
    <x v="20"/>
    <n v="21691"/>
    <n v="70698"/>
    <n v="3.2593241436540499"/>
    <x v="5"/>
  </r>
  <r>
    <x v="0"/>
    <x v="27"/>
    <x v="27"/>
    <s v="US"/>
    <s v="WA"/>
    <n v="0"/>
    <x v="21"/>
    <n v="20743"/>
    <n v="84078"/>
    <n v="4.0533191920165841"/>
    <x v="5"/>
  </r>
  <r>
    <x v="0"/>
    <x v="27"/>
    <x v="27"/>
    <s v="US"/>
    <s v="WA"/>
    <n v="0"/>
    <x v="22"/>
    <n v="18372"/>
    <n v="85331"/>
    <n v="4.6446222512519046"/>
    <x v="5"/>
  </r>
  <r>
    <x v="0"/>
    <x v="27"/>
    <x v="27"/>
    <s v="US"/>
    <s v="WA"/>
    <n v="0"/>
    <x v="23"/>
    <n v="24584"/>
    <n v="68236"/>
    <n v="2.7756264236902051"/>
    <x v="5"/>
  </r>
  <r>
    <x v="0"/>
    <x v="27"/>
    <x v="27"/>
    <s v="US"/>
    <s v="WA"/>
    <n v="0"/>
    <x v="24"/>
    <n v="36779"/>
    <n v="56078"/>
    <n v="1.5247287854482177"/>
    <x v="5"/>
  </r>
  <r>
    <x v="0"/>
    <x v="27"/>
    <x v="27"/>
    <s v="US"/>
    <s v="WA"/>
    <n v="0"/>
    <x v="25"/>
    <n v="39029"/>
    <n v="49142"/>
    <n v="1.2591150170386123"/>
    <x v="5"/>
  </r>
  <r>
    <x v="0"/>
    <x v="27"/>
    <x v="27"/>
    <s v="US"/>
    <s v="WA"/>
    <n v="0"/>
    <x v="26"/>
    <n v="33901"/>
    <n v="52802"/>
    <n v="1.5575351759535117"/>
    <x v="5"/>
  </r>
  <r>
    <x v="0"/>
    <x v="27"/>
    <x v="27"/>
    <s v="US"/>
    <s v="WA"/>
    <n v="0"/>
    <x v="27"/>
    <n v="25735"/>
    <n v="60298"/>
    <n v="2.3430347775403146"/>
    <x v="5"/>
  </r>
  <r>
    <x v="0"/>
    <x v="27"/>
    <x v="27"/>
    <s v="US"/>
    <s v="WA"/>
    <n v="0"/>
    <x v="28"/>
    <n v="21857"/>
    <n v="65947"/>
    <n v="3.0172027268152077"/>
    <x v="5"/>
  </r>
  <r>
    <x v="0"/>
    <x v="27"/>
    <x v="27"/>
    <s v="US"/>
    <s v="WA"/>
    <n v="0"/>
    <x v="29"/>
    <n v="21438"/>
    <n v="48718"/>
    <n v="2.2725067636906426"/>
    <x v="5"/>
  </r>
  <r>
    <x v="0"/>
    <x v="28"/>
    <x v="28"/>
    <s v="US"/>
    <s v="CR"/>
    <n v="0"/>
    <x v="0"/>
    <n v="510"/>
    <n v="2819"/>
    <n v="5.5274509803921568"/>
    <x v="6"/>
  </r>
  <r>
    <x v="0"/>
    <x v="28"/>
    <x v="28"/>
    <s v="US"/>
    <s v="CR"/>
    <n v="0"/>
    <x v="1"/>
    <n v="482"/>
    <n v="1953"/>
    <n v="4.0518672199170123"/>
    <x v="6"/>
  </r>
  <r>
    <x v="0"/>
    <x v="28"/>
    <x v="28"/>
    <s v="US"/>
    <s v="CR"/>
    <n v="0"/>
    <x v="2"/>
    <n v="299"/>
    <n v="1808"/>
    <n v="6.0468227424749168"/>
    <x v="6"/>
  </r>
  <r>
    <x v="0"/>
    <x v="28"/>
    <x v="28"/>
    <s v="US"/>
    <s v="CR"/>
    <n v="0"/>
    <x v="3"/>
    <n v="511"/>
    <n v="2132"/>
    <n v="4.1722113502935425"/>
    <x v="6"/>
  </r>
  <r>
    <x v="0"/>
    <x v="28"/>
    <x v="28"/>
    <s v="US"/>
    <s v="CR"/>
    <n v="0"/>
    <x v="4"/>
    <n v="594"/>
    <n v="2882"/>
    <n v="4.8518518518518521"/>
    <x v="6"/>
  </r>
  <r>
    <x v="0"/>
    <x v="28"/>
    <x v="28"/>
    <s v="US"/>
    <s v="CR"/>
    <n v="0"/>
    <x v="5"/>
    <n v="357"/>
    <n v="2453"/>
    <n v="6.8711484593837531"/>
    <x v="6"/>
  </r>
  <r>
    <x v="0"/>
    <x v="28"/>
    <x v="28"/>
    <s v="US"/>
    <s v="CR"/>
    <n v="0"/>
    <x v="6"/>
    <n v="515"/>
    <n v="2241"/>
    <n v="4.3514563106796116"/>
    <x v="6"/>
  </r>
  <r>
    <x v="0"/>
    <x v="28"/>
    <x v="28"/>
    <s v="US"/>
    <s v="CR"/>
    <n v="0"/>
    <x v="7"/>
    <n v="303"/>
    <n v="1445"/>
    <n v="4.7689768976897691"/>
    <x v="6"/>
  </r>
  <r>
    <x v="0"/>
    <x v="28"/>
    <x v="28"/>
    <s v="US"/>
    <s v="CR"/>
    <n v="0"/>
    <x v="8"/>
    <n v="334"/>
    <n v="1290"/>
    <n v="3.8622754491017965"/>
    <x v="6"/>
  </r>
  <r>
    <x v="0"/>
    <x v="28"/>
    <x v="28"/>
    <s v="US"/>
    <s v="CR"/>
    <n v="0"/>
    <x v="9"/>
    <n v="259"/>
    <n v="1929"/>
    <n v="7.4478764478764479"/>
    <x v="6"/>
  </r>
  <r>
    <x v="0"/>
    <x v="28"/>
    <x v="28"/>
    <s v="US"/>
    <s v="CR"/>
    <n v="0"/>
    <x v="10"/>
    <n v="263"/>
    <n v="2113"/>
    <n v="8.0342205323193916"/>
    <x v="6"/>
  </r>
  <r>
    <x v="0"/>
    <x v="28"/>
    <x v="28"/>
    <s v="US"/>
    <s v="CR"/>
    <n v="0"/>
    <x v="11"/>
    <n v="224"/>
    <n v="1670"/>
    <n v="7.4553571428571432"/>
    <x v="6"/>
  </r>
  <r>
    <x v="0"/>
    <x v="28"/>
    <x v="28"/>
    <s v="US"/>
    <s v="CR"/>
    <n v="0"/>
    <x v="12"/>
    <n v="222"/>
    <n v="1147"/>
    <n v="5.166666666666667"/>
    <x v="6"/>
  </r>
  <r>
    <x v="0"/>
    <x v="28"/>
    <x v="28"/>
    <s v="US"/>
    <s v="CR"/>
    <n v="0"/>
    <x v="13"/>
    <n v="536"/>
    <n v="1305"/>
    <n v="2.4347014925373136"/>
    <x v="6"/>
  </r>
  <r>
    <x v="0"/>
    <x v="28"/>
    <x v="28"/>
    <s v="US"/>
    <s v="CR"/>
    <n v="0"/>
    <x v="14"/>
    <n v="565"/>
    <n v="1569"/>
    <n v="2.7769911504424778"/>
    <x v="6"/>
  </r>
  <r>
    <x v="0"/>
    <x v="28"/>
    <x v="28"/>
    <s v="US"/>
    <s v="CR"/>
    <n v="0"/>
    <x v="15"/>
    <n v="494"/>
    <n v="1342"/>
    <n v="2.716599190283401"/>
    <x v="6"/>
  </r>
  <r>
    <x v="0"/>
    <x v="28"/>
    <x v="28"/>
    <s v="US"/>
    <s v="CR"/>
    <n v="0"/>
    <x v="16"/>
    <n v="362"/>
    <n v="1583"/>
    <n v="4.3729281767955799"/>
    <x v="6"/>
  </r>
  <r>
    <x v="0"/>
    <x v="28"/>
    <x v="28"/>
    <s v="US"/>
    <s v="CR"/>
    <n v="0"/>
    <x v="17"/>
    <n v="522"/>
    <n v="3864"/>
    <n v="7.4022988505747129"/>
    <x v="6"/>
  </r>
  <r>
    <x v="0"/>
    <x v="28"/>
    <x v="28"/>
    <s v="US"/>
    <s v="CR"/>
    <n v="0"/>
    <x v="18"/>
    <n v="649"/>
    <n v="6318"/>
    <n v="9.7349768875192613"/>
    <x v="6"/>
  </r>
  <r>
    <x v="0"/>
    <x v="28"/>
    <x v="28"/>
    <s v="US"/>
    <s v="CR"/>
    <n v="0"/>
    <x v="19"/>
    <n v="673"/>
    <n v="9108"/>
    <n v="13.533432392273403"/>
    <x v="6"/>
  </r>
  <r>
    <x v="0"/>
    <x v="28"/>
    <x v="28"/>
    <s v="US"/>
    <s v="CR"/>
    <n v="0"/>
    <x v="20"/>
    <n v="826"/>
    <n v="7100"/>
    <n v="8.5956416464891046"/>
    <x v="6"/>
  </r>
  <r>
    <x v="0"/>
    <x v="28"/>
    <x v="28"/>
    <s v="US"/>
    <s v="CR"/>
    <n v="0"/>
    <x v="21"/>
    <n v="1857"/>
    <n v="10460"/>
    <n v="5.6327409800753907"/>
    <x v="6"/>
  </r>
  <r>
    <x v="0"/>
    <x v="28"/>
    <x v="28"/>
    <s v="US"/>
    <s v="CR"/>
    <n v="0"/>
    <x v="22"/>
    <n v="2428"/>
    <n v="12822"/>
    <n v="5.2808896210873151"/>
    <x v="6"/>
  </r>
  <r>
    <x v="0"/>
    <x v="28"/>
    <x v="28"/>
    <s v="US"/>
    <s v="CR"/>
    <n v="0"/>
    <x v="23"/>
    <n v="3808"/>
    <n v="15382"/>
    <n v="4.0393907563025211"/>
    <x v="6"/>
  </r>
  <r>
    <x v="0"/>
    <x v="28"/>
    <x v="28"/>
    <s v="US"/>
    <s v="CR"/>
    <n v="0"/>
    <x v="24"/>
    <n v="3732"/>
    <n v="12977"/>
    <n v="3.477224008574491"/>
    <x v="6"/>
  </r>
  <r>
    <x v="0"/>
    <x v="28"/>
    <x v="28"/>
    <s v="US"/>
    <s v="CR"/>
    <n v="0"/>
    <x v="25"/>
    <n v="3591"/>
    <n v="10073"/>
    <n v="2.8050682261208575"/>
    <x v="6"/>
  </r>
  <r>
    <x v="0"/>
    <x v="28"/>
    <x v="28"/>
    <s v="US"/>
    <s v="CR"/>
    <n v="0"/>
    <x v="26"/>
    <n v="5120"/>
    <n v="12147"/>
    <n v="2.3724609375000001"/>
    <x v="6"/>
  </r>
  <r>
    <x v="0"/>
    <x v="28"/>
    <x v="28"/>
    <s v="US"/>
    <s v="CR"/>
    <n v="0"/>
    <x v="27"/>
    <n v="3899"/>
    <n v="15886"/>
    <n v="4.0743780456527317"/>
    <x v="6"/>
  </r>
  <r>
    <x v="0"/>
    <x v="28"/>
    <x v="28"/>
    <s v="US"/>
    <s v="CR"/>
    <n v="0"/>
    <x v="28"/>
    <n v="3589"/>
    <n v="22679"/>
    <n v="6.3190303705767628"/>
    <x v="6"/>
  </r>
  <r>
    <x v="0"/>
    <x v="28"/>
    <x v="28"/>
    <s v="US"/>
    <s v="CR"/>
    <n v="0"/>
    <x v="29"/>
    <n v="4490"/>
    <n v="23623"/>
    <n v="5.2612472160356347"/>
    <x v="6"/>
  </r>
  <r>
    <x v="0"/>
    <x v="29"/>
    <x v="29"/>
    <s v="US"/>
    <s v="CR"/>
    <n v="1"/>
    <x v="0"/>
    <n v="92"/>
    <n v="36471"/>
    <n v="396.42391304347825"/>
    <x v="6"/>
  </r>
  <r>
    <x v="0"/>
    <x v="29"/>
    <x v="29"/>
    <s v="US"/>
    <s v="CR"/>
    <n v="1"/>
    <x v="1"/>
    <n v="1346"/>
    <n v="23055"/>
    <n v="17.128528974739972"/>
    <x v="6"/>
  </r>
  <r>
    <x v="0"/>
    <x v="29"/>
    <x v="29"/>
    <s v="US"/>
    <s v="CR"/>
    <n v="1"/>
    <x v="2"/>
    <n v="3814"/>
    <n v="7650"/>
    <n v="2.0057682223387521"/>
    <x v="6"/>
  </r>
  <r>
    <x v="0"/>
    <x v="29"/>
    <x v="29"/>
    <s v="US"/>
    <s v="CR"/>
    <n v="1"/>
    <x v="3"/>
    <n v="6698"/>
    <n v="28192"/>
    <n v="4.209017617199164"/>
    <x v="6"/>
  </r>
  <r>
    <x v="0"/>
    <x v="29"/>
    <x v="29"/>
    <s v="US"/>
    <s v="CR"/>
    <n v="1"/>
    <x v="4"/>
    <n v="10942"/>
    <n v="97098"/>
    <n v="8.8738804606104917"/>
    <x v="6"/>
  </r>
  <r>
    <x v="0"/>
    <x v="29"/>
    <x v="29"/>
    <s v="US"/>
    <s v="CR"/>
    <n v="1"/>
    <x v="5"/>
    <n v="9208"/>
    <n v="198936"/>
    <n v="21.604691572545612"/>
    <x v="6"/>
  </r>
  <r>
    <x v="0"/>
    <x v="29"/>
    <x v="29"/>
    <s v="US"/>
    <s v="CR"/>
    <n v="1"/>
    <x v="6"/>
    <n v="6577"/>
    <n v="111843"/>
    <n v="17.005169530180932"/>
    <x v="6"/>
  </r>
  <r>
    <x v="0"/>
    <x v="29"/>
    <x v="29"/>
    <s v="US"/>
    <s v="CR"/>
    <n v="1"/>
    <x v="7"/>
    <n v="12173"/>
    <n v="89566"/>
    <n v="7.3577589747802516"/>
    <x v="6"/>
  </r>
  <r>
    <x v="0"/>
    <x v="29"/>
    <x v="29"/>
    <s v="US"/>
    <s v="CR"/>
    <n v="1"/>
    <x v="8"/>
    <n v="34990"/>
    <n v="42477"/>
    <n v="1.2139754215490139"/>
    <x v="6"/>
  </r>
  <r>
    <x v="0"/>
    <x v="29"/>
    <x v="29"/>
    <s v="US"/>
    <s v="CR"/>
    <n v="1"/>
    <x v="9"/>
    <n v="60254"/>
    <n v="53659"/>
    <n v="0.89054668569721507"/>
    <x v="6"/>
  </r>
  <r>
    <x v="0"/>
    <x v="29"/>
    <x v="29"/>
    <s v="US"/>
    <s v="CR"/>
    <n v="1"/>
    <x v="10"/>
    <n v="58923"/>
    <n v="57861"/>
    <n v="0.98197647777608066"/>
    <x v="6"/>
  </r>
  <r>
    <x v="0"/>
    <x v="29"/>
    <x v="29"/>
    <s v="US"/>
    <s v="CR"/>
    <n v="1"/>
    <x v="11"/>
    <n v="40447"/>
    <n v="67543"/>
    <n v="1.6699137142433307"/>
    <x v="6"/>
  </r>
  <r>
    <x v="0"/>
    <x v="29"/>
    <x v="29"/>
    <s v="US"/>
    <s v="CR"/>
    <n v="1"/>
    <x v="12"/>
    <n v="28043"/>
    <n v="35073"/>
    <n v="1.250686445815355"/>
    <x v="6"/>
  </r>
  <r>
    <x v="0"/>
    <x v="29"/>
    <x v="29"/>
    <s v="US"/>
    <s v="CR"/>
    <n v="1"/>
    <x v="13"/>
    <n v="23545"/>
    <n v="64047"/>
    <n v="2.7201953705669992"/>
    <x v="6"/>
  </r>
  <r>
    <x v="0"/>
    <x v="29"/>
    <x v="29"/>
    <s v="US"/>
    <s v="CR"/>
    <n v="1"/>
    <x v="14"/>
    <n v="26987"/>
    <n v="125280"/>
    <n v="4.6422351502575312"/>
    <x v="6"/>
  </r>
  <r>
    <x v="0"/>
    <x v="29"/>
    <x v="29"/>
    <s v="US"/>
    <s v="CR"/>
    <n v="1"/>
    <x v="15"/>
    <n v="30587"/>
    <n v="39724"/>
    <n v="1.2987216791447347"/>
    <x v="6"/>
  </r>
  <r>
    <x v="0"/>
    <x v="29"/>
    <x v="29"/>
    <s v="US"/>
    <s v="CR"/>
    <n v="1"/>
    <x v="16"/>
    <n v="28268"/>
    <n v="86931"/>
    <n v="3.075244092259799"/>
    <x v="6"/>
  </r>
  <r>
    <x v="0"/>
    <x v="29"/>
    <x v="29"/>
    <s v="US"/>
    <s v="CR"/>
    <n v="1"/>
    <x v="17"/>
    <n v="37997"/>
    <n v="40267"/>
    <n v="1.0597415585440957"/>
    <x v="6"/>
  </r>
  <r>
    <x v="0"/>
    <x v="29"/>
    <x v="29"/>
    <s v="US"/>
    <s v="CR"/>
    <n v="1"/>
    <x v="18"/>
    <n v="52415"/>
    <n v="77965"/>
    <n v="1.4874558809501097"/>
    <x v="6"/>
  </r>
  <r>
    <x v="0"/>
    <x v="29"/>
    <x v="29"/>
    <s v="US"/>
    <s v="CR"/>
    <n v="1"/>
    <x v="19"/>
    <n v="44493"/>
    <n v="201796"/>
    <n v="4.5354550153956801"/>
    <x v="6"/>
  </r>
  <r>
    <x v="0"/>
    <x v="29"/>
    <x v="29"/>
    <s v="US"/>
    <s v="CR"/>
    <n v="1"/>
    <x v="20"/>
    <n v="38702"/>
    <n v="277753"/>
    <n v="7.1767092139941084"/>
    <x v="6"/>
  </r>
  <r>
    <x v="0"/>
    <x v="29"/>
    <x v="29"/>
    <s v="US"/>
    <s v="CR"/>
    <n v="1"/>
    <x v="21"/>
    <n v="38736"/>
    <n v="116293"/>
    <n v="3.0021943411813301"/>
    <x v="6"/>
  </r>
  <r>
    <x v="0"/>
    <x v="29"/>
    <x v="29"/>
    <s v="US"/>
    <s v="CR"/>
    <n v="1"/>
    <x v="22"/>
    <n v="51765"/>
    <n v="161739"/>
    <n v="3.124485656331498"/>
    <x v="6"/>
  </r>
  <r>
    <x v="0"/>
    <x v="29"/>
    <x v="29"/>
    <s v="US"/>
    <s v="CR"/>
    <n v="1"/>
    <x v="23"/>
    <n v="101959"/>
    <n v="117806"/>
    <n v="1.1554252199413491"/>
    <x v="6"/>
  </r>
  <r>
    <x v="0"/>
    <x v="29"/>
    <x v="29"/>
    <s v="US"/>
    <s v="CR"/>
    <n v="1"/>
    <x v="24"/>
    <n v="134447"/>
    <n v="86742"/>
    <n v="0.64517616607287631"/>
    <x v="6"/>
  </r>
  <r>
    <x v="0"/>
    <x v="29"/>
    <x v="29"/>
    <s v="US"/>
    <s v="CR"/>
    <n v="1"/>
    <x v="25"/>
    <n v="104146"/>
    <n v="100342"/>
    <n v="0.96347435331169706"/>
    <x v="6"/>
  </r>
  <r>
    <x v="0"/>
    <x v="29"/>
    <x v="29"/>
    <s v="US"/>
    <s v="CR"/>
    <n v="1"/>
    <x v="26"/>
    <n v="77504"/>
    <n v="135813"/>
    <n v="1.7523353633360859"/>
    <x v="6"/>
  </r>
  <r>
    <x v="0"/>
    <x v="29"/>
    <x v="29"/>
    <s v="US"/>
    <s v="CR"/>
    <n v="1"/>
    <x v="27"/>
    <n v="66704"/>
    <n v="71137"/>
    <n v="1.0664577836411608"/>
    <x v="6"/>
  </r>
  <r>
    <x v="0"/>
    <x v="29"/>
    <x v="29"/>
    <s v="US"/>
    <s v="CR"/>
    <n v="1"/>
    <x v="28"/>
    <n v="47318"/>
    <n v="165342"/>
    <n v="3.4942727925947841"/>
    <x v="6"/>
  </r>
  <r>
    <x v="0"/>
    <x v="29"/>
    <x v="29"/>
    <s v="US"/>
    <s v="CR"/>
    <n v="1"/>
    <x v="29"/>
    <n v="53554"/>
    <n v="56476"/>
    <n v="1.0545617507562461"/>
    <x v="6"/>
  </r>
  <r>
    <x v="1"/>
    <x v="0"/>
    <x v="0"/>
    <s v="US"/>
    <s v="AK"/>
    <n v="3"/>
    <x v="0"/>
    <n v="9951"/>
    <n v="38967"/>
    <n v="3.9158878504672896"/>
    <x v="0"/>
  </r>
  <r>
    <x v="1"/>
    <x v="0"/>
    <x v="0"/>
    <s v="US"/>
    <s v="AK"/>
    <n v="3"/>
    <x v="1"/>
    <n v="10764"/>
    <n v="42354"/>
    <n v="3.9347826086956523"/>
    <x v="0"/>
  </r>
  <r>
    <x v="1"/>
    <x v="0"/>
    <x v="0"/>
    <s v="US"/>
    <s v="AK"/>
    <n v="3"/>
    <x v="2"/>
    <n v="13743"/>
    <n v="47410"/>
    <n v="3.4497562395401293"/>
    <x v="0"/>
  </r>
  <r>
    <x v="1"/>
    <x v="0"/>
    <x v="0"/>
    <s v="US"/>
    <s v="AK"/>
    <n v="3"/>
    <x v="3"/>
    <n v="11677"/>
    <n v="46670"/>
    <n v="3.9967457394878823"/>
    <x v="0"/>
  </r>
  <r>
    <x v="1"/>
    <x v="0"/>
    <x v="0"/>
    <s v="US"/>
    <s v="AK"/>
    <n v="3"/>
    <x v="4"/>
    <n v="14629"/>
    <n v="33726"/>
    <n v="2.305420739626769"/>
    <x v="0"/>
  </r>
  <r>
    <x v="1"/>
    <x v="0"/>
    <x v="0"/>
    <s v="US"/>
    <s v="AK"/>
    <n v="3"/>
    <x v="5"/>
    <n v="22242"/>
    <n v="24921"/>
    <n v="1.1204478014567036"/>
    <x v="0"/>
  </r>
  <r>
    <x v="1"/>
    <x v="0"/>
    <x v="0"/>
    <s v="US"/>
    <s v="AK"/>
    <n v="3"/>
    <x v="6"/>
    <n v="24649"/>
    <n v="15591"/>
    <n v="0.63252058907055053"/>
    <x v="0"/>
  </r>
  <r>
    <x v="1"/>
    <x v="0"/>
    <x v="0"/>
    <s v="US"/>
    <s v="AK"/>
    <n v="3"/>
    <x v="7"/>
    <n v="24678"/>
    <n v="20918"/>
    <n v="0.8476375719264122"/>
    <x v="0"/>
  </r>
  <r>
    <x v="1"/>
    <x v="0"/>
    <x v="0"/>
    <s v="US"/>
    <s v="AK"/>
    <n v="3"/>
    <x v="8"/>
    <n v="26141"/>
    <n v="21376"/>
    <n v="0.81771929153437128"/>
    <x v="0"/>
  </r>
  <r>
    <x v="1"/>
    <x v="0"/>
    <x v="0"/>
    <s v="US"/>
    <s v="AK"/>
    <n v="3"/>
    <x v="9"/>
    <n v="25836"/>
    <n v="21583"/>
    <n v="0.83538473447902151"/>
    <x v="0"/>
  </r>
  <r>
    <x v="1"/>
    <x v="0"/>
    <x v="0"/>
    <s v="US"/>
    <s v="AK"/>
    <n v="3"/>
    <x v="10"/>
    <n v="15861"/>
    <n v="18719"/>
    <n v="1.1801904041359308"/>
    <x v="0"/>
  </r>
  <r>
    <x v="1"/>
    <x v="0"/>
    <x v="0"/>
    <s v="US"/>
    <s v="AK"/>
    <n v="3"/>
    <x v="11"/>
    <n v="12481"/>
    <n v="15529"/>
    <n v="1.2442112010255588"/>
    <x v="0"/>
  </r>
  <r>
    <x v="1"/>
    <x v="0"/>
    <x v="0"/>
    <s v="US"/>
    <s v="AK"/>
    <n v="3"/>
    <x v="12"/>
    <n v="11728"/>
    <n v="18760"/>
    <n v="1.5995907230559345"/>
    <x v="0"/>
  </r>
  <r>
    <x v="1"/>
    <x v="0"/>
    <x v="0"/>
    <s v="US"/>
    <s v="AK"/>
    <n v="3"/>
    <x v="13"/>
    <n v="9104"/>
    <n v="14322"/>
    <n v="1.5731546572934973"/>
    <x v="0"/>
  </r>
  <r>
    <x v="1"/>
    <x v="0"/>
    <x v="0"/>
    <s v="US"/>
    <s v="AK"/>
    <n v="3"/>
    <x v="14"/>
    <n v="12739"/>
    <n v="19685"/>
    <n v="1.5452547295706098"/>
    <x v="0"/>
  </r>
  <r>
    <x v="1"/>
    <x v="0"/>
    <x v="0"/>
    <s v="US"/>
    <s v="AK"/>
    <n v="3"/>
    <x v="15"/>
    <n v="11426"/>
    <n v="19032"/>
    <n v="1.6656747768247855"/>
    <x v="0"/>
  </r>
  <r>
    <x v="1"/>
    <x v="0"/>
    <x v="0"/>
    <s v="US"/>
    <s v="AK"/>
    <n v="3"/>
    <x v="16"/>
    <n v="9354"/>
    <n v="28398"/>
    <n v="3.0359204618345093"/>
    <x v="0"/>
  </r>
  <r>
    <x v="1"/>
    <x v="0"/>
    <x v="0"/>
    <s v="US"/>
    <s v="AK"/>
    <n v="3"/>
    <x v="17"/>
    <n v="10276"/>
    <n v="38142"/>
    <n v="3.7117555469054109"/>
    <x v="0"/>
  </r>
  <r>
    <x v="1"/>
    <x v="0"/>
    <x v="0"/>
    <s v="US"/>
    <s v="AK"/>
    <n v="3"/>
    <x v="18"/>
    <n v="8869"/>
    <n v="19763"/>
    <n v="2.2283233735483146"/>
    <x v="0"/>
  </r>
  <r>
    <x v="1"/>
    <x v="0"/>
    <x v="0"/>
    <s v="US"/>
    <s v="AK"/>
    <n v="3"/>
    <x v="19"/>
    <n v="8511"/>
    <n v="30803"/>
    <n v="3.6191986840559278"/>
    <x v="0"/>
  </r>
  <r>
    <x v="1"/>
    <x v="0"/>
    <x v="0"/>
    <s v="US"/>
    <s v="AK"/>
    <n v="3"/>
    <x v="20"/>
    <n v="16454"/>
    <n v="15873"/>
    <n v="0.96468943721891331"/>
    <x v="0"/>
  </r>
  <r>
    <x v="1"/>
    <x v="0"/>
    <x v="0"/>
    <s v="US"/>
    <s v="AK"/>
    <n v="3"/>
    <x v="21"/>
    <n v="18247"/>
    <n v="36823"/>
    <n v="2.0180303611552586"/>
    <x v="0"/>
  </r>
  <r>
    <x v="1"/>
    <x v="0"/>
    <x v="0"/>
    <s v="US"/>
    <s v="AK"/>
    <n v="3"/>
    <x v="22"/>
    <n v="19700"/>
    <n v="25703"/>
    <n v="1.3047208121827412"/>
    <x v="0"/>
  </r>
  <r>
    <x v="1"/>
    <x v="0"/>
    <x v="0"/>
    <s v="US"/>
    <s v="AK"/>
    <n v="3"/>
    <x v="23"/>
    <n v="18303"/>
    <n v="39242"/>
    <n v="2.1440201059935529"/>
    <x v="0"/>
  </r>
  <r>
    <x v="1"/>
    <x v="0"/>
    <x v="0"/>
    <s v="US"/>
    <s v="AK"/>
    <n v="3"/>
    <x v="24"/>
    <n v="14375"/>
    <n v="18084"/>
    <n v="1.2580173913043478"/>
    <x v="0"/>
  </r>
  <r>
    <x v="1"/>
    <x v="0"/>
    <x v="0"/>
    <s v="US"/>
    <s v="AK"/>
    <n v="3"/>
    <x v="25"/>
    <n v="19421"/>
    <n v="17574"/>
    <n v="0.90489676123783536"/>
    <x v="0"/>
  </r>
  <r>
    <x v="1"/>
    <x v="0"/>
    <x v="0"/>
    <s v="US"/>
    <s v="AK"/>
    <n v="3"/>
    <x v="26"/>
    <n v="16259"/>
    <n v="23927"/>
    <n v="1.4716157205240175"/>
    <x v="0"/>
  </r>
  <r>
    <x v="1"/>
    <x v="0"/>
    <x v="0"/>
    <s v="US"/>
    <s v="AK"/>
    <n v="3"/>
    <x v="27"/>
    <n v="16946"/>
    <n v="19408"/>
    <n v="1.1452850230142806"/>
    <x v="0"/>
  </r>
  <r>
    <x v="1"/>
    <x v="0"/>
    <x v="0"/>
    <s v="US"/>
    <s v="AK"/>
    <n v="3"/>
    <x v="28"/>
    <n v="14916"/>
    <n v="11861"/>
    <n v="0.79518637704478412"/>
    <x v="0"/>
  </r>
  <r>
    <x v="1"/>
    <x v="0"/>
    <x v="0"/>
    <s v="US"/>
    <s v="AK"/>
    <n v="3"/>
    <x v="29"/>
    <n v="13707"/>
    <n v="13668"/>
    <n v="0.99715473845480407"/>
    <x v="0"/>
  </r>
  <r>
    <x v="1"/>
    <x v="0"/>
    <x v="0"/>
    <s v="US"/>
    <s v="AK"/>
    <n v="3"/>
    <x v="30"/>
    <n v="13296"/>
    <n v="12215"/>
    <n v="0.91869735258724428"/>
    <x v="0"/>
  </r>
  <r>
    <x v="1"/>
    <x v="0"/>
    <x v="0"/>
    <s v="US"/>
    <s v="AK"/>
    <n v="3"/>
    <x v="31"/>
    <n v="12714"/>
    <n v="15602"/>
    <n v="1.2271511719364481"/>
    <x v="0"/>
  </r>
  <r>
    <x v="1"/>
    <x v="0"/>
    <x v="0"/>
    <s v="US"/>
    <s v="AK"/>
    <n v="3"/>
    <x v="32"/>
    <n v="12111"/>
    <n v="10434"/>
    <n v="0.86153083973247457"/>
    <x v="0"/>
  </r>
  <r>
    <x v="1"/>
    <x v="0"/>
    <x v="0"/>
    <s v="US"/>
    <s v="AK"/>
    <n v="3"/>
    <x v="33"/>
    <n v="5454"/>
    <n v="7157"/>
    <n v="1.3122478914558122"/>
    <x v="0"/>
  </r>
  <r>
    <x v="1"/>
    <x v="1"/>
    <x v="1"/>
    <s v="CA"/>
    <s v="BC"/>
    <n v="3"/>
    <x v="0"/>
    <n v="70356"/>
    <n v="223132"/>
    <n v="3.171470805617147"/>
    <x v="1"/>
  </r>
  <r>
    <x v="1"/>
    <x v="1"/>
    <x v="1"/>
    <s v="CA"/>
    <s v="BC"/>
    <n v="3"/>
    <x v="1"/>
    <n v="74022"/>
    <n v="263913"/>
    <n v="3.5653319283456271"/>
    <x v="1"/>
  </r>
  <r>
    <x v="1"/>
    <x v="1"/>
    <x v="1"/>
    <s v="CA"/>
    <s v="BC"/>
    <n v="3"/>
    <x v="2"/>
    <n v="77811"/>
    <n v="280559"/>
    <n v="3.6056470164886711"/>
    <x v="1"/>
  </r>
  <r>
    <x v="1"/>
    <x v="1"/>
    <x v="1"/>
    <s v="CA"/>
    <s v="BC"/>
    <n v="3"/>
    <x v="3"/>
    <n v="79377"/>
    <n v="259031"/>
    <n v="3.2633004522720688"/>
    <x v="1"/>
  </r>
  <r>
    <x v="1"/>
    <x v="1"/>
    <x v="1"/>
    <s v="CA"/>
    <s v="BC"/>
    <n v="3"/>
    <x v="4"/>
    <n v="89338"/>
    <n v="282247"/>
    <n v="3.1593163043721595"/>
    <x v="1"/>
  </r>
  <r>
    <x v="1"/>
    <x v="1"/>
    <x v="1"/>
    <s v="CA"/>
    <s v="BC"/>
    <n v="3"/>
    <x v="5"/>
    <n v="104196"/>
    <n v="304551"/>
    <n v="2.9228665207877462"/>
    <x v="1"/>
  </r>
  <r>
    <x v="1"/>
    <x v="1"/>
    <x v="1"/>
    <s v="CA"/>
    <s v="BC"/>
    <n v="3"/>
    <x v="6"/>
    <n v="130804"/>
    <n v="306837"/>
    <n v="2.3457768875569553"/>
    <x v="1"/>
  </r>
  <r>
    <x v="1"/>
    <x v="1"/>
    <x v="1"/>
    <s v="CA"/>
    <s v="BC"/>
    <n v="3"/>
    <x v="7"/>
    <n v="151079"/>
    <n v="331020"/>
    <n v="2.1910391252258754"/>
    <x v="1"/>
  </r>
  <r>
    <x v="1"/>
    <x v="1"/>
    <x v="1"/>
    <s v="CA"/>
    <s v="BC"/>
    <n v="3"/>
    <x v="8"/>
    <n v="157067"/>
    <n v="363975"/>
    <n v="2.3173231805535219"/>
    <x v="1"/>
  </r>
  <r>
    <x v="1"/>
    <x v="1"/>
    <x v="1"/>
    <s v="CA"/>
    <s v="BC"/>
    <n v="3"/>
    <x v="9"/>
    <n v="173280"/>
    <n v="349404"/>
    <n v="2.0164127423822715"/>
    <x v="1"/>
  </r>
  <r>
    <x v="1"/>
    <x v="1"/>
    <x v="1"/>
    <s v="CA"/>
    <s v="BC"/>
    <n v="3"/>
    <x v="10"/>
    <n v="174975"/>
    <n v="304574"/>
    <n v="1.7406715245035005"/>
    <x v="1"/>
  </r>
  <r>
    <x v="1"/>
    <x v="1"/>
    <x v="1"/>
    <s v="CA"/>
    <s v="BC"/>
    <n v="3"/>
    <x v="11"/>
    <n v="175512"/>
    <n v="279282"/>
    <n v="1.5912416245043075"/>
    <x v="1"/>
  </r>
  <r>
    <x v="1"/>
    <x v="1"/>
    <x v="1"/>
    <s v="CA"/>
    <s v="BC"/>
    <n v="3"/>
    <x v="12"/>
    <n v="170218"/>
    <n v="349243"/>
    <n v="2.0517395340093292"/>
    <x v="1"/>
  </r>
  <r>
    <x v="1"/>
    <x v="1"/>
    <x v="1"/>
    <s v="CA"/>
    <s v="BC"/>
    <n v="3"/>
    <x v="13"/>
    <n v="174636"/>
    <n v="296505"/>
    <n v="1.6978458049886622"/>
    <x v="1"/>
  </r>
  <r>
    <x v="1"/>
    <x v="1"/>
    <x v="1"/>
    <s v="CA"/>
    <s v="BC"/>
    <n v="3"/>
    <x v="14"/>
    <n v="174680"/>
    <n v="254280"/>
    <n v="1.4556904053125717"/>
    <x v="1"/>
  </r>
  <r>
    <x v="1"/>
    <x v="1"/>
    <x v="1"/>
    <s v="CA"/>
    <s v="BC"/>
    <n v="3"/>
    <x v="15"/>
    <n v="148366"/>
    <n v="316315"/>
    <n v="2.1319911570036263"/>
    <x v="1"/>
  </r>
  <r>
    <x v="1"/>
    <x v="1"/>
    <x v="1"/>
    <s v="CA"/>
    <s v="BC"/>
    <n v="3"/>
    <x v="16"/>
    <n v="148571"/>
    <n v="353809"/>
    <n v="2.3814136002315389"/>
    <x v="1"/>
  </r>
  <r>
    <x v="1"/>
    <x v="1"/>
    <x v="1"/>
    <s v="CA"/>
    <s v="BC"/>
    <n v="3"/>
    <x v="17"/>
    <n v="176278"/>
    <n v="362504"/>
    <n v="2.0564335878555462"/>
    <x v="1"/>
  </r>
  <r>
    <x v="1"/>
    <x v="1"/>
    <x v="1"/>
    <s v="CA"/>
    <s v="BC"/>
    <n v="3"/>
    <x v="18"/>
    <n v="161902"/>
    <n v="293821"/>
    <n v="1.8148077231905722"/>
    <x v="1"/>
  </r>
  <r>
    <x v="1"/>
    <x v="1"/>
    <x v="1"/>
    <s v="CA"/>
    <s v="BC"/>
    <n v="3"/>
    <x v="19"/>
    <n v="149438"/>
    <n v="325566"/>
    <n v="2.1786024973567635"/>
    <x v="1"/>
  </r>
  <r>
    <x v="1"/>
    <x v="1"/>
    <x v="1"/>
    <s v="CA"/>
    <s v="BC"/>
    <n v="3"/>
    <x v="20"/>
    <n v="158408"/>
    <n v="332049"/>
    <n v="2.0961630725720921"/>
    <x v="1"/>
  </r>
  <r>
    <x v="1"/>
    <x v="1"/>
    <x v="1"/>
    <s v="CA"/>
    <s v="BC"/>
    <n v="3"/>
    <x v="21"/>
    <n v="182811"/>
    <n v="355634"/>
    <n v="1.9453643380321752"/>
    <x v="1"/>
  </r>
  <r>
    <x v="1"/>
    <x v="1"/>
    <x v="1"/>
    <s v="CA"/>
    <s v="BC"/>
    <n v="3"/>
    <x v="22"/>
    <n v="188644"/>
    <n v="446699"/>
    <n v="2.367947032505672"/>
    <x v="1"/>
  </r>
  <r>
    <x v="1"/>
    <x v="1"/>
    <x v="1"/>
    <s v="CA"/>
    <s v="BC"/>
    <n v="3"/>
    <x v="23"/>
    <n v="172114"/>
    <n v="387283"/>
    <n v="2.2501539677190698"/>
    <x v="1"/>
  </r>
  <r>
    <x v="1"/>
    <x v="1"/>
    <x v="1"/>
    <s v="CA"/>
    <s v="BC"/>
    <n v="3"/>
    <x v="24"/>
    <n v="162701"/>
    <n v="336118"/>
    <n v="2.0658631477372604"/>
    <x v="1"/>
  </r>
  <r>
    <x v="1"/>
    <x v="1"/>
    <x v="1"/>
    <s v="CA"/>
    <s v="BC"/>
    <n v="3"/>
    <x v="25"/>
    <n v="151017"/>
    <n v="331791"/>
    <n v="2.1970440413993129"/>
    <x v="1"/>
  </r>
  <r>
    <x v="1"/>
    <x v="1"/>
    <x v="1"/>
    <s v="CA"/>
    <s v="BC"/>
    <n v="3"/>
    <x v="26"/>
    <n v="146849"/>
    <n v="281857"/>
    <n v="1.9193661516251388"/>
    <x v="1"/>
  </r>
  <r>
    <x v="1"/>
    <x v="1"/>
    <x v="1"/>
    <s v="CA"/>
    <s v="BC"/>
    <n v="3"/>
    <x v="27"/>
    <n v="140943"/>
    <n v="241784"/>
    <n v="1.7154736311842376"/>
    <x v="1"/>
  </r>
  <r>
    <x v="1"/>
    <x v="1"/>
    <x v="1"/>
    <s v="CA"/>
    <s v="BC"/>
    <n v="3"/>
    <x v="28"/>
    <n v="123039"/>
    <n v="239275"/>
    <n v="1.9447085883337802"/>
    <x v="1"/>
  </r>
  <r>
    <x v="1"/>
    <x v="1"/>
    <x v="1"/>
    <s v="CA"/>
    <s v="BC"/>
    <n v="3"/>
    <x v="29"/>
    <n v="118423"/>
    <n v="273060"/>
    <n v="2.3058020823657568"/>
    <x v="1"/>
  </r>
  <r>
    <x v="1"/>
    <x v="1"/>
    <x v="1"/>
    <s v="CA"/>
    <s v="BC"/>
    <n v="3"/>
    <x v="30"/>
    <n v="121062"/>
    <n v="253560"/>
    <n v="2.0944639936561433"/>
    <x v="1"/>
  </r>
  <r>
    <x v="1"/>
    <x v="1"/>
    <x v="1"/>
    <s v="CA"/>
    <s v="BC"/>
    <n v="3"/>
    <x v="31"/>
    <n v="112021"/>
    <n v="326014"/>
    <n v="2.9102936056632238"/>
    <x v="1"/>
  </r>
  <r>
    <x v="1"/>
    <x v="1"/>
    <x v="1"/>
    <s v="CA"/>
    <s v="BC"/>
    <n v="3"/>
    <x v="32"/>
    <n v="96450"/>
    <n v="288865"/>
    <n v="2.994971487817522"/>
    <x v="1"/>
  </r>
  <r>
    <x v="1"/>
    <x v="1"/>
    <x v="1"/>
    <s v="CA"/>
    <s v="BC"/>
    <n v="3"/>
    <x v="33"/>
    <n v="88239"/>
    <n v="310059"/>
    <n v="3.5138544181144393"/>
    <x v="1"/>
  </r>
  <r>
    <x v="1"/>
    <x v="2"/>
    <x v="2"/>
    <s v="CA"/>
    <s v="FR"/>
    <n v="0"/>
    <x v="0"/>
    <n v="42984"/>
    <n v="100040"/>
    <n v="2.3273776288851664"/>
    <x v="2"/>
  </r>
  <r>
    <x v="1"/>
    <x v="2"/>
    <x v="2"/>
    <s v="CA"/>
    <s v="FR"/>
    <n v="0"/>
    <x v="1"/>
    <n v="35691"/>
    <n v="127606"/>
    <n v="3.5752990950099464"/>
    <x v="2"/>
  </r>
  <r>
    <x v="1"/>
    <x v="2"/>
    <x v="2"/>
    <s v="CA"/>
    <s v="FR"/>
    <n v="0"/>
    <x v="2"/>
    <n v="31075"/>
    <n v="171340"/>
    <n v="5.5137570394207565"/>
    <x v="2"/>
  </r>
  <r>
    <x v="1"/>
    <x v="2"/>
    <x v="2"/>
    <s v="CA"/>
    <s v="FR"/>
    <n v="0"/>
    <x v="3"/>
    <n v="31227"/>
    <n v="181810"/>
    <n v="5.8222051429852373"/>
    <x v="2"/>
  </r>
  <r>
    <x v="1"/>
    <x v="2"/>
    <x v="2"/>
    <s v="CA"/>
    <s v="FR"/>
    <n v="0"/>
    <x v="4"/>
    <n v="54569"/>
    <n v="173577"/>
    <n v="3.1808719236196374"/>
    <x v="2"/>
  </r>
  <r>
    <x v="1"/>
    <x v="2"/>
    <x v="2"/>
    <s v="CA"/>
    <s v="FR"/>
    <n v="0"/>
    <x v="5"/>
    <n v="64655"/>
    <n v="163751"/>
    <n v="2.5326888871703659"/>
    <x v="2"/>
  </r>
  <r>
    <x v="1"/>
    <x v="2"/>
    <x v="2"/>
    <s v="CA"/>
    <s v="FR"/>
    <n v="0"/>
    <x v="6"/>
    <n v="73311"/>
    <n v="157908"/>
    <n v="2.1539468838237101"/>
    <x v="2"/>
  </r>
  <r>
    <x v="1"/>
    <x v="2"/>
    <x v="2"/>
    <s v="CA"/>
    <s v="FR"/>
    <n v="0"/>
    <x v="7"/>
    <n v="94812"/>
    <n v="159819"/>
    <n v="1.6856410580939121"/>
    <x v="2"/>
  </r>
  <r>
    <x v="1"/>
    <x v="2"/>
    <x v="2"/>
    <s v="CA"/>
    <s v="FR"/>
    <n v="0"/>
    <x v="8"/>
    <n v="102246"/>
    <n v="148780"/>
    <n v="1.4551180486278192"/>
    <x v="2"/>
  </r>
  <r>
    <x v="1"/>
    <x v="2"/>
    <x v="2"/>
    <s v="CA"/>
    <s v="FR"/>
    <n v="0"/>
    <x v="9"/>
    <n v="104169"/>
    <n v="144992"/>
    <n v="1.3918920216187158"/>
    <x v="2"/>
  </r>
  <r>
    <x v="1"/>
    <x v="2"/>
    <x v="2"/>
    <s v="CA"/>
    <s v="FR"/>
    <n v="0"/>
    <x v="10"/>
    <n v="69861"/>
    <n v="144336"/>
    <n v="2.0660454330742475"/>
    <x v="2"/>
  </r>
  <r>
    <x v="1"/>
    <x v="2"/>
    <x v="2"/>
    <s v="CA"/>
    <s v="FR"/>
    <n v="0"/>
    <x v="11"/>
    <n v="90297"/>
    <n v="163762"/>
    <n v="1.8135929211380224"/>
    <x v="2"/>
  </r>
  <r>
    <x v="1"/>
    <x v="2"/>
    <x v="2"/>
    <s v="CA"/>
    <s v="FR"/>
    <n v="0"/>
    <x v="12"/>
    <n v="82540"/>
    <n v="165570"/>
    <n v="2.0059365156287861"/>
    <x v="2"/>
  </r>
  <r>
    <x v="1"/>
    <x v="2"/>
    <x v="2"/>
    <s v="CA"/>
    <s v="FR"/>
    <n v="0"/>
    <x v="13"/>
    <n v="88209"/>
    <n v="193808"/>
    <n v="2.1971454160006347"/>
    <x v="2"/>
  </r>
  <r>
    <x v="1"/>
    <x v="2"/>
    <x v="2"/>
    <s v="CA"/>
    <s v="FR"/>
    <n v="0"/>
    <x v="14"/>
    <n v="80353"/>
    <n v="217373"/>
    <n v="2.7052256916356576"/>
    <x v="2"/>
  </r>
  <r>
    <x v="1"/>
    <x v="2"/>
    <x v="2"/>
    <s v="CA"/>
    <s v="FR"/>
    <n v="0"/>
    <x v="15"/>
    <n v="89790"/>
    <n v="186243"/>
    <n v="2.0742064817908452"/>
    <x v="2"/>
  </r>
  <r>
    <x v="1"/>
    <x v="2"/>
    <x v="2"/>
    <s v="CA"/>
    <s v="FR"/>
    <n v="0"/>
    <x v="16"/>
    <n v="113807"/>
    <n v="140906"/>
    <n v="1.2381136485453443"/>
    <x v="2"/>
  </r>
  <r>
    <x v="1"/>
    <x v="2"/>
    <x v="2"/>
    <s v="CA"/>
    <s v="FR"/>
    <n v="0"/>
    <x v="17"/>
    <n v="139558"/>
    <n v="143028"/>
    <n v="1.0248642141618538"/>
    <x v="2"/>
  </r>
  <r>
    <x v="1"/>
    <x v="2"/>
    <x v="2"/>
    <s v="CA"/>
    <s v="FR"/>
    <n v="0"/>
    <x v="18"/>
    <n v="118312"/>
    <n v="182898"/>
    <n v="1.5458955980796538"/>
    <x v="2"/>
  </r>
  <r>
    <x v="1"/>
    <x v="2"/>
    <x v="2"/>
    <s v="CA"/>
    <s v="FR"/>
    <n v="0"/>
    <x v="19"/>
    <n v="133749"/>
    <n v="219044"/>
    <n v="1.6377243942010782"/>
    <x v="2"/>
  </r>
  <r>
    <x v="1"/>
    <x v="2"/>
    <x v="2"/>
    <s v="CA"/>
    <s v="FR"/>
    <n v="0"/>
    <x v="20"/>
    <n v="119532"/>
    <n v="228049"/>
    <n v="1.9078489442157749"/>
    <x v="2"/>
  </r>
  <r>
    <x v="1"/>
    <x v="2"/>
    <x v="2"/>
    <s v="CA"/>
    <s v="FR"/>
    <n v="0"/>
    <x v="21"/>
    <n v="121316"/>
    <n v="198468"/>
    <n v="1.6359589831514392"/>
    <x v="2"/>
  </r>
  <r>
    <x v="1"/>
    <x v="2"/>
    <x v="2"/>
    <s v="CA"/>
    <s v="FR"/>
    <n v="0"/>
    <x v="22"/>
    <n v="146666"/>
    <n v="191084"/>
    <n v="1.3028513765971663"/>
    <x v="2"/>
  </r>
  <r>
    <x v="1"/>
    <x v="2"/>
    <x v="2"/>
    <s v="CA"/>
    <s v="FR"/>
    <n v="0"/>
    <x v="23"/>
    <n v="164596"/>
    <n v="221228"/>
    <n v="1.34406668448808"/>
    <x v="2"/>
  </r>
  <r>
    <x v="1"/>
    <x v="2"/>
    <x v="2"/>
    <s v="CA"/>
    <s v="FR"/>
    <n v="0"/>
    <x v="24"/>
    <n v="164682"/>
    <n v="178653"/>
    <n v="1.0848362298247531"/>
    <x v="2"/>
  </r>
  <r>
    <x v="1"/>
    <x v="2"/>
    <x v="2"/>
    <s v="CA"/>
    <s v="FR"/>
    <n v="0"/>
    <x v="25"/>
    <n v="138880"/>
    <n v="173149"/>
    <n v="1.2467525921658986"/>
    <x v="2"/>
  </r>
  <r>
    <x v="1"/>
    <x v="2"/>
    <x v="2"/>
    <s v="CA"/>
    <s v="FR"/>
    <n v="0"/>
    <x v="26"/>
    <n v="152433"/>
    <n v="187229"/>
    <n v="1.2282707812612754"/>
    <x v="2"/>
  </r>
  <r>
    <x v="1"/>
    <x v="2"/>
    <x v="2"/>
    <s v="CA"/>
    <s v="FR"/>
    <n v="0"/>
    <x v="27"/>
    <n v="154090"/>
    <n v="223370"/>
    <n v="1.449607372314881"/>
    <x v="2"/>
  </r>
  <r>
    <x v="1"/>
    <x v="2"/>
    <x v="2"/>
    <s v="CA"/>
    <s v="FR"/>
    <n v="0"/>
    <x v="28"/>
    <n v="140135"/>
    <n v="194052"/>
    <n v="1.3847504192385913"/>
    <x v="2"/>
  </r>
  <r>
    <x v="1"/>
    <x v="2"/>
    <x v="2"/>
    <s v="CA"/>
    <s v="FR"/>
    <n v="0"/>
    <x v="29"/>
    <n v="137120"/>
    <n v="135356"/>
    <n v="0.98713535589264878"/>
    <x v="2"/>
  </r>
  <r>
    <x v="1"/>
    <x v="2"/>
    <x v="2"/>
    <s v="CA"/>
    <s v="FR"/>
    <n v="0"/>
    <x v="30"/>
    <n v="149883"/>
    <n v="173798"/>
    <n v="1.1595577884082917"/>
    <x v="2"/>
  </r>
  <r>
    <x v="1"/>
    <x v="2"/>
    <x v="2"/>
    <s v="CA"/>
    <s v="FR"/>
    <n v="0"/>
    <x v="31"/>
    <n v="164394"/>
    <n v="213740"/>
    <n v="1.3001691059284401"/>
    <x v="2"/>
  </r>
  <r>
    <x v="1"/>
    <x v="2"/>
    <x v="2"/>
    <s v="CA"/>
    <s v="FR"/>
    <n v="0"/>
    <x v="32"/>
    <n v="144267"/>
    <n v="249639"/>
    <n v="1.7303957245939821"/>
    <x v="2"/>
  </r>
  <r>
    <x v="1"/>
    <x v="2"/>
    <x v="2"/>
    <s v="CA"/>
    <s v="FR"/>
    <n v="0"/>
    <x v="33"/>
    <n v="123604"/>
    <n v="200381"/>
    <n v="1.6211530371185399"/>
    <x v="2"/>
  </r>
  <r>
    <x v="1"/>
    <x v="3"/>
    <x v="3"/>
    <s v="CA"/>
    <s v="FR"/>
    <n v="0"/>
    <x v="0"/>
    <n v="141803"/>
    <n v="585148"/>
    <n v="4.1264853352890984"/>
    <x v="2"/>
  </r>
  <r>
    <x v="1"/>
    <x v="3"/>
    <x v="3"/>
    <s v="CA"/>
    <s v="FR"/>
    <n v="0"/>
    <x v="1"/>
    <n v="105463"/>
    <n v="571324"/>
    <n v="5.4172932687293178"/>
    <x v="2"/>
  </r>
  <r>
    <x v="1"/>
    <x v="3"/>
    <x v="3"/>
    <s v="CA"/>
    <s v="FR"/>
    <n v="0"/>
    <x v="2"/>
    <n v="92584"/>
    <n v="679235"/>
    <n v="7.3364188196664655"/>
    <x v="2"/>
  </r>
  <r>
    <x v="1"/>
    <x v="3"/>
    <x v="3"/>
    <s v="CA"/>
    <s v="FR"/>
    <n v="0"/>
    <x v="3"/>
    <n v="116596"/>
    <n v="695646"/>
    <n v="5.9662938694294834"/>
    <x v="2"/>
  </r>
  <r>
    <x v="1"/>
    <x v="3"/>
    <x v="3"/>
    <s v="CA"/>
    <s v="FR"/>
    <n v="0"/>
    <x v="4"/>
    <n v="113175"/>
    <n v="301337"/>
    <n v="2.6625756571681025"/>
    <x v="2"/>
  </r>
  <r>
    <x v="1"/>
    <x v="3"/>
    <x v="3"/>
    <s v="CA"/>
    <s v="FR"/>
    <n v="0"/>
    <x v="5"/>
    <n v="99679"/>
    <n v="239489"/>
    <n v="2.4026023535549115"/>
    <x v="2"/>
  </r>
  <r>
    <x v="1"/>
    <x v="3"/>
    <x v="3"/>
    <s v="CA"/>
    <s v="FR"/>
    <n v="0"/>
    <x v="6"/>
    <n v="151816"/>
    <n v="122053"/>
    <n v="0.80395346998998785"/>
    <x v="2"/>
  </r>
  <r>
    <x v="1"/>
    <x v="3"/>
    <x v="3"/>
    <s v="CA"/>
    <s v="FR"/>
    <n v="0"/>
    <x v="7"/>
    <n v="192312"/>
    <n v="617204"/>
    <n v="3.2093889096884229"/>
    <x v="2"/>
  </r>
  <r>
    <x v="1"/>
    <x v="3"/>
    <x v="3"/>
    <s v="CA"/>
    <s v="FR"/>
    <n v="0"/>
    <x v="8"/>
    <n v="100004"/>
    <n v="219617"/>
    <n v="2.1960821567137314"/>
    <x v="2"/>
  </r>
  <r>
    <x v="1"/>
    <x v="3"/>
    <x v="3"/>
    <s v="CA"/>
    <s v="FR"/>
    <n v="0"/>
    <x v="9"/>
    <n v="60048"/>
    <n v="497431"/>
    <n v="8.2838895550226486"/>
    <x v="2"/>
  </r>
  <r>
    <x v="1"/>
    <x v="3"/>
    <x v="3"/>
    <s v="CA"/>
    <s v="FR"/>
    <n v="0"/>
    <x v="10"/>
    <n v="88410"/>
    <n v="424602"/>
    <n v="4.8026467594163558"/>
    <x v="2"/>
  </r>
  <r>
    <x v="1"/>
    <x v="3"/>
    <x v="3"/>
    <s v="CA"/>
    <s v="FR"/>
    <n v="0"/>
    <x v="11"/>
    <n v="179869"/>
    <n v="393174"/>
    <n v="2.1858908427800232"/>
    <x v="2"/>
  </r>
  <r>
    <x v="1"/>
    <x v="3"/>
    <x v="3"/>
    <s v="CA"/>
    <s v="FR"/>
    <n v="0"/>
    <x v="12"/>
    <n v="103325"/>
    <n v="74320"/>
    <n v="0.71928381321074275"/>
    <x v="2"/>
  </r>
  <r>
    <x v="1"/>
    <x v="3"/>
    <x v="3"/>
    <s v="CA"/>
    <s v="FR"/>
    <n v="0"/>
    <x v="13"/>
    <n v="169277"/>
    <n v="158845"/>
    <n v="0.93837319895792104"/>
    <x v="2"/>
  </r>
  <r>
    <x v="1"/>
    <x v="3"/>
    <x v="3"/>
    <s v="CA"/>
    <s v="FR"/>
    <n v="0"/>
    <x v="14"/>
    <n v="139741"/>
    <n v="189682"/>
    <n v="1.3573825863561875"/>
    <x v="2"/>
  </r>
  <r>
    <x v="1"/>
    <x v="3"/>
    <x v="3"/>
    <s v="CA"/>
    <s v="FR"/>
    <n v="0"/>
    <x v="15"/>
    <n v="123981"/>
    <n v="603829"/>
    <n v="4.8703349706809913"/>
    <x v="2"/>
  </r>
  <r>
    <x v="1"/>
    <x v="3"/>
    <x v="3"/>
    <s v="CA"/>
    <s v="FR"/>
    <n v="0"/>
    <x v="16"/>
    <n v="54279"/>
    <n v="133307"/>
    <n v="2.4559590265111737"/>
    <x v="2"/>
  </r>
  <r>
    <x v="1"/>
    <x v="3"/>
    <x v="3"/>
    <s v="CA"/>
    <s v="FR"/>
    <n v="0"/>
    <x v="17"/>
    <n v="88319"/>
    <n v="366568"/>
    <n v="4.1504998924353762"/>
    <x v="2"/>
  </r>
  <r>
    <x v="1"/>
    <x v="3"/>
    <x v="3"/>
    <s v="CA"/>
    <s v="FR"/>
    <n v="0"/>
    <x v="18"/>
    <n v="110834"/>
    <n v="204673"/>
    <n v="1.8466625764657054"/>
    <x v="2"/>
  </r>
  <r>
    <x v="1"/>
    <x v="3"/>
    <x v="3"/>
    <s v="CA"/>
    <s v="FR"/>
    <n v="0"/>
    <x v="19"/>
    <n v="307927"/>
    <n v="378580"/>
    <n v="1.2294472391183624"/>
    <x v="2"/>
  </r>
  <r>
    <x v="1"/>
    <x v="3"/>
    <x v="3"/>
    <s v="CA"/>
    <s v="FR"/>
    <n v="0"/>
    <x v="20"/>
    <n v="200626"/>
    <n v="726139"/>
    <n v="3.6193663832205196"/>
    <x v="2"/>
  </r>
  <r>
    <x v="1"/>
    <x v="3"/>
    <x v="3"/>
    <s v="CA"/>
    <s v="FR"/>
    <n v="0"/>
    <x v="21"/>
    <n v="138934"/>
    <n v="410825"/>
    <n v="2.9569795730346784"/>
    <x v="2"/>
  </r>
  <r>
    <x v="1"/>
    <x v="3"/>
    <x v="3"/>
    <s v="CA"/>
    <s v="FR"/>
    <n v="0"/>
    <x v="22"/>
    <n v="181727"/>
    <n v="262902"/>
    <n v="1.4466865132864131"/>
    <x v="2"/>
  </r>
  <r>
    <x v="1"/>
    <x v="3"/>
    <x v="3"/>
    <s v="CA"/>
    <s v="FR"/>
    <n v="0"/>
    <x v="23"/>
    <n v="205008"/>
    <n v="191549"/>
    <n v="0.93434890345742605"/>
    <x v="2"/>
  </r>
  <r>
    <x v="1"/>
    <x v="3"/>
    <x v="3"/>
    <s v="CA"/>
    <s v="FR"/>
    <n v="0"/>
    <x v="24"/>
    <n v="209408"/>
    <n v="316254"/>
    <n v="1.5102288355745721"/>
    <x v="2"/>
  </r>
  <r>
    <x v="1"/>
    <x v="3"/>
    <x v="3"/>
    <s v="CA"/>
    <s v="FR"/>
    <n v="0"/>
    <x v="25"/>
    <n v="243195"/>
    <n v="104528"/>
    <n v="0.42981146816340798"/>
    <x v="2"/>
  </r>
  <r>
    <x v="1"/>
    <x v="3"/>
    <x v="3"/>
    <s v="CA"/>
    <s v="FR"/>
    <n v="0"/>
    <x v="26"/>
    <n v="160163"/>
    <n v="355999"/>
    <n v="2.2227293444803107"/>
    <x v="2"/>
  </r>
  <r>
    <x v="1"/>
    <x v="3"/>
    <x v="3"/>
    <s v="CA"/>
    <s v="FR"/>
    <n v="0"/>
    <x v="27"/>
    <n v="125268"/>
    <n v="93102"/>
    <n v="0.74322253089376378"/>
    <x v="2"/>
  </r>
  <r>
    <x v="1"/>
    <x v="3"/>
    <x v="3"/>
    <s v="CA"/>
    <s v="FR"/>
    <n v="0"/>
    <x v="28"/>
    <n v="104784"/>
    <n v="628451"/>
    <n v="5.9975855092380517"/>
    <x v="2"/>
  </r>
  <r>
    <x v="1"/>
    <x v="3"/>
    <x v="3"/>
    <s v="CA"/>
    <s v="FR"/>
    <n v="0"/>
    <x v="29"/>
    <n v="110315"/>
    <n v="192164"/>
    <n v="1.7419571227847528"/>
    <x v="2"/>
  </r>
  <r>
    <x v="1"/>
    <x v="3"/>
    <x v="3"/>
    <s v="CA"/>
    <s v="FR"/>
    <n v="0"/>
    <x v="30"/>
    <n v="79287"/>
    <n v="139601"/>
    <n v="1.7607047813639058"/>
    <x v="2"/>
  </r>
  <r>
    <x v="1"/>
    <x v="3"/>
    <x v="3"/>
    <s v="CA"/>
    <s v="FR"/>
    <n v="0"/>
    <x v="31"/>
    <n v="187953"/>
    <n v="295909"/>
    <n v="1.574377636962432"/>
    <x v="2"/>
  </r>
  <r>
    <x v="1"/>
    <x v="3"/>
    <x v="3"/>
    <s v="CA"/>
    <s v="FR"/>
    <n v="0"/>
    <x v="32"/>
    <n v="191866"/>
    <n v="1008783"/>
    <n v="5.2577475946754504"/>
    <x v="2"/>
  </r>
  <r>
    <x v="1"/>
    <x v="3"/>
    <x v="3"/>
    <s v="CA"/>
    <s v="FR"/>
    <n v="0"/>
    <x v="33"/>
    <n v="80185"/>
    <n v="172510"/>
    <n v="2.1513998877595562"/>
    <x v="2"/>
  </r>
  <r>
    <x v="1"/>
    <x v="4"/>
    <x v="4"/>
    <s v="CA"/>
    <s v="WC"/>
    <n v="1"/>
    <x v="0"/>
    <n v="27245"/>
    <n v="324320"/>
    <n v="11.903835566158929"/>
    <x v="3"/>
  </r>
  <r>
    <x v="1"/>
    <x v="4"/>
    <x v="4"/>
    <s v="CA"/>
    <s v="WC"/>
    <n v="1"/>
    <x v="1"/>
    <n v="41477"/>
    <n v="248698"/>
    <n v="5.9960460013983656"/>
    <x v="3"/>
  </r>
  <r>
    <x v="1"/>
    <x v="4"/>
    <x v="4"/>
    <s v="CA"/>
    <s v="WC"/>
    <n v="1"/>
    <x v="2"/>
    <n v="27614"/>
    <n v="143535"/>
    <n v="5.197906858839719"/>
    <x v="3"/>
  </r>
  <r>
    <x v="1"/>
    <x v="4"/>
    <x v="4"/>
    <s v="CA"/>
    <s v="WC"/>
    <n v="1"/>
    <x v="3"/>
    <n v="67937"/>
    <n v="171578"/>
    <n v="2.5255457261874974"/>
    <x v="3"/>
  </r>
  <r>
    <x v="1"/>
    <x v="4"/>
    <x v="4"/>
    <s v="CA"/>
    <s v="WC"/>
    <n v="1"/>
    <x v="4"/>
    <n v="71197"/>
    <n v="36748"/>
    <n v="0.51614534320266303"/>
    <x v="3"/>
  </r>
  <r>
    <x v="1"/>
    <x v="4"/>
    <x v="4"/>
    <s v="CA"/>
    <s v="WC"/>
    <n v="1"/>
    <x v="5"/>
    <n v="100974"/>
    <n v="266683"/>
    <n v="2.6411056311525738"/>
    <x v="3"/>
  </r>
  <r>
    <x v="1"/>
    <x v="4"/>
    <x v="4"/>
    <s v="CA"/>
    <s v="WC"/>
    <n v="1"/>
    <x v="6"/>
    <n v="88783"/>
    <n v="187148"/>
    <n v="2.1079260669272268"/>
    <x v="3"/>
  </r>
  <r>
    <x v="1"/>
    <x v="4"/>
    <x v="4"/>
    <s v="CA"/>
    <s v="WC"/>
    <n v="1"/>
    <x v="7"/>
    <n v="61026"/>
    <n v="394322"/>
    <n v="6.4615409825320356"/>
    <x v="3"/>
  </r>
  <r>
    <x v="1"/>
    <x v="4"/>
    <x v="4"/>
    <s v="CA"/>
    <s v="WC"/>
    <n v="1"/>
    <x v="8"/>
    <n v="77465"/>
    <n v="476569"/>
    <n v="6.1520557671206353"/>
    <x v="3"/>
  </r>
  <r>
    <x v="1"/>
    <x v="4"/>
    <x v="4"/>
    <s v="CA"/>
    <s v="WC"/>
    <n v="1"/>
    <x v="9"/>
    <n v="101647"/>
    <n v="464835"/>
    <n v="4.5730321603195376"/>
    <x v="3"/>
  </r>
  <r>
    <x v="1"/>
    <x v="4"/>
    <x v="4"/>
    <s v="CA"/>
    <s v="WC"/>
    <n v="1"/>
    <x v="10"/>
    <n v="114633"/>
    <n v="486921"/>
    <n v="4.2476511999162545"/>
    <x v="3"/>
  </r>
  <r>
    <x v="1"/>
    <x v="4"/>
    <x v="4"/>
    <s v="CA"/>
    <s v="WC"/>
    <n v="1"/>
    <x v="11"/>
    <n v="157719"/>
    <n v="340815"/>
    <n v="2.1609000817910333"/>
    <x v="3"/>
  </r>
  <r>
    <x v="1"/>
    <x v="4"/>
    <x v="4"/>
    <s v="CA"/>
    <s v="WC"/>
    <n v="1"/>
    <x v="12"/>
    <n v="204143"/>
    <n v="68171"/>
    <n v="0.33393748499826104"/>
    <x v="3"/>
  </r>
  <r>
    <x v="1"/>
    <x v="4"/>
    <x v="4"/>
    <s v="CA"/>
    <s v="WC"/>
    <n v="1"/>
    <x v="13"/>
    <n v="194898"/>
    <n v="37992"/>
    <n v="0.19493273404550071"/>
    <x v="3"/>
  </r>
  <r>
    <x v="1"/>
    <x v="4"/>
    <x v="4"/>
    <s v="CA"/>
    <s v="WC"/>
    <n v="1"/>
    <x v="14"/>
    <n v="186967"/>
    <n v="200949"/>
    <n v="1.0747832505201453"/>
    <x v="3"/>
  </r>
  <r>
    <x v="1"/>
    <x v="4"/>
    <x v="4"/>
    <s v="CA"/>
    <s v="WC"/>
    <n v="1"/>
    <x v="15"/>
    <n v="134042"/>
    <n v="324322"/>
    <n v="2.4195550648304263"/>
    <x v="3"/>
  </r>
  <r>
    <x v="1"/>
    <x v="4"/>
    <x v="4"/>
    <s v="CA"/>
    <s v="WC"/>
    <n v="1"/>
    <x v="16"/>
    <n v="77991"/>
    <n v="68390"/>
    <n v="0.87689605210857668"/>
    <x v="3"/>
  </r>
  <r>
    <x v="1"/>
    <x v="4"/>
    <x v="4"/>
    <s v="CA"/>
    <s v="WC"/>
    <n v="1"/>
    <x v="17"/>
    <n v="84060"/>
    <n v="44316"/>
    <n v="0.52719486081370448"/>
    <x v="3"/>
  </r>
  <r>
    <x v="1"/>
    <x v="4"/>
    <x v="4"/>
    <s v="CA"/>
    <s v="WC"/>
    <n v="1"/>
    <x v="18"/>
    <n v="116629"/>
    <n v="33860"/>
    <n v="0.29032230405816734"/>
    <x v="3"/>
  </r>
  <r>
    <x v="1"/>
    <x v="4"/>
    <x v="4"/>
    <s v="CA"/>
    <s v="WC"/>
    <n v="1"/>
    <x v="19"/>
    <n v="128144"/>
    <n v="241207"/>
    <n v="1.8823120864027969"/>
    <x v="3"/>
  </r>
  <r>
    <x v="1"/>
    <x v="4"/>
    <x v="4"/>
    <s v="CA"/>
    <s v="WC"/>
    <n v="1"/>
    <x v="20"/>
    <n v="75427"/>
    <n v="336358"/>
    <n v="4.4593845705118857"/>
    <x v="3"/>
  </r>
  <r>
    <x v="1"/>
    <x v="4"/>
    <x v="4"/>
    <s v="CA"/>
    <s v="WC"/>
    <n v="1"/>
    <x v="21"/>
    <n v="31957"/>
    <n v="196492"/>
    <n v="6.1486372312795314"/>
    <x v="3"/>
  </r>
  <r>
    <x v="1"/>
    <x v="4"/>
    <x v="4"/>
    <s v="CA"/>
    <s v="WC"/>
    <n v="1"/>
    <x v="22"/>
    <n v="79546"/>
    <n v="314067"/>
    <n v="3.9482437834711992"/>
    <x v="3"/>
  </r>
  <r>
    <x v="1"/>
    <x v="4"/>
    <x v="4"/>
    <s v="CA"/>
    <s v="WC"/>
    <n v="1"/>
    <x v="23"/>
    <n v="136489"/>
    <n v="179772"/>
    <n v="1.3171171303181941"/>
    <x v="3"/>
  </r>
  <r>
    <x v="1"/>
    <x v="4"/>
    <x v="4"/>
    <s v="CA"/>
    <s v="WC"/>
    <n v="1"/>
    <x v="24"/>
    <n v="157035"/>
    <n v="284235"/>
    <n v="1.810010507211768"/>
    <x v="3"/>
  </r>
  <r>
    <x v="1"/>
    <x v="4"/>
    <x v="4"/>
    <s v="CA"/>
    <s v="WC"/>
    <n v="1"/>
    <x v="25"/>
    <n v="232196"/>
    <n v="59652"/>
    <n v="0.25690365036434737"/>
    <x v="3"/>
  </r>
  <r>
    <x v="1"/>
    <x v="4"/>
    <x v="4"/>
    <s v="CA"/>
    <s v="WC"/>
    <n v="1"/>
    <x v="26"/>
    <n v="125588"/>
    <n v="121202"/>
    <n v="0.96507628117336053"/>
    <x v="3"/>
  </r>
  <r>
    <x v="1"/>
    <x v="4"/>
    <x v="4"/>
    <s v="CA"/>
    <s v="WC"/>
    <n v="1"/>
    <x v="27"/>
    <n v="149302"/>
    <n v="78073"/>
    <n v="0.52291998767598558"/>
    <x v="3"/>
  </r>
  <r>
    <x v="1"/>
    <x v="4"/>
    <x v="4"/>
    <s v="CA"/>
    <s v="WC"/>
    <n v="1"/>
    <x v="28"/>
    <n v="89111"/>
    <n v="281842"/>
    <n v="3.1628194050117271"/>
    <x v="3"/>
  </r>
  <r>
    <x v="1"/>
    <x v="4"/>
    <x v="4"/>
    <s v="CA"/>
    <s v="WC"/>
    <n v="1"/>
    <x v="29"/>
    <n v="84202"/>
    <n v="96438"/>
    <n v="1.1453172133678535"/>
    <x v="3"/>
  </r>
  <r>
    <x v="1"/>
    <x v="4"/>
    <x v="4"/>
    <s v="CA"/>
    <s v="WC"/>
    <n v="1"/>
    <x v="30"/>
    <n v="57230"/>
    <n v="117653"/>
    <n v="2.055792416564739"/>
    <x v="3"/>
  </r>
  <r>
    <x v="1"/>
    <x v="4"/>
    <x v="4"/>
    <s v="CA"/>
    <s v="WC"/>
    <n v="1"/>
    <x v="31"/>
    <n v="87027"/>
    <n v="228186"/>
    <n v="2.622013857768279"/>
    <x v="3"/>
  </r>
  <r>
    <x v="1"/>
    <x v="4"/>
    <x v="4"/>
    <s v="CA"/>
    <s v="WC"/>
    <n v="1"/>
    <x v="32"/>
    <n v="112247"/>
    <n v="110125"/>
    <n v="0.98109526312507234"/>
    <x v="3"/>
  </r>
  <r>
    <x v="1"/>
    <x v="4"/>
    <x v="4"/>
    <s v="CA"/>
    <s v="WC"/>
    <n v="1"/>
    <x v="33"/>
    <n v="94420"/>
    <n v="322096"/>
    <n v="3.4113111628892185"/>
    <x v="3"/>
  </r>
  <r>
    <x v="1"/>
    <x v="5"/>
    <x v="5"/>
    <s v="CA"/>
    <s v="WC"/>
    <n v="0"/>
    <x v="0"/>
    <n v="38171"/>
    <n v="101325"/>
    <n v="2.6545021089308638"/>
    <x v="3"/>
  </r>
  <r>
    <x v="1"/>
    <x v="5"/>
    <x v="5"/>
    <s v="CA"/>
    <s v="WC"/>
    <n v="0"/>
    <x v="1"/>
    <n v="58053"/>
    <n v="94309"/>
    <n v="1.6245327545518751"/>
    <x v="3"/>
  </r>
  <r>
    <x v="1"/>
    <x v="5"/>
    <x v="5"/>
    <s v="CA"/>
    <s v="WC"/>
    <n v="0"/>
    <x v="2"/>
    <n v="38490"/>
    <n v="49851"/>
    <n v="1.2951675759937646"/>
    <x v="3"/>
  </r>
  <r>
    <x v="1"/>
    <x v="5"/>
    <x v="5"/>
    <s v="CA"/>
    <s v="WC"/>
    <n v="0"/>
    <x v="3"/>
    <n v="55262"/>
    <n v="59782"/>
    <n v="1.0817921899315985"/>
    <x v="3"/>
  </r>
  <r>
    <x v="1"/>
    <x v="5"/>
    <x v="5"/>
    <s v="CA"/>
    <s v="WC"/>
    <n v="0"/>
    <x v="4"/>
    <n v="35958"/>
    <n v="10411"/>
    <n v="0.28953223204850104"/>
    <x v="3"/>
  </r>
  <r>
    <x v="1"/>
    <x v="5"/>
    <x v="5"/>
    <s v="CA"/>
    <s v="WC"/>
    <n v="0"/>
    <x v="5"/>
    <n v="36136"/>
    <n v="80277"/>
    <n v="2.221524241753376"/>
    <x v="3"/>
  </r>
  <r>
    <x v="1"/>
    <x v="5"/>
    <x v="5"/>
    <s v="CA"/>
    <s v="WC"/>
    <n v="0"/>
    <x v="6"/>
    <n v="31287"/>
    <n v="43686"/>
    <n v="1.3962987822418256"/>
    <x v="3"/>
  </r>
  <r>
    <x v="1"/>
    <x v="5"/>
    <x v="5"/>
    <s v="CA"/>
    <s v="WC"/>
    <n v="0"/>
    <x v="7"/>
    <n v="20994"/>
    <n v="83194"/>
    <n v="3.9627512622654093"/>
    <x v="3"/>
  </r>
  <r>
    <x v="1"/>
    <x v="5"/>
    <x v="5"/>
    <s v="CA"/>
    <s v="WC"/>
    <n v="0"/>
    <x v="8"/>
    <n v="23578"/>
    <n v="105187"/>
    <n v="4.4612350496225295"/>
    <x v="3"/>
  </r>
  <r>
    <x v="1"/>
    <x v="5"/>
    <x v="5"/>
    <s v="CA"/>
    <s v="WC"/>
    <n v="0"/>
    <x v="9"/>
    <n v="28601"/>
    <n v="111491"/>
    <n v="3.8981504143211776"/>
    <x v="3"/>
  </r>
  <r>
    <x v="1"/>
    <x v="5"/>
    <x v="5"/>
    <s v="CA"/>
    <s v="WC"/>
    <n v="0"/>
    <x v="10"/>
    <n v="26756"/>
    <n v="116099"/>
    <n v="4.3391762595305723"/>
    <x v="3"/>
  </r>
  <r>
    <x v="1"/>
    <x v="5"/>
    <x v="5"/>
    <s v="CA"/>
    <s v="WC"/>
    <n v="0"/>
    <x v="11"/>
    <n v="34196"/>
    <n v="79892"/>
    <n v="2.3362966428822083"/>
    <x v="3"/>
  </r>
  <r>
    <x v="1"/>
    <x v="5"/>
    <x v="5"/>
    <s v="CA"/>
    <s v="WC"/>
    <n v="0"/>
    <x v="12"/>
    <n v="45926"/>
    <n v="19902"/>
    <n v="0.43334930104951441"/>
    <x v="3"/>
  </r>
  <r>
    <x v="1"/>
    <x v="5"/>
    <x v="5"/>
    <s v="CA"/>
    <s v="WC"/>
    <n v="0"/>
    <x v="13"/>
    <n v="45673"/>
    <n v="10139"/>
    <n v="0.22199111072187069"/>
    <x v="3"/>
  </r>
  <r>
    <x v="1"/>
    <x v="5"/>
    <x v="5"/>
    <s v="CA"/>
    <s v="WC"/>
    <n v="0"/>
    <x v="14"/>
    <n v="44479"/>
    <n v="55311"/>
    <n v="1.2435306549158029"/>
    <x v="3"/>
  </r>
  <r>
    <x v="1"/>
    <x v="5"/>
    <x v="5"/>
    <s v="CA"/>
    <s v="WC"/>
    <n v="0"/>
    <x v="15"/>
    <n v="32060"/>
    <n v="74149"/>
    <n v="2.3128197130380537"/>
    <x v="3"/>
  </r>
  <r>
    <x v="1"/>
    <x v="5"/>
    <x v="5"/>
    <s v="CA"/>
    <s v="WC"/>
    <n v="0"/>
    <x v="16"/>
    <n v="19823"/>
    <n v="11780"/>
    <n v="0.59425919386571158"/>
    <x v="3"/>
  </r>
  <r>
    <x v="1"/>
    <x v="5"/>
    <x v="5"/>
    <s v="CA"/>
    <s v="WC"/>
    <n v="0"/>
    <x v="17"/>
    <n v="23141"/>
    <n v="7244"/>
    <n v="0.31303746596949139"/>
    <x v="3"/>
  </r>
  <r>
    <x v="1"/>
    <x v="5"/>
    <x v="5"/>
    <s v="CA"/>
    <s v="WC"/>
    <n v="0"/>
    <x v="18"/>
    <n v="29512"/>
    <n v="4752"/>
    <n v="0.16101924640824072"/>
    <x v="3"/>
  </r>
  <r>
    <x v="1"/>
    <x v="5"/>
    <x v="5"/>
    <s v="CA"/>
    <s v="WC"/>
    <n v="0"/>
    <x v="19"/>
    <n v="29353"/>
    <n v="30096"/>
    <n v="1.0253125745238987"/>
    <x v="3"/>
  </r>
  <r>
    <x v="1"/>
    <x v="5"/>
    <x v="5"/>
    <s v="CA"/>
    <s v="WC"/>
    <n v="0"/>
    <x v="20"/>
    <n v="15216"/>
    <n v="35546"/>
    <n v="2.3360935856992637"/>
    <x v="3"/>
  </r>
  <r>
    <x v="1"/>
    <x v="5"/>
    <x v="5"/>
    <s v="CA"/>
    <s v="WC"/>
    <n v="0"/>
    <x v="21"/>
    <n v="5156"/>
    <n v="8687"/>
    <n v="1.6848332040341349"/>
    <x v="3"/>
  </r>
  <r>
    <x v="1"/>
    <x v="5"/>
    <x v="5"/>
    <s v="CA"/>
    <s v="WC"/>
    <n v="0"/>
    <x v="22"/>
    <n v="10326"/>
    <n v="25056"/>
    <n v="2.4264962231260894"/>
    <x v="3"/>
  </r>
  <r>
    <x v="1"/>
    <x v="5"/>
    <x v="5"/>
    <s v="CA"/>
    <s v="WC"/>
    <n v="0"/>
    <x v="23"/>
    <n v="16376"/>
    <n v="24453"/>
    <n v="1.4932217879824132"/>
    <x v="3"/>
  </r>
  <r>
    <x v="1"/>
    <x v="5"/>
    <x v="5"/>
    <s v="CA"/>
    <s v="WC"/>
    <n v="0"/>
    <x v="24"/>
    <n v="14443"/>
    <n v="33483"/>
    <n v="2.3182856747213183"/>
    <x v="3"/>
  </r>
  <r>
    <x v="1"/>
    <x v="5"/>
    <x v="5"/>
    <s v="CA"/>
    <s v="WC"/>
    <n v="0"/>
    <x v="25"/>
    <n v="18114"/>
    <n v="9237"/>
    <n v="0.50993706525339522"/>
    <x v="3"/>
  </r>
  <r>
    <x v="1"/>
    <x v="5"/>
    <x v="5"/>
    <s v="CA"/>
    <s v="WC"/>
    <n v="0"/>
    <x v="26"/>
    <n v="11122"/>
    <n v="14093"/>
    <n v="1.2671282143499372"/>
    <x v="3"/>
  </r>
  <r>
    <x v="1"/>
    <x v="5"/>
    <x v="5"/>
    <s v="CA"/>
    <s v="WC"/>
    <n v="0"/>
    <x v="27"/>
    <n v="18736"/>
    <n v="12272"/>
    <n v="0.65499573014517509"/>
    <x v="3"/>
  </r>
  <r>
    <x v="1"/>
    <x v="5"/>
    <x v="5"/>
    <s v="CA"/>
    <s v="WC"/>
    <n v="0"/>
    <x v="28"/>
    <n v="11587"/>
    <n v="35249"/>
    <n v="3.0421161646672994"/>
    <x v="3"/>
  </r>
  <r>
    <x v="1"/>
    <x v="5"/>
    <x v="5"/>
    <s v="CA"/>
    <s v="WC"/>
    <n v="0"/>
    <x v="29"/>
    <n v="10863"/>
    <n v="10836"/>
    <n v="0.9975144987572494"/>
    <x v="3"/>
  </r>
  <r>
    <x v="1"/>
    <x v="5"/>
    <x v="5"/>
    <s v="CA"/>
    <s v="WC"/>
    <n v="0"/>
    <x v="30"/>
    <n v="7569"/>
    <n v="10092"/>
    <n v="1.3333333333333333"/>
    <x v="3"/>
  </r>
  <r>
    <x v="1"/>
    <x v="5"/>
    <x v="5"/>
    <s v="CA"/>
    <s v="WC"/>
    <n v="0"/>
    <x v="31"/>
    <n v="11946"/>
    <n v="28763"/>
    <n v="2.4077515486355265"/>
    <x v="3"/>
  </r>
  <r>
    <x v="1"/>
    <x v="5"/>
    <x v="5"/>
    <s v="CA"/>
    <s v="WC"/>
    <n v="0"/>
    <x v="32"/>
    <n v="14242"/>
    <n v="16396"/>
    <n v="1.15124280297711"/>
    <x v="3"/>
  </r>
  <r>
    <x v="1"/>
    <x v="5"/>
    <x v="5"/>
    <s v="CA"/>
    <s v="WC"/>
    <n v="0"/>
    <x v="33"/>
    <n v="10581"/>
    <n v="36585"/>
    <n v="3.457612702013042"/>
    <x v="3"/>
  </r>
  <r>
    <x v="1"/>
    <x v="6"/>
    <x v="6"/>
    <s v="CA"/>
    <s v="GS"/>
    <n v="0"/>
    <x v="0"/>
    <n v="12086"/>
    <n v="32755"/>
    <n v="2.710160516299851"/>
    <x v="3"/>
  </r>
  <r>
    <x v="1"/>
    <x v="6"/>
    <x v="6"/>
    <s v="CA"/>
    <s v="GS"/>
    <n v="0"/>
    <x v="1"/>
    <n v="10626"/>
    <n v="35391"/>
    <n v="3.3306041784302653"/>
    <x v="3"/>
  </r>
  <r>
    <x v="1"/>
    <x v="6"/>
    <x v="6"/>
    <s v="CA"/>
    <s v="GS"/>
    <n v="0"/>
    <x v="2"/>
    <n v="12394"/>
    <n v="71089"/>
    <n v="5.7357592383411324"/>
    <x v="3"/>
  </r>
  <r>
    <x v="1"/>
    <x v="6"/>
    <x v="6"/>
    <s v="CA"/>
    <s v="GS"/>
    <n v="0"/>
    <x v="3"/>
    <n v="10404"/>
    <n v="71804"/>
    <n v="6.9015763168012301"/>
    <x v="3"/>
  </r>
  <r>
    <x v="1"/>
    <x v="6"/>
    <x v="6"/>
    <s v="CA"/>
    <s v="GS"/>
    <n v="0"/>
    <x v="4"/>
    <n v="11997"/>
    <n v="32626"/>
    <n v="2.7195132116362424"/>
    <x v="3"/>
  </r>
  <r>
    <x v="1"/>
    <x v="6"/>
    <x v="6"/>
    <s v="CA"/>
    <s v="GS"/>
    <n v="0"/>
    <x v="5"/>
    <n v="9664"/>
    <n v="88733"/>
    <n v="9.1818087748344368"/>
    <x v="3"/>
  </r>
  <r>
    <x v="1"/>
    <x v="6"/>
    <x v="6"/>
    <s v="CA"/>
    <s v="GS"/>
    <n v="0"/>
    <x v="6"/>
    <n v="12459"/>
    <n v="26859"/>
    <n v="2.1557909944618348"/>
    <x v="3"/>
  </r>
  <r>
    <x v="1"/>
    <x v="6"/>
    <x v="6"/>
    <s v="CA"/>
    <s v="GS"/>
    <n v="0"/>
    <x v="7"/>
    <n v="22701"/>
    <n v="63457"/>
    <n v="2.7953394123606889"/>
    <x v="3"/>
  </r>
  <r>
    <x v="1"/>
    <x v="6"/>
    <x v="6"/>
    <s v="CA"/>
    <s v="GS"/>
    <n v="0"/>
    <x v="8"/>
    <n v="21205"/>
    <n v="37766"/>
    <n v="1.7809950483376562"/>
    <x v="3"/>
  </r>
  <r>
    <x v="1"/>
    <x v="6"/>
    <x v="6"/>
    <s v="CA"/>
    <s v="GS"/>
    <n v="0"/>
    <x v="9"/>
    <n v="20666"/>
    <n v="43823"/>
    <n v="2.1205361463273009"/>
    <x v="3"/>
  </r>
  <r>
    <x v="1"/>
    <x v="6"/>
    <x v="6"/>
    <s v="CA"/>
    <s v="GS"/>
    <n v="0"/>
    <x v="10"/>
    <n v="22223"/>
    <n v="21846"/>
    <n v="0.98303559375421856"/>
    <x v="3"/>
  </r>
  <r>
    <x v="1"/>
    <x v="6"/>
    <x v="6"/>
    <s v="CA"/>
    <s v="GS"/>
    <n v="0"/>
    <x v="11"/>
    <n v="13964"/>
    <n v="33125"/>
    <n v="2.3721712976224576"/>
    <x v="3"/>
  </r>
  <r>
    <x v="1"/>
    <x v="6"/>
    <x v="6"/>
    <s v="CA"/>
    <s v="GS"/>
    <n v="0"/>
    <x v="12"/>
    <n v="18687"/>
    <n v="24112"/>
    <n v="1.2903087708032321"/>
    <x v="3"/>
  </r>
  <r>
    <x v="1"/>
    <x v="6"/>
    <x v="6"/>
    <s v="CA"/>
    <s v="GS"/>
    <n v="0"/>
    <x v="13"/>
    <n v="12642"/>
    <n v="24639"/>
    <n v="1.9489795918367347"/>
    <x v="3"/>
  </r>
  <r>
    <x v="1"/>
    <x v="6"/>
    <x v="6"/>
    <s v="CA"/>
    <s v="GS"/>
    <n v="0"/>
    <x v="14"/>
    <n v="10812"/>
    <n v="40560"/>
    <n v="3.7513873473917867"/>
    <x v="3"/>
  </r>
  <r>
    <x v="1"/>
    <x v="6"/>
    <x v="6"/>
    <s v="CA"/>
    <s v="GS"/>
    <n v="0"/>
    <x v="15"/>
    <n v="8281"/>
    <n v="51757"/>
    <n v="6.2500905687718875"/>
    <x v="3"/>
  </r>
  <r>
    <x v="1"/>
    <x v="6"/>
    <x v="6"/>
    <s v="CA"/>
    <s v="GS"/>
    <n v="0"/>
    <x v="16"/>
    <n v="11687"/>
    <n v="62264"/>
    <n v="5.3276289894754854"/>
    <x v="3"/>
  </r>
  <r>
    <x v="1"/>
    <x v="6"/>
    <x v="6"/>
    <s v="CA"/>
    <s v="GS"/>
    <n v="0"/>
    <x v="17"/>
    <n v="11721"/>
    <n v="74779"/>
    <n v="6.3799163893865707"/>
    <x v="3"/>
  </r>
  <r>
    <x v="1"/>
    <x v="6"/>
    <x v="6"/>
    <s v="CA"/>
    <s v="GS"/>
    <n v="0"/>
    <x v="18"/>
    <n v="13774"/>
    <n v="80592"/>
    <n v="5.8510236677798755"/>
    <x v="3"/>
  </r>
  <r>
    <x v="1"/>
    <x v="6"/>
    <x v="6"/>
    <s v="CA"/>
    <s v="GS"/>
    <n v="0"/>
    <x v="19"/>
    <n v="20396"/>
    <n v="83883"/>
    <n v="4.1127181800353014"/>
    <x v="3"/>
  </r>
  <r>
    <x v="1"/>
    <x v="6"/>
    <x v="6"/>
    <s v="CA"/>
    <s v="GS"/>
    <n v="0"/>
    <x v="20"/>
    <n v="26790"/>
    <n v="82612"/>
    <n v="3.0836879432624111"/>
    <x v="3"/>
  </r>
  <r>
    <x v="1"/>
    <x v="6"/>
    <x v="6"/>
    <s v="CA"/>
    <s v="GS"/>
    <n v="0"/>
    <x v="21"/>
    <n v="34599"/>
    <n v="76961"/>
    <n v="2.2243706465504784"/>
    <x v="3"/>
  </r>
  <r>
    <x v="1"/>
    <x v="6"/>
    <x v="6"/>
    <s v="CA"/>
    <s v="GS"/>
    <n v="0"/>
    <x v="22"/>
    <n v="40386"/>
    <n v="113359"/>
    <n v="2.8068885257267371"/>
    <x v="3"/>
  </r>
  <r>
    <x v="1"/>
    <x v="6"/>
    <x v="6"/>
    <s v="CA"/>
    <s v="GS"/>
    <n v="0"/>
    <x v="23"/>
    <n v="41019"/>
    <n v="98761"/>
    <n v="2.4076891196762475"/>
    <x v="3"/>
  </r>
  <r>
    <x v="1"/>
    <x v="6"/>
    <x v="6"/>
    <s v="CA"/>
    <s v="GS"/>
    <n v="0"/>
    <x v="24"/>
    <n v="40886"/>
    <n v="58461"/>
    <n v="1.4298537396663895"/>
    <x v="3"/>
  </r>
  <r>
    <x v="1"/>
    <x v="6"/>
    <x v="6"/>
    <s v="CA"/>
    <s v="GS"/>
    <n v="0"/>
    <x v="25"/>
    <n v="32825"/>
    <n v="65414"/>
    <n v="1.9928103579588727"/>
    <x v="3"/>
  </r>
  <r>
    <x v="1"/>
    <x v="6"/>
    <x v="6"/>
    <s v="CA"/>
    <s v="GS"/>
    <n v="0"/>
    <x v="26"/>
    <n v="36212"/>
    <n v="65004"/>
    <n v="1.7950955484369822"/>
    <x v="3"/>
  </r>
  <r>
    <x v="1"/>
    <x v="6"/>
    <x v="6"/>
    <s v="CA"/>
    <s v="GS"/>
    <n v="0"/>
    <x v="27"/>
    <n v="37951"/>
    <n v="51681"/>
    <n v="1.3617822982266607"/>
    <x v="3"/>
  </r>
  <r>
    <x v="1"/>
    <x v="6"/>
    <x v="6"/>
    <s v="CA"/>
    <s v="GS"/>
    <n v="0"/>
    <x v="28"/>
    <n v="27767"/>
    <n v="79857"/>
    <n v="2.8759678755357077"/>
    <x v="3"/>
  </r>
  <r>
    <x v="1"/>
    <x v="6"/>
    <x v="6"/>
    <s v="CA"/>
    <s v="GS"/>
    <n v="0"/>
    <x v="29"/>
    <n v="25892"/>
    <n v="86747"/>
    <n v="3.3503398733199443"/>
    <x v="3"/>
  </r>
  <r>
    <x v="1"/>
    <x v="6"/>
    <x v="6"/>
    <s v="CA"/>
    <s v="GS"/>
    <n v="0"/>
    <x v="30"/>
    <n v="25410"/>
    <n v="89236"/>
    <n v="3.5118457300275483"/>
    <x v="3"/>
  </r>
  <r>
    <x v="1"/>
    <x v="6"/>
    <x v="6"/>
    <s v="CA"/>
    <s v="GS"/>
    <n v="0"/>
    <x v="31"/>
    <n v="24842"/>
    <n v="93134"/>
    <n v="3.7490540214153452"/>
    <x v="3"/>
  </r>
  <r>
    <x v="1"/>
    <x v="6"/>
    <x v="6"/>
    <s v="CA"/>
    <s v="GS"/>
    <n v="0"/>
    <x v="32"/>
    <n v="24923"/>
    <n v="89889"/>
    <n v="3.6066685391004292"/>
    <x v="3"/>
  </r>
  <r>
    <x v="1"/>
    <x v="6"/>
    <x v="6"/>
    <s v="CA"/>
    <s v="GS"/>
    <n v="0"/>
    <x v="33"/>
    <n v="34965"/>
    <n v="87530"/>
    <n v="2.5033605033605033"/>
    <x v="3"/>
  </r>
  <r>
    <x v="1"/>
    <x v="7"/>
    <x v="7"/>
    <s v="CA"/>
    <s v="GS"/>
    <n v="0"/>
    <x v="0"/>
    <n v="10869"/>
    <n v="67856"/>
    <n v="6.2430766399852793"/>
    <x v="3"/>
  </r>
  <r>
    <x v="1"/>
    <x v="7"/>
    <x v="7"/>
    <s v="CA"/>
    <s v="GS"/>
    <n v="0"/>
    <x v="1"/>
    <n v="12259"/>
    <n v="47668"/>
    <n v="3.8884085161921855"/>
    <x v="3"/>
  </r>
  <r>
    <x v="1"/>
    <x v="7"/>
    <x v="7"/>
    <s v="CA"/>
    <s v="GS"/>
    <n v="0"/>
    <x v="2"/>
    <n v="8659"/>
    <n v="80087"/>
    <n v="9.2489894907033143"/>
    <x v="3"/>
  </r>
  <r>
    <x v="1"/>
    <x v="7"/>
    <x v="7"/>
    <s v="CA"/>
    <s v="GS"/>
    <n v="0"/>
    <x v="3"/>
    <n v="5960"/>
    <n v="37808"/>
    <n v="6.3436241610738255"/>
    <x v="3"/>
  </r>
  <r>
    <x v="1"/>
    <x v="7"/>
    <x v="7"/>
    <s v="CA"/>
    <s v="GS"/>
    <n v="0"/>
    <x v="4"/>
    <n v="5932"/>
    <n v="23175"/>
    <n v="3.9067768037761295"/>
    <x v="3"/>
  </r>
  <r>
    <x v="1"/>
    <x v="7"/>
    <x v="7"/>
    <s v="CA"/>
    <s v="GS"/>
    <n v="0"/>
    <x v="5"/>
    <n v="6968"/>
    <n v="37363"/>
    <n v="5.3620838117106775"/>
    <x v="3"/>
  </r>
  <r>
    <x v="1"/>
    <x v="7"/>
    <x v="7"/>
    <s v="CA"/>
    <s v="GS"/>
    <n v="0"/>
    <x v="6"/>
    <n v="7097"/>
    <n v="16355"/>
    <n v="2.3044948569818233"/>
    <x v="3"/>
  </r>
  <r>
    <x v="1"/>
    <x v="7"/>
    <x v="7"/>
    <s v="CA"/>
    <s v="GS"/>
    <n v="0"/>
    <x v="7"/>
    <n v="5515"/>
    <n v="37338"/>
    <n v="6.7702629193109702"/>
    <x v="3"/>
  </r>
  <r>
    <x v="1"/>
    <x v="7"/>
    <x v="7"/>
    <s v="CA"/>
    <s v="GS"/>
    <n v="0"/>
    <x v="8"/>
    <n v="6018"/>
    <n v="22594"/>
    <n v="3.7544034562977733"/>
    <x v="3"/>
  </r>
  <r>
    <x v="1"/>
    <x v="7"/>
    <x v="7"/>
    <s v="CA"/>
    <s v="GS"/>
    <n v="0"/>
    <x v="9"/>
    <n v="6368"/>
    <n v="48556"/>
    <n v="7.625"/>
    <x v="3"/>
  </r>
  <r>
    <x v="1"/>
    <x v="7"/>
    <x v="7"/>
    <s v="CA"/>
    <s v="GS"/>
    <n v="0"/>
    <x v="10"/>
    <n v="7131"/>
    <n v="28027"/>
    <n v="3.9303043051465432"/>
    <x v="3"/>
  </r>
  <r>
    <x v="1"/>
    <x v="7"/>
    <x v="7"/>
    <s v="CA"/>
    <s v="GS"/>
    <n v="0"/>
    <x v="11"/>
    <n v="9134"/>
    <n v="24947"/>
    <n v="2.7312239982483031"/>
    <x v="3"/>
  </r>
  <r>
    <x v="1"/>
    <x v="7"/>
    <x v="7"/>
    <s v="CA"/>
    <s v="GS"/>
    <n v="0"/>
    <x v="12"/>
    <n v="9969"/>
    <n v="33241"/>
    <n v="3.3344367539372053"/>
    <x v="3"/>
  </r>
  <r>
    <x v="1"/>
    <x v="7"/>
    <x v="7"/>
    <s v="CA"/>
    <s v="GS"/>
    <n v="0"/>
    <x v="13"/>
    <n v="10309"/>
    <n v="61428"/>
    <n v="5.9586768842758753"/>
    <x v="3"/>
  </r>
  <r>
    <x v="1"/>
    <x v="7"/>
    <x v="7"/>
    <s v="CA"/>
    <s v="GS"/>
    <n v="0"/>
    <x v="14"/>
    <n v="6585"/>
    <n v="30103"/>
    <n v="4.5714502657555052"/>
    <x v="3"/>
  </r>
  <r>
    <x v="1"/>
    <x v="7"/>
    <x v="7"/>
    <s v="CA"/>
    <s v="GS"/>
    <n v="0"/>
    <x v="15"/>
    <n v="8071"/>
    <n v="24719"/>
    <n v="3.0626935943501423"/>
    <x v="3"/>
  </r>
  <r>
    <x v="1"/>
    <x v="7"/>
    <x v="7"/>
    <s v="CA"/>
    <s v="GS"/>
    <n v="0"/>
    <x v="16"/>
    <n v="15325"/>
    <n v="14485"/>
    <n v="0.94518760195758567"/>
    <x v="3"/>
  </r>
  <r>
    <x v="1"/>
    <x v="7"/>
    <x v="7"/>
    <s v="CA"/>
    <s v="GS"/>
    <n v="0"/>
    <x v="17"/>
    <n v="17854"/>
    <n v="18744"/>
    <n v="1.0498487733841155"/>
    <x v="3"/>
  </r>
  <r>
    <x v="1"/>
    <x v="7"/>
    <x v="7"/>
    <s v="CA"/>
    <s v="GS"/>
    <n v="0"/>
    <x v="18"/>
    <n v="12065"/>
    <n v="12841"/>
    <n v="1.064318276004973"/>
    <x v="3"/>
  </r>
  <r>
    <x v="1"/>
    <x v="7"/>
    <x v="7"/>
    <s v="CA"/>
    <s v="GS"/>
    <n v="0"/>
    <x v="19"/>
    <n v="10953"/>
    <n v="16060"/>
    <n v="1.4662649502419429"/>
    <x v="3"/>
  </r>
  <r>
    <x v="1"/>
    <x v="7"/>
    <x v="7"/>
    <s v="CA"/>
    <s v="GS"/>
    <n v="0"/>
    <x v="20"/>
    <n v="8461"/>
    <n v="13227"/>
    <n v="1.5632903912067131"/>
    <x v="3"/>
  </r>
  <r>
    <x v="1"/>
    <x v="7"/>
    <x v="7"/>
    <s v="CA"/>
    <s v="GS"/>
    <n v="0"/>
    <x v="21"/>
    <n v="8972"/>
    <n v="12561"/>
    <n v="1.4000222915737852"/>
    <x v="3"/>
  </r>
  <r>
    <x v="1"/>
    <x v="7"/>
    <x v="7"/>
    <s v="CA"/>
    <s v="GS"/>
    <n v="0"/>
    <x v="22"/>
    <n v="7542"/>
    <n v="10301"/>
    <n v="1.3658180853884911"/>
    <x v="3"/>
  </r>
  <r>
    <x v="1"/>
    <x v="7"/>
    <x v="7"/>
    <s v="CA"/>
    <s v="GS"/>
    <n v="0"/>
    <x v="23"/>
    <n v="7459"/>
    <n v="8308"/>
    <n v="1.1138222281807213"/>
    <x v="3"/>
  </r>
  <r>
    <x v="1"/>
    <x v="7"/>
    <x v="7"/>
    <s v="CA"/>
    <s v="GS"/>
    <n v="0"/>
    <x v="24"/>
    <n v="6726"/>
    <n v="10307"/>
    <n v="1.5324115373178711"/>
    <x v="3"/>
  </r>
  <r>
    <x v="1"/>
    <x v="7"/>
    <x v="7"/>
    <s v="CA"/>
    <s v="GS"/>
    <n v="0"/>
    <x v="25"/>
    <n v="5525"/>
    <n v="11544"/>
    <n v="2.0894117647058823"/>
    <x v="3"/>
  </r>
  <r>
    <x v="1"/>
    <x v="7"/>
    <x v="7"/>
    <s v="CA"/>
    <s v="GS"/>
    <n v="0"/>
    <x v="26"/>
    <n v="4511"/>
    <n v="10760"/>
    <n v="2.385280425626247"/>
    <x v="3"/>
  </r>
  <r>
    <x v="1"/>
    <x v="7"/>
    <x v="7"/>
    <s v="CA"/>
    <s v="GS"/>
    <n v="0"/>
    <x v="27"/>
    <n v="4207"/>
    <n v="3887"/>
    <n v="0.92393629664844312"/>
    <x v="3"/>
  </r>
  <r>
    <x v="1"/>
    <x v="7"/>
    <x v="7"/>
    <s v="CA"/>
    <s v="GS"/>
    <n v="0"/>
    <x v="28"/>
    <n v="4888"/>
    <n v="15035"/>
    <n v="3.075900163666121"/>
    <x v="3"/>
  </r>
  <r>
    <x v="1"/>
    <x v="7"/>
    <x v="7"/>
    <s v="CA"/>
    <s v="GS"/>
    <n v="0"/>
    <x v="29"/>
    <n v="5493"/>
    <n v="18152"/>
    <n v="3.3045694520298561"/>
    <x v="3"/>
  </r>
  <r>
    <x v="1"/>
    <x v="7"/>
    <x v="7"/>
    <s v="CA"/>
    <s v="GS"/>
    <n v="0"/>
    <x v="30"/>
    <n v="3771"/>
    <n v="9944"/>
    <n v="2.6369663219305224"/>
    <x v="3"/>
  </r>
  <r>
    <x v="1"/>
    <x v="7"/>
    <x v="7"/>
    <s v="CA"/>
    <s v="GS"/>
    <n v="0"/>
    <x v="31"/>
    <n v="4043"/>
    <n v="10866"/>
    <n v="2.6876082117239672"/>
    <x v="3"/>
  </r>
  <r>
    <x v="1"/>
    <x v="7"/>
    <x v="7"/>
    <s v="CA"/>
    <s v="GS"/>
    <n v="0"/>
    <x v="32"/>
    <n v="7671"/>
    <n v="29054"/>
    <n v="3.7875114065962716"/>
    <x v="3"/>
  </r>
  <r>
    <x v="1"/>
    <x v="7"/>
    <x v="7"/>
    <s v="CA"/>
    <s v="GS"/>
    <n v="0"/>
    <x v="33"/>
    <n v="7220"/>
    <n v="21554"/>
    <n v="2.9853185595567866"/>
    <x v="3"/>
  </r>
  <r>
    <x v="1"/>
    <x v="8"/>
    <x v="8"/>
    <s v="CA"/>
    <s v="GS"/>
    <n v="1"/>
    <x v="0"/>
    <n v="15679"/>
    <n v="114830"/>
    <n v="7.3238089163849738"/>
    <x v="3"/>
  </r>
  <r>
    <x v="1"/>
    <x v="8"/>
    <x v="8"/>
    <s v="CA"/>
    <s v="GS"/>
    <n v="1"/>
    <x v="1"/>
    <n v="13659"/>
    <n v="68626"/>
    <n v="5.024233106376748"/>
    <x v="3"/>
  </r>
  <r>
    <x v="1"/>
    <x v="8"/>
    <x v="8"/>
    <s v="CA"/>
    <s v="GS"/>
    <n v="1"/>
    <x v="2"/>
    <n v="9629"/>
    <n v="188462"/>
    <n v="19.57233357565687"/>
    <x v="3"/>
  </r>
  <r>
    <x v="1"/>
    <x v="8"/>
    <x v="8"/>
    <s v="CA"/>
    <s v="GS"/>
    <n v="1"/>
    <x v="3"/>
    <n v="9616"/>
    <n v="128649"/>
    <n v="13.378639767054908"/>
    <x v="3"/>
  </r>
  <r>
    <x v="1"/>
    <x v="8"/>
    <x v="8"/>
    <s v="CA"/>
    <s v="GS"/>
    <n v="1"/>
    <x v="4"/>
    <n v="11668"/>
    <n v="69457"/>
    <n v="5.9527768255056568"/>
    <x v="3"/>
  </r>
  <r>
    <x v="1"/>
    <x v="8"/>
    <x v="8"/>
    <s v="CA"/>
    <s v="GS"/>
    <n v="1"/>
    <x v="5"/>
    <n v="10600"/>
    <n v="39545"/>
    <n v="3.7306603773584905"/>
    <x v="3"/>
  </r>
  <r>
    <x v="1"/>
    <x v="8"/>
    <x v="8"/>
    <s v="CA"/>
    <s v="GS"/>
    <n v="1"/>
    <x v="6"/>
    <n v="19108"/>
    <n v="21729"/>
    <n v="1.1371676784592841"/>
    <x v="3"/>
  </r>
  <r>
    <x v="1"/>
    <x v="8"/>
    <x v="8"/>
    <s v="CA"/>
    <s v="GS"/>
    <n v="1"/>
    <x v="7"/>
    <n v="16152"/>
    <n v="56522"/>
    <n v="3.4993808816245666"/>
    <x v="3"/>
  </r>
  <r>
    <x v="1"/>
    <x v="8"/>
    <x v="8"/>
    <s v="CA"/>
    <s v="GS"/>
    <n v="1"/>
    <x v="8"/>
    <n v="12068"/>
    <n v="34489"/>
    <n v="2.8578886310904874"/>
    <x v="3"/>
  </r>
  <r>
    <x v="1"/>
    <x v="8"/>
    <x v="8"/>
    <s v="CA"/>
    <s v="GS"/>
    <n v="1"/>
    <x v="9"/>
    <n v="7522"/>
    <n v="59556"/>
    <n v="7.9175751130018615"/>
    <x v="3"/>
  </r>
  <r>
    <x v="1"/>
    <x v="8"/>
    <x v="8"/>
    <s v="CA"/>
    <s v="GS"/>
    <n v="1"/>
    <x v="10"/>
    <n v="13379"/>
    <n v="36873"/>
    <n v="2.756035578144854"/>
    <x v="3"/>
  </r>
  <r>
    <x v="1"/>
    <x v="8"/>
    <x v="8"/>
    <s v="CA"/>
    <s v="GS"/>
    <n v="1"/>
    <x v="11"/>
    <n v="13524"/>
    <n v="39814"/>
    <n v="2.9439514936409346"/>
    <x v="3"/>
  </r>
  <r>
    <x v="1"/>
    <x v="8"/>
    <x v="8"/>
    <s v="CA"/>
    <s v="GS"/>
    <n v="1"/>
    <x v="12"/>
    <n v="18252"/>
    <n v="32627"/>
    <n v="1.7875849222003068"/>
    <x v="3"/>
  </r>
  <r>
    <x v="1"/>
    <x v="8"/>
    <x v="8"/>
    <s v="CA"/>
    <s v="GS"/>
    <n v="1"/>
    <x v="13"/>
    <n v="13468"/>
    <n v="44543"/>
    <n v="3.3073210573210572"/>
    <x v="3"/>
  </r>
  <r>
    <x v="1"/>
    <x v="8"/>
    <x v="8"/>
    <s v="CA"/>
    <s v="GS"/>
    <n v="1"/>
    <x v="14"/>
    <n v="10242"/>
    <n v="45322"/>
    <n v="4.425112282757274"/>
    <x v="3"/>
  </r>
  <r>
    <x v="1"/>
    <x v="8"/>
    <x v="8"/>
    <s v="CA"/>
    <s v="GS"/>
    <n v="1"/>
    <x v="15"/>
    <n v="11504"/>
    <n v="58790"/>
    <n v="5.1103963838664814"/>
    <x v="3"/>
  </r>
  <r>
    <x v="1"/>
    <x v="8"/>
    <x v="8"/>
    <s v="CA"/>
    <s v="GS"/>
    <n v="1"/>
    <x v="16"/>
    <n v="13235"/>
    <n v="35013"/>
    <n v="2.6454854552323384"/>
    <x v="3"/>
  </r>
  <r>
    <x v="1"/>
    <x v="8"/>
    <x v="8"/>
    <s v="CA"/>
    <s v="GS"/>
    <n v="1"/>
    <x v="17"/>
    <n v="21430"/>
    <n v="49144"/>
    <n v="2.2932337844143724"/>
    <x v="3"/>
  </r>
  <r>
    <x v="1"/>
    <x v="8"/>
    <x v="8"/>
    <s v="CA"/>
    <s v="GS"/>
    <n v="1"/>
    <x v="18"/>
    <n v="22631"/>
    <n v="45091"/>
    <n v="1.9924439927533031"/>
    <x v="3"/>
  </r>
  <r>
    <x v="1"/>
    <x v="8"/>
    <x v="8"/>
    <s v="CA"/>
    <s v="GS"/>
    <n v="1"/>
    <x v="19"/>
    <n v="19490"/>
    <n v="49068"/>
    <n v="2.5175987685992816"/>
    <x v="3"/>
  </r>
  <r>
    <x v="1"/>
    <x v="8"/>
    <x v="8"/>
    <s v="CA"/>
    <s v="GS"/>
    <n v="1"/>
    <x v="20"/>
    <n v="25731"/>
    <n v="58456"/>
    <n v="2.2718122109517704"/>
    <x v="3"/>
  </r>
  <r>
    <x v="1"/>
    <x v="8"/>
    <x v="8"/>
    <s v="CA"/>
    <s v="GS"/>
    <n v="1"/>
    <x v="21"/>
    <n v="18482"/>
    <n v="29220"/>
    <n v="1.5809977275186669"/>
    <x v="3"/>
  </r>
  <r>
    <x v="1"/>
    <x v="8"/>
    <x v="8"/>
    <s v="CA"/>
    <s v="GS"/>
    <n v="1"/>
    <x v="22"/>
    <n v="32416"/>
    <n v="55774"/>
    <n v="1.7205700888450148"/>
    <x v="3"/>
  </r>
  <r>
    <x v="1"/>
    <x v="8"/>
    <x v="8"/>
    <s v="CA"/>
    <s v="GS"/>
    <n v="1"/>
    <x v="23"/>
    <n v="26359"/>
    <n v="42102"/>
    <n v="1.5972533100648736"/>
    <x v="3"/>
  </r>
  <r>
    <x v="1"/>
    <x v="8"/>
    <x v="8"/>
    <s v="CA"/>
    <s v="GS"/>
    <n v="1"/>
    <x v="24"/>
    <n v="19204"/>
    <n v="52368"/>
    <n v="2.726931889189752"/>
    <x v="3"/>
  </r>
  <r>
    <x v="1"/>
    <x v="8"/>
    <x v="8"/>
    <s v="CA"/>
    <s v="GS"/>
    <n v="1"/>
    <x v="25"/>
    <n v="21332"/>
    <n v="8585"/>
    <n v="0.40244702793924619"/>
    <x v="3"/>
  </r>
  <r>
    <x v="1"/>
    <x v="8"/>
    <x v="8"/>
    <s v="CA"/>
    <s v="GS"/>
    <n v="1"/>
    <x v="26"/>
    <n v="23484"/>
    <n v="45412"/>
    <n v="1.9337421222960314"/>
    <x v="3"/>
  </r>
  <r>
    <x v="1"/>
    <x v="8"/>
    <x v="8"/>
    <s v="CA"/>
    <s v="GS"/>
    <n v="1"/>
    <x v="27"/>
    <n v="25536"/>
    <n v="16197"/>
    <n v="0.63428101503759393"/>
    <x v="3"/>
  </r>
  <r>
    <x v="1"/>
    <x v="8"/>
    <x v="8"/>
    <s v="CA"/>
    <s v="GS"/>
    <n v="1"/>
    <x v="28"/>
    <n v="11038"/>
    <n v="21612"/>
    <n v="1.9579633991665157"/>
    <x v="3"/>
  </r>
  <r>
    <x v="1"/>
    <x v="8"/>
    <x v="8"/>
    <s v="CA"/>
    <s v="GS"/>
    <n v="1"/>
    <x v="29"/>
    <n v="15499"/>
    <n v="19529"/>
    <n v="1.2600167752758242"/>
    <x v="3"/>
  </r>
  <r>
    <x v="1"/>
    <x v="8"/>
    <x v="8"/>
    <s v="CA"/>
    <s v="GS"/>
    <n v="1"/>
    <x v="30"/>
    <n v="12945"/>
    <n v="16042"/>
    <n v="1.2392429509463114"/>
    <x v="3"/>
  </r>
  <r>
    <x v="1"/>
    <x v="8"/>
    <x v="8"/>
    <s v="CA"/>
    <s v="GS"/>
    <n v="1"/>
    <x v="31"/>
    <n v="10703"/>
    <n v="16320"/>
    <n v="1.524806129122676"/>
    <x v="3"/>
  </r>
  <r>
    <x v="1"/>
    <x v="8"/>
    <x v="8"/>
    <s v="CA"/>
    <s v="GS"/>
    <n v="1"/>
    <x v="32"/>
    <n v="11081"/>
    <n v="42382"/>
    <n v="3.8247450591101888"/>
    <x v="3"/>
  </r>
  <r>
    <x v="1"/>
    <x v="8"/>
    <x v="8"/>
    <s v="CA"/>
    <s v="GS"/>
    <n v="1"/>
    <x v="33"/>
    <n v="7420"/>
    <n v="21227"/>
    <n v="2.8607816711590295"/>
    <x v="3"/>
  </r>
  <r>
    <x v="1"/>
    <x v="9"/>
    <x v="9"/>
    <s v="US"/>
    <s v="PS"/>
    <n v="1"/>
    <x v="0"/>
    <n v="12051"/>
    <n v="231763"/>
    <n v="19.231847979420795"/>
    <x v="4"/>
  </r>
  <r>
    <x v="1"/>
    <x v="9"/>
    <x v="9"/>
    <s v="US"/>
    <s v="PS"/>
    <n v="1"/>
    <x v="1"/>
    <n v="13945"/>
    <n v="322826"/>
    <n v="23.149946217282181"/>
    <x v="4"/>
  </r>
  <r>
    <x v="1"/>
    <x v="9"/>
    <x v="9"/>
    <s v="US"/>
    <s v="PS"/>
    <n v="1"/>
    <x v="2"/>
    <n v="13045"/>
    <n v="295229"/>
    <n v="22.631582981985435"/>
    <x v="4"/>
  </r>
  <r>
    <x v="1"/>
    <x v="9"/>
    <x v="9"/>
    <s v="US"/>
    <s v="PS"/>
    <n v="1"/>
    <x v="3"/>
    <n v="13900"/>
    <n v="233965"/>
    <n v="16.83201438848921"/>
    <x v="4"/>
  </r>
  <r>
    <x v="1"/>
    <x v="9"/>
    <x v="9"/>
    <s v="US"/>
    <s v="PS"/>
    <n v="1"/>
    <x v="4"/>
    <n v="29339"/>
    <n v="146713"/>
    <n v="5.0006135178431439"/>
    <x v="4"/>
  </r>
  <r>
    <x v="1"/>
    <x v="9"/>
    <x v="9"/>
    <s v="US"/>
    <s v="PS"/>
    <n v="1"/>
    <x v="5"/>
    <n v="29074"/>
    <n v="110601"/>
    <n v="3.8041205200522805"/>
    <x v="4"/>
  </r>
  <r>
    <x v="1"/>
    <x v="9"/>
    <x v="9"/>
    <s v="US"/>
    <s v="PS"/>
    <n v="1"/>
    <x v="6"/>
    <n v="27934"/>
    <n v="136865"/>
    <n v="4.8995847354478412"/>
    <x v="4"/>
  </r>
  <r>
    <x v="1"/>
    <x v="9"/>
    <x v="9"/>
    <s v="US"/>
    <s v="PS"/>
    <n v="1"/>
    <x v="7"/>
    <n v="20872"/>
    <n v="190646"/>
    <n v="9.1340551935607515"/>
    <x v="4"/>
  </r>
  <r>
    <x v="1"/>
    <x v="9"/>
    <x v="9"/>
    <s v="US"/>
    <s v="PS"/>
    <n v="1"/>
    <x v="8"/>
    <n v="13602"/>
    <n v="118182"/>
    <n v="8.6885752095280111"/>
    <x v="4"/>
  </r>
  <r>
    <x v="1"/>
    <x v="9"/>
    <x v="9"/>
    <s v="US"/>
    <s v="PS"/>
    <n v="1"/>
    <x v="9"/>
    <n v="13731"/>
    <n v="67231"/>
    <n v="4.8962930595004002"/>
    <x v="4"/>
  </r>
  <r>
    <x v="1"/>
    <x v="9"/>
    <x v="9"/>
    <s v="US"/>
    <s v="PS"/>
    <n v="1"/>
    <x v="10"/>
    <n v="27101"/>
    <n v="75286"/>
    <n v="2.7779786723737132"/>
    <x v="4"/>
  </r>
  <r>
    <x v="1"/>
    <x v="9"/>
    <x v="9"/>
    <s v="US"/>
    <s v="PS"/>
    <n v="1"/>
    <x v="11"/>
    <n v="25489"/>
    <n v="57621"/>
    <n v="2.2606222291969083"/>
    <x v="4"/>
  </r>
  <r>
    <x v="1"/>
    <x v="9"/>
    <x v="9"/>
    <s v="US"/>
    <s v="PS"/>
    <n v="1"/>
    <x v="12"/>
    <n v="17640"/>
    <n v="45558"/>
    <n v="2.58265306122449"/>
    <x v="4"/>
  </r>
  <r>
    <x v="1"/>
    <x v="9"/>
    <x v="9"/>
    <s v="US"/>
    <s v="PS"/>
    <n v="1"/>
    <x v="13"/>
    <n v="14526"/>
    <n v="48829"/>
    <n v="3.3614897425306349"/>
    <x v="4"/>
  </r>
  <r>
    <x v="1"/>
    <x v="9"/>
    <x v="9"/>
    <s v="US"/>
    <s v="PS"/>
    <n v="1"/>
    <x v="14"/>
    <n v="13123"/>
    <n v="60490"/>
    <n v="4.6094642993218011"/>
    <x v="4"/>
  </r>
  <r>
    <x v="1"/>
    <x v="9"/>
    <x v="9"/>
    <s v="US"/>
    <s v="PS"/>
    <n v="1"/>
    <x v="15"/>
    <n v="9538"/>
    <n v="54215"/>
    <n v="5.6841056825330254"/>
    <x v="4"/>
  </r>
  <r>
    <x v="1"/>
    <x v="9"/>
    <x v="9"/>
    <s v="US"/>
    <s v="PS"/>
    <n v="1"/>
    <x v="16"/>
    <n v="12041"/>
    <n v="55487"/>
    <n v="4.6081720787310028"/>
    <x v="4"/>
  </r>
  <r>
    <x v="1"/>
    <x v="9"/>
    <x v="9"/>
    <s v="US"/>
    <s v="PS"/>
    <n v="1"/>
    <x v="17"/>
    <n v="13464"/>
    <n v="52628"/>
    <n v="3.9087938205585266"/>
    <x v="4"/>
  </r>
  <r>
    <x v="1"/>
    <x v="9"/>
    <x v="9"/>
    <s v="US"/>
    <s v="PS"/>
    <n v="1"/>
    <x v="18"/>
    <n v="18997"/>
    <n v="81599"/>
    <n v="4.2953624256461547"/>
    <x v="4"/>
  </r>
  <r>
    <x v="1"/>
    <x v="9"/>
    <x v="9"/>
    <s v="US"/>
    <s v="PS"/>
    <n v="1"/>
    <x v="19"/>
    <n v="18900"/>
    <n v="83064"/>
    <n v="4.3949206349206351"/>
    <x v="4"/>
  </r>
  <r>
    <x v="1"/>
    <x v="9"/>
    <x v="9"/>
    <s v="US"/>
    <s v="PS"/>
    <n v="1"/>
    <x v="20"/>
    <n v="13094"/>
    <n v="52618"/>
    <n v="4.0184817473652057"/>
    <x v="4"/>
  </r>
  <r>
    <x v="1"/>
    <x v="9"/>
    <x v="9"/>
    <s v="US"/>
    <s v="PS"/>
    <n v="1"/>
    <x v="21"/>
    <n v="12144"/>
    <n v="30647"/>
    <n v="2.5236330698287222"/>
    <x v="4"/>
  </r>
  <r>
    <x v="1"/>
    <x v="9"/>
    <x v="9"/>
    <s v="US"/>
    <s v="PS"/>
    <n v="1"/>
    <x v="22"/>
    <n v="21360"/>
    <n v="30077"/>
    <n v="1.4080992509363295"/>
    <x v="4"/>
  </r>
  <r>
    <x v="1"/>
    <x v="9"/>
    <x v="9"/>
    <s v="US"/>
    <s v="PS"/>
    <n v="1"/>
    <x v="23"/>
    <n v="39249"/>
    <n v="48050"/>
    <n v="1.2242350123570027"/>
    <x v="4"/>
  </r>
  <r>
    <x v="1"/>
    <x v="9"/>
    <x v="9"/>
    <s v="US"/>
    <s v="PS"/>
    <n v="1"/>
    <x v="24"/>
    <n v="16111"/>
    <n v="56617"/>
    <n v="3.5141828564334925"/>
    <x v="4"/>
  </r>
  <r>
    <x v="1"/>
    <x v="9"/>
    <x v="9"/>
    <s v="US"/>
    <s v="PS"/>
    <n v="1"/>
    <x v="25"/>
    <n v="10465"/>
    <n v="49176"/>
    <n v="4.6990922121356906"/>
    <x v="4"/>
  </r>
  <r>
    <x v="1"/>
    <x v="9"/>
    <x v="9"/>
    <s v="US"/>
    <s v="PS"/>
    <n v="1"/>
    <x v="26"/>
    <n v="8120"/>
    <n v="40712"/>
    <n v="5.0137931034482754"/>
    <x v="4"/>
  </r>
  <r>
    <x v="1"/>
    <x v="9"/>
    <x v="9"/>
    <s v="US"/>
    <s v="PS"/>
    <n v="1"/>
    <x v="27"/>
    <n v="10486"/>
    <n v="49375"/>
    <n v="4.7086591646004194"/>
    <x v="4"/>
  </r>
  <r>
    <x v="1"/>
    <x v="9"/>
    <x v="9"/>
    <s v="US"/>
    <s v="PS"/>
    <n v="1"/>
    <x v="28"/>
    <n v="14060"/>
    <n v="56272"/>
    <n v="4.0022759601706968"/>
    <x v="4"/>
  </r>
  <r>
    <x v="1"/>
    <x v="9"/>
    <x v="9"/>
    <s v="US"/>
    <s v="PS"/>
    <n v="1"/>
    <x v="29"/>
    <n v="13197"/>
    <n v="59074"/>
    <n v="4.4763203758429944"/>
    <x v="4"/>
  </r>
  <r>
    <x v="1"/>
    <x v="9"/>
    <x v="9"/>
    <s v="US"/>
    <s v="PS"/>
    <n v="1"/>
    <x v="30"/>
    <n v="14319"/>
    <n v="53767"/>
    <n v="3.7549409874991269"/>
    <x v="4"/>
  </r>
  <r>
    <x v="1"/>
    <x v="9"/>
    <x v="9"/>
    <s v="US"/>
    <s v="PS"/>
    <n v="1"/>
    <x v="31"/>
    <n v="18975"/>
    <n v="45765"/>
    <n v="2.4118577075098813"/>
    <x v="4"/>
  </r>
  <r>
    <x v="1"/>
    <x v="9"/>
    <x v="9"/>
    <s v="US"/>
    <s v="PS"/>
    <n v="1"/>
    <x v="32"/>
    <n v="13995"/>
    <n v="37902"/>
    <n v="2.7082529474812431"/>
    <x v="4"/>
  </r>
  <r>
    <x v="1"/>
    <x v="9"/>
    <x v="9"/>
    <s v="US"/>
    <s v="PS"/>
    <n v="1"/>
    <x v="33"/>
    <n v="12161"/>
    <n v="27842"/>
    <n v="2.2894498807663846"/>
    <x v="4"/>
  </r>
  <r>
    <x v="1"/>
    <x v="10"/>
    <x v="10"/>
    <s v="US"/>
    <s v="PS"/>
    <n v="1"/>
    <x v="0"/>
    <n v="22566"/>
    <n v="129883"/>
    <n v="5.7556944075157315"/>
    <x v="4"/>
  </r>
  <r>
    <x v="1"/>
    <x v="10"/>
    <x v="10"/>
    <s v="US"/>
    <s v="PS"/>
    <n v="1"/>
    <x v="1"/>
    <n v="23975"/>
    <n v="161665"/>
    <n v="6.7430656934306565"/>
    <x v="4"/>
  </r>
  <r>
    <x v="1"/>
    <x v="10"/>
    <x v="10"/>
    <s v="US"/>
    <s v="PS"/>
    <n v="1"/>
    <x v="2"/>
    <n v="24020"/>
    <n v="121932"/>
    <n v="5.0762697751873436"/>
    <x v="4"/>
  </r>
  <r>
    <x v="1"/>
    <x v="10"/>
    <x v="10"/>
    <s v="US"/>
    <s v="PS"/>
    <n v="1"/>
    <x v="3"/>
    <n v="22738"/>
    <n v="130306"/>
    <n v="5.7307590817134315"/>
    <x v="4"/>
  </r>
  <r>
    <x v="1"/>
    <x v="10"/>
    <x v="10"/>
    <s v="US"/>
    <s v="PS"/>
    <n v="1"/>
    <x v="4"/>
    <n v="23778"/>
    <n v="160269"/>
    <n v="6.7402220539994957"/>
    <x v="4"/>
  </r>
  <r>
    <x v="1"/>
    <x v="10"/>
    <x v="10"/>
    <s v="US"/>
    <s v="PS"/>
    <n v="1"/>
    <x v="5"/>
    <n v="27617"/>
    <n v="186316"/>
    <n v="6.7464243038708043"/>
    <x v="4"/>
  </r>
  <r>
    <x v="1"/>
    <x v="10"/>
    <x v="10"/>
    <s v="US"/>
    <s v="PS"/>
    <n v="1"/>
    <x v="6"/>
    <n v="28412"/>
    <n v="214629"/>
    <n v="7.5541672532732651"/>
    <x v="4"/>
  </r>
  <r>
    <x v="1"/>
    <x v="10"/>
    <x v="10"/>
    <s v="US"/>
    <s v="PS"/>
    <n v="1"/>
    <x v="7"/>
    <n v="32945"/>
    <n v="227300"/>
    <n v="6.8993777507967824"/>
    <x v="4"/>
  </r>
  <r>
    <x v="1"/>
    <x v="10"/>
    <x v="10"/>
    <s v="US"/>
    <s v="PS"/>
    <n v="1"/>
    <x v="8"/>
    <n v="42595"/>
    <n v="162635"/>
    <n v="3.8181711468482216"/>
    <x v="4"/>
  </r>
  <r>
    <x v="1"/>
    <x v="10"/>
    <x v="10"/>
    <s v="US"/>
    <s v="PS"/>
    <n v="1"/>
    <x v="9"/>
    <n v="46173"/>
    <n v="122744"/>
    <n v="2.658350118034349"/>
    <x v="4"/>
  </r>
  <r>
    <x v="1"/>
    <x v="10"/>
    <x v="10"/>
    <s v="US"/>
    <s v="PS"/>
    <n v="1"/>
    <x v="10"/>
    <n v="60963"/>
    <n v="128992"/>
    <n v="2.1159063694371998"/>
    <x v="4"/>
  </r>
  <r>
    <x v="1"/>
    <x v="10"/>
    <x v="10"/>
    <s v="US"/>
    <s v="PS"/>
    <n v="1"/>
    <x v="11"/>
    <n v="56796"/>
    <n v="142513"/>
    <n v="2.5092083949573913"/>
    <x v="4"/>
  </r>
  <r>
    <x v="1"/>
    <x v="10"/>
    <x v="10"/>
    <s v="US"/>
    <s v="PS"/>
    <n v="1"/>
    <x v="12"/>
    <n v="42363"/>
    <n v="174591"/>
    <n v="4.1213086891863187"/>
    <x v="4"/>
  </r>
  <r>
    <x v="1"/>
    <x v="10"/>
    <x v="10"/>
    <s v="US"/>
    <s v="PS"/>
    <n v="1"/>
    <x v="13"/>
    <n v="34144"/>
    <n v="161171"/>
    <n v="4.720331537019681"/>
    <x v="4"/>
  </r>
  <r>
    <x v="1"/>
    <x v="10"/>
    <x v="10"/>
    <s v="US"/>
    <s v="PS"/>
    <n v="1"/>
    <x v="14"/>
    <n v="36265"/>
    <n v="130931"/>
    <n v="3.6103956983317249"/>
    <x v="4"/>
  </r>
  <r>
    <x v="1"/>
    <x v="10"/>
    <x v="10"/>
    <s v="US"/>
    <s v="PS"/>
    <n v="1"/>
    <x v="15"/>
    <n v="48597"/>
    <n v="125665"/>
    <n v="2.5858592094162192"/>
    <x v="4"/>
  </r>
  <r>
    <x v="1"/>
    <x v="10"/>
    <x v="10"/>
    <s v="US"/>
    <s v="PS"/>
    <n v="1"/>
    <x v="16"/>
    <n v="64118"/>
    <n v="149745"/>
    <n v="2.3354596213231855"/>
    <x v="4"/>
  </r>
  <r>
    <x v="1"/>
    <x v="10"/>
    <x v="10"/>
    <s v="US"/>
    <s v="PS"/>
    <n v="1"/>
    <x v="17"/>
    <n v="65068"/>
    <n v="137481"/>
    <n v="2.1128819081576196"/>
    <x v="4"/>
  </r>
  <r>
    <x v="1"/>
    <x v="10"/>
    <x v="10"/>
    <s v="US"/>
    <s v="PS"/>
    <n v="1"/>
    <x v="18"/>
    <n v="60991"/>
    <n v="156607"/>
    <n v="2.5677067108261875"/>
    <x v="4"/>
  </r>
  <r>
    <x v="1"/>
    <x v="10"/>
    <x v="10"/>
    <s v="US"/>
    <s v="PS"/>
    <n v="1"/>
    <x v="19"/>
    <n v="73156"/>
    <n v="163479"/>
    <n v="2.234662912132976"/>
    <x v="4"/>
  </r>
  <r>
    <x v="1"/>
    <x v="10"/>
    <x v="10"/>
    <s v="US"/>
    <s v="PS"/>
    <n v="1"/>
    <x v="20"/>
    <n v="76272"/>
    <n v="159617"/>
    <n v="2.0927338997272917"/>
    <x v="4"/>
  </r>
  <r>
    <x v="1"/>
    <x v="10"/>
    <x v="10"/>
    <s v="US"/>
    <s v="PS"/>
    <n v="1"/>
    <x v="21"/>
    <n v="69286"/>
    <n v="162495"/>
    <n v="2.3452789885402536"/>
    <x v="4"/>
  </r>
  <r>
    <x v="1"/>
    <x v="10"/>
    <x v="10"/>
    <s v="US"/>
    <s v="PS"/>
    <n v="1"/>
    <x v="22"/>
    <n v="77967"/>
    <n v="175846"/>
    <n v="2.2553901009401414"/>
    <x v="4"/>
  </r>
  <r>
    <x v="1"/>
    <x v="10"/>
    <x v="10"/>
    <s v="US"/>
    <s v="PS"/>
    <n v="1"/>
    <x v="23"/>
    <n v="80191"/>
    <n v="211795"/>
    <n v="2.6411317978326747"/>
    <x v="4"/>
  </r>
  <r>
    <x v="1"/>
    <x v="10"/>
    <x v="10"/>
    <s v="US"/>
    <s v="PS"/>
    <n v="1"/>
    <x v="24"/>
    <n v="70297"/>
    <n v="240581"/>
    <n v="3.4223508826834714"/>
    <x v="4"/>
  </r>
  <r>
    <x v="1"/>
    <x v="10"/>
    <x v="10"/>
    <s v="US"/>
    <s v="PS"/>
    <n v="1"/>
    <x v="25"/>
    <n v="79598"/>
    <n v="197824"/>
    <n v="2.4852885750898266"/>
    <x v="4"/>
  </r>
  <r>
    <x v="1"/>
    <x v="10"/>
    <x v="10"/>
    <s v="US"/>
    <s v="PS"/>
    <n v="1"/>
    <x v="26"/>
    <n v="76604"/>
    <n v="159357"/>
    <n v="2.0802699597932222"/>
    <x v="4"/>
  </r>
  <r>
    <x v="1"/>
    <x v="10"/>
    <x v="10"/>
    <s v="US"/>
    <s v="PS"/>
    <n v="1"/>
    <x v="27"/>
    <n v="88225"/>
    <n v="154031"/>
    <n v="1.7458883536412582"/>
    <x v="4"/>
  </r>
  <r>
    <x v="1"/>
    <x v="10"/>
    <x v="10"/>
    <s v="US"/>
    <s v="PS"/>
    <n v="1"/>
    <x v="28"/>
    <n v="87508"/>
    <n v="168197"/>
    <n v="1.9220756959363716"/>
    <x v="4"/>
  </r>
  <r>
    <x v="1"/>
    <x v="10"/>
    <x v="10"/>
    <s v="US"/>
    <s v="PS"/>
    <n v="1"/>
    <x v="29"/>
    <n v="74744"/>
    <n v="197030"/>
    <n v="2.6360644332655463"/>
    <x v="4"/>
  </r>
  <r>
    <x v="1"/>
    <x v="10"/>
    <x v="10"/>
    <s v="US"/>
    <s v="PS"/>
    <n v="1"/>
    <x v="30"/>
    <n v="63373"/>
    <n v="182820"/>
    <n v="2.8848247676455272"/>
    <x v="4"/>
  </r>
  <r>
    <x v="1"/>
    <x v="10"/>
    <x v="10"/>
    <s v="US"/>
    <s v="PS"/>
    <n v="1"/>
    <x v="31"/>
    <n v="68412"/>
    <n v="112771"/>
    <n v="1.6484096357364204"/>
    <x v="4"/>
  </r>
  <r>
    <x v="1"/>
    <x v="10"/>
    <x v="10"/>
    <s v="US"/>
    <s v="PS"/>
    <n v="1"/>
    <x v="32"/>
    <n v="69221"/>
    <n v="103718"/>
    <n v="1.4983603241790786"/>
    <x v="4"/>
  </r>
  <r>
    <x v="1"/>
    <x v="10"/>
    <x v="10"/>
    <s v="US"/>
    <s v="PS"/>
    <n v="1"/>
    <x v="33"/>
    <n v="74852"/>
    <n v="130191"/>
    <n v="1.739312242825843"/>
    <x v="4"/>
  </r>
  <r>
    <x v="1"/>
    <x v="11"/>
    <x v="11"/>
    <s v="US"/>
    <s v="PS"/>
    <n v="0"/>
    <x v="0"/>
    <n v="14604"/>
    <n v="63770"/>
    <n v="4.3666118871542041"/>
    <x v="4"/>
  </r>
  <r>
    <x v="1"/>
    <x v="11"/>
    <x v="11"/>
    <s v="US"/>
    <s v="PS"/>
    <n v="0"/>
    <x v="1"/>
    <n v="12046"/>
    <n v="62655"/>
    <n v="5.2013116387182468"/>
    <x v="4"/>
  </r>
  <r>
    <x v="1"/>
    <x v="11"/>
    <x v="11"/>
    <s v="US"/>
    <s v="PS"/>
    <n v="0"/>
    <x v="2"/>
    <n v="8459"/>
    <n v="53335"/>
    <n v="6.3051188083697838"/>
    <x v="4"/>
  </r>
  <r>
    <x v="1"/>
    <x v="11"/>
    <x v="11"/>
    <s v="US"/>
    <s v="PS"/>
    <n v="0"/>
    <x v="3"/>
    <n v="9269"/>
    <n v="51999"/>
    <n v="5.6099902902146939"/>
    <x v="4"/>
  </r>
  <r>
    <x v="1"/>
    <x v="11"/>
    <x v="11"/>
    <s v="US"/>
    <s v="PS"/>
    <n v="0"/>
    <x v="4"/>
    <n v="8471"/>
    <n v="63121"/>
    <n v="7.4514225002951244"/>
    <x v="4"/>
  </r>
  <r>
    <x v="1"/>
    <x v="11"/>
    <x v="11"/>
    <s v="US"/>
    <s v="PS"/>
    <n v="0"/>
    <x v="5"/>
    <n v="10547"/>
    <n v="66078"/>
    <n v="6.2650990803071966"/>
    <x v="4"/>
  </r>
  <r>
    <x v="1"/>
    <x v="11"/>
    <x v="11"/>
    <s v="US"/>
    <s v="PS"/>
    <n v="0"/>
    <x v="6"/>
    <n v="11510"/>
    <n v="72468"/>
    <n v="6.2960903562119892"/>
    <x v="4"/>
  </r>
  <r>
    <x v="1"/>
    <x v="11"/>
    <x v="11"/>
    <s v="US"/>
    <s v="PS"/>
    <n v="0"/>
    <x v="7"/>
    <n v="13896"/>
    <n v="69392"/>
    <n v="4.993667242371906"/>
    <x v="4"/>
  </r>
  <r>
    <x v="1"/>
    <x v="11"/>
    <x v="11"/>
    <s v="US"/>
    <s v="PS"/>
    <n v="0"/>
    <x v="8"/>
    <n v="18192"/>
    <n v="58050"/>
    <n v="3.1909630606860158"/>
    <x v="4"/>
  </r>
  <r>
    <x v="1"/>
    <x v="11"/>
    <x v="11"/>
    <s v="US"/>
    <s v="PS"/>
    <n v="0"/>
    <x v="9"/>
    <n v="21764"/>
    <n v="41915"/>
    <n v="1.925886785517368"/>
    <x v="4"/>
  </r>
  <r>
    <x v="1"/>
    <x v="11"/>
    <x v="11"/>
    <s v="US"/>
    <s v="PS"/>
    <n v="0"/>
    <x v="10"/>
    <n v="22362"/>
    <n v="30863"/>
    <n v="1.3801538323942402"/>
    <x v="4"/>
  </r>
  <r>
    <x v="1"/>
    <x v="11"/>
    <x v="11"/>
    <s v="US"/>
    <s v="PS"/>
    <n v="0"/>
    <x v="11"/>
    <n v="17525"/>
    <n v="29115"/>
    <n v="1.6613409415121256"/>
    <x v="4"/>
  </r>
  <r>
    <x v="1"/>
    <x v="11"/>
    <x v="11"/>
    <s v="US"/>
    <s v="PS"/>
    <n v="0"/>
    <x v="12"/>
    <n v="18253"/>
    <n v="32110"/>
    <n v="1.7591628773352326"/>
    <x v="4"/>
  </r>
  <r>
    <x v="1"/>
    <x v="11"/>
    <x v="11"/>
    <s v="US"/>
    <s v="PS"/>
    <n v="0"/>
    <x v="13"/>
    <n v="12777"/>
    <n v="28374"/>
    <n v="2.2207090866400563"/>
    <x v="4"/>
  </r>
  <r>
    <x v="1"/>
    <x v="11"/>
    <x v="11"/>
    <s v="US"/>
    <s v="PS"/>
    <n v="0"/>
    <x v="14"/>
    <n v="9053"/>
    <n v="26453"/>
    <n v="2.9220148017231855"/>
    <x v="4"/>
  </r>
  <r>
    <x v="1"/>
    <x v="11"/>
    <x v="11"/>
    <s v="US"/>
    <s v="PS"/>
    <n v="0"/>
    <x v="15"/>
    <n v="9513"/>
    <n v="26474"/>
    <n v="2.7829286239882265"/>
    <x v="4"/>
  </r>
  <r>
    <x v="1"/>
    <x v="11"/>
    <x v="11"/>
    <s v="US"/>
    <s v="PS"/>
    <n v="0"/>
    <x v="16"/>
    <n v="13619"/>
    <n v="28140"/>
    <n v="2.066231000807695"/>
    <x v="4"/>
  </r>
  <r>
    <x v="1"/>
    <x v="11"/>
    <x v="11"/>
    <s v="US"/>
    <s v="PS"/>
    <n v="0"/>
    <x v="17"/>
    <n v="12851"/>
    <n v="26223"/>
    <n v="2.0405415920940007"/>
    <x v="4"/>
  </r>
  <r>
    <x v="1"/>
    <x v="11"/>
    <x v="11"/>
    <s v="US"/>
    <s v="PS"/>
    <n v="0"/>
    <x v="18"/>
    <n v="15133"/>
    <n v="31348"/>
    <n v="2.0714993722328687"/>
    <x v="4"/>
  </r>
  <r>
    <x v="1"/>
    <x v="11"/>
    <x v="11"/>
    <s v="US"/>
    <s v="PS"/>
    <n v="0"/>
    <x v="19"/>
    <n v="16605"/>
    <n v="30952"/>
    <n v="1.8640168623908462"/>
    <x v="4"/>
  </r>
  <r>
    <x v="1"/>
    <x v="11"/>
    <x v="11"/>
    <s v="US"/>
    <s v="PS"/>
    <n v="0"/>
    <x v="20"/>
    <n v="18361"/>
    <n v="18136"/>
    <n v="0.98774576548118298"/>
    <x v="4"/>
  </r>
  <r>
    <x v="1"/>
    <x v="11"/>
    <x v="11"/>
    <s v="US"/>
    <s v="PS"/>
    <n v="0"/>
    <x v="21"/>
    <n v="14733"/>
    <n v="18547"/>
    <n v="1.2588746351727416"/>
    <x v="4"/>
  </r>
  <r>
    <x v="1"/>
    <x v="11"/>
    <x v="11"/>
    <s v="US"/>
    <s v="PS"/>
    <n v="0"/>
    <x v="22"/>
    <n v="15587"/>
    <n v="17037"/>
    <n v="1.0930262398152306"/>
    <x v="4"/>
  </r>
  <r>
    <x v="1"/>
    <x v="11"/>
    <x v="11"/>
    <s v="US"/>
    <s v="PS"/>
    <n v="0"/>
    <x v="23"/>
    <n v="15538"/>
    <n v="17312"/>
    <n v="1.1141717080705367"/>
    <x v="4"/>
  </r>
  <r>
    <x v="1"/>
    <x v="11"/>
    <x v="11"/>
    <s v="US"/>
    <s v="PS"/>
    <n v="0"/>
    <x v="24"/>
    <n v="12072"/>
    <n v="18640"/>
    <n v="1.5440689198144466"/>
    <x v="4"/>
  </r>
  <r>
    <x v="1"/>
    <x v="11"/>
    <x v="11"/>
    <s v="US"/>
    <s v="PS"/>
    <n v="0"/>
    <x v="25"/>
    <n v="10302"/>
    <n v="22546"/>
    <n v="2.1885070860027178"/>
    <x v="4"/>
  </r>
  <r>
    <x v="1"/>
    <x v="11"/>
    <x v="11"/>
    <s v="US"/>
    <s v="PS"/>
    <n v="0"/>
    <x v="26"/>
    <n v="9517"/>
    <n v="13437"/>
    <n v="1.411894504570768"/>
    <x v="4"/>
  </r>
  <r>
    <x v="1"/>
    <x v="11"/>
    <x v="11"/>
    <s v="US"/>
    <s v="PS"/>
    <n v="0"/>
    <x v="27"/>
    <n v="9666"/>
    <n v="8925"/>
    <n v="0.92333954065797641"/>
    <x v="4"/>
  </r>
  <r>
    <x v="1"/>
    <x v="11"/>
    <x v="11"/>
    <s v="US"/>
    <s v="PS"/>
    <n v="0"/>
    <x v="28"/>
    <n v="8944"/>
    <n v="9368"/>
    <n v="1.0474060822898033"/>
    <x v="4"/>
  </r>
  <r>
    <x v="1"/>
    <x v="11"/>
    <x v="11"/>
    <s v="US"/>
    <s v="PS"/>
    <n v="0"/>
    <x v="29"/>
    <n v="8943"/>
    <n v="12100"/>
    <n v="1.3530135301353015"/>
    <x v="4"/>
  </r>
  <r>
    <x v="1"/>
    <x v="11"/>
    <x v="11"/>
    <s v="US"/>
    <s v="PS"/>
    <n v="0"/>
    <x v="30"/>
    <n v="7041"/>
    <n v="11027"/>
    <n v="1.5661127680727169"/>
    <x v="4"/>
  </r>
  <r>
    <x v="1"/>
    <x v="11"/>
    <x v="11"/>
    <s v="US"/>
    <s v="PS"/>
    <n v="0"/>
    <x v="31"/>
    <n v="5627"/>
    <n v="10005"/>
    <n v="1.7780344766305314"/>
    <x v="4"/>
  </r>
  <r>
    <x v="1"/>
    <x v="11"/>
    <x v="11"/>
    <s v="US"/>
    <s v="PS"/>
    <n v="0"/>
    <x v="32"/>
    <n v="5920"/>
    <n v="11677"/>
    <n v="1.9724662162162163"/>
    <x v="4"/>
  </r>
  <r>
    <x v="1"/>
    <x v="11"/>
    <x v="11"/>
    <s v="US"/>
    <s v="PS"/>
    <n v="0"/>
    <x v="33"/>
    <n v="6869"/>
    <n v="11545"/>
    <n v="1.6807395545203085"/>
    <x v="4"/>
  </r>
  <r>
    <x v="1"/>
    <x v="12"/>
    <x v="12"/>
    <s v="US"/>
    <s v="PS"/>
    <n v="1"/>
    <x v="0"/>
    <n v="8643"/>
    <n v="56248"/>
    <n v="6.5079254888348954"/>
    <x v="4"/>
  </r>
  <r>
    <x v="1"/>
    <x v="12"/>
    <x v="12"/>
    <s v="US"/>
    <s v="PS"/>
    <n v="1"/>
    <x v="1"/>
    <n v="8613"/>
    <n v="65667"/>
    <n v="7.6241727621037967"/>
    <x v="4"/>
  </r>
  <r>
    <x v="1"/>
    <x v="12"/>
    <x v="12"/>
    <s v="US"/>
    <s v="PS"/>
    <n v="1"/>
    <x v="2"/>
    <n v="8524"/>
    <n v="48925"/>
    <n v="5.7396762083528863"/>
    <x v="4"/>
  </r>
  <r>
    <x v="1"/>
    <x v="12"/>
    <x v="12"/>
    <s v="US"/>
    <s v="PS"/>
    <n v="1"/>
    <x v="3"/>
    <n v="7220"/>
    <n v="46782"/>
    <n v="6.4795013850415515"/>
    <x v="4"/>
  </r>
  <r>
    <x v="1"/>
    <x v="12"/>
    <x v="12"/>
    <s v="US"/>
    <s v="PS"/>
    <n v="1"/>
    <x v="4"/>
    <n v="4692"/>
    <n v="35757"/>
    <n v="7.6208439897698206"/>
    <x v="4"/>
  </r>
  <r>
    <x v="1"/>
    <x v="12"/>
    <x v="12"/>
    <s v="US"/>
    <s v="PS"/>
    <n v="1"/>
    <x v="5"/>
    <n v="4967"/>
    <n v="37887"/>
    <n v="7.6277431044896318"/>
    <x v="4"/>
  </r>
  <r>
    <x v="1"/>
    <x v="12"/>
    <x v="12"/>
    <s v="US"/>
    <s v="PS"/>
    <n v="1"/>
    <x v="6"/>
    <n v="5754"/>
    <n v="49152"/>
    <n v="8.5422314911366009"/>
    <x v="4"/>
  </r>
  <r>
    <x v="1"/>
    <x v="12"/>
    <x v="12"/>
    <s v="US"/>
    <s v="PS"/>
    <n v="1"/>
    <x v="7"/>
    <n v="5676"/>
    <n v="44283"/>
    <n v="7.8017970401691334"/>
    <x v="4"/>
  </r>
  <r>
    <x v="1"/>
    <x v="12"/>
    <x v="12"/>
    <s v="US"/>
    <s v="PS"/>
    <n v="1"/>
    <x v="8"/>
    <n v="5596"/>
    <n v="24161"/>
    <n v="4.3175482487491061"/>
    <x v="4"/>
  </r>
  <r>
    <x v="1"/>
    <x v="12"/>
    <x v="12"/>
    <s v="US"/>
    <s v="PS"/>
    <n v="1"/>
    <x v="9"/>
    <n v="5581"/>
    <n v="16777"/>
    <n v="3.0060920981902886"/>
    <x v="4"/>
  </r>
  <r>
    <x v="1"/>
    <x v="12"/>
    <x v="12"/>
    <s v="US"/>
    <s v="PS"/>
    <n v="1"/>
    <x v="10"/>
    <n v="7725"/>
    <n v="18481"/>
    <n v="2.3923624595469257"/>
    <x v="4"/>
  </r>
  <r>
    <x v="1"/>
    <x v="12"/>
    <x v="12"/>
    <s v="US"/>
    <s v="PS"/>
    <n v="1"/>
    <x v="11"/>
    <n v="6484"/>
    <n v="18397"/>
    <n v="2.8372917951881553"/>
    <x v="4"/>
  </r>
  <r>
    <x v="1"/>
    <x v="12"/>
    <x v="12"/>
    <s v="US"/>
    <s v="PS"/>
    <n v="1"/>
    <x v="12"/>
    <n v="3931"/>
    <n v="18320"/>
    <n v="4.6603917578224374"/>
    <x v="4"/>
  </r>
  <r>
    <x v="1"/>
    <x v="12"/>
    <x v="12"/>
    <s v="US"/>
    <s v="PS"/>
    <n v="1"/>
    <x v="13"/>
    <n v="2956"/>
    <n v="15969"/>
    <n v="5.4022327469553453"/>
    <x v="4"/>
  </r>
  <r>
    <x v="1"/>
    <x v="12"/>
    <x v="12"/>
    <s v="US"/>
    <s v="PS"/>
    <n v="1"/>
    <x v="14"/>
    <n v="2857"/>
    <n v="17391"/>
    <n v="6.0871543577178855"/>
    <x v="4"/>
  </r>
  <r>
    <x v="1"/>
    <x v="12"/>
    <x v="12"/>
    <s v="US"/>
    <s v="PS"/>
    <n v="1"/>
    <x v="15"/>
    <n v="3780"/>
    <n v="12904"/>
    <n v="3.4137566137566138"/>
    <x v="4"/>
  </r>
  <r>
    <x v="1"/>
    <x v="12"/>
    <x v="12"/>
    <s v="US"/>
    <s v="PS"/>
    <n v="1"/>
    <x v="16"/>
    <n v="4393"/>
    <n v="16943"/>
    <n v="3.8568176644661962"/>
    <x v="4"/>
  </r>
  <r>
    <x v="1"/>
    <x v="12"/>
    <x v="12"/>
    <s v="US"/>
    <s v="PS"/>
    <n v="1"/>
    <x v="17"/>
    <n v="4526"/>
    <n v="18686"/>
    <n v="4.1285903667697745"/>
    <x v="4"/>
  </r>
  <r>
    <x v="1"/>
    <x v="12"/>
    <x v="12"/>
    <s v="US"/>
    <s v="PS"/>
    <n v="1"/>
    <x v="18"/>
    <n v="5175"/>
    <n v="24338"/>
    <n v="4.7029951690821257"/>
    <x v="4"/>
  </r>
  <r>
    <x v="1"/>
    <x v="12"/>
    <x v="12"/>
    <s v="US"/>
    <s v="PS"/>
    <n v="1"/>
    <x v="19"/>
    <n v="6485"/>
    <n v="31839"/>
    <n v="4.9096376252891289"/>
    <x v="4"/>
  </r>
  <r>
    <x v="1"/>
    <x v="12"/>
    <x v="12"/>
    <s v="US"/>
    <s v="PS"/>
    <n v="1"/>
    <x v="20"/>
    <n v="6976"/>
    <n v="33441"/>
    <n v="4.7937213302752291"/>
    <x v="4"/>
  </r>
  <r>
    <x v="1"/>
    <x v="12"/>
    <x v="12"/>
    <s v="US"/>
    <s v="PS"/>
    <n v="1"/>
    <x v="21"/>
    <n v="7766"/>
    <n v="37900"/>
    <n v="4.8802472315220191"/>
    <x v="4"/>
  </r>
  <r>
    <x v="1"/>
    <x v="12"/>
    <x v="12"/>
    <s v="US"/>
    <s v="PS"/>
    <n v="1"/>
    <x v="22"/>
    <n v="10026"/>
    <n v="46602"/>
    <n v="4.6481149012567329"/>
    <x v="4"/>
  </r>
  <r>
    <x v="1"/>
    <x v="12"/>
    <x v="12"/>
    <s v="US"/>
    <s v="PS"/>
    <n v="1"/>
    <x v="23"/>
    <n v="12060"/>
    <n v="56129"/>
    <n v="4.6541459369817577"/>
    <x v="4"/>
  </r>
  <r>
    <x v="1"/>
    <x v="12"/>
    <x v="12"/>
    <s v="US"/>
    <s v="PS"/>
    <n v="1"/>
    <x v="24"/>
    <n v="12035"/>
    <n v="63758"/>
    <n v="5.2977149979227258"/>
    <x v="4"/>
  </r>
  <r>
    <x v="1"/>
    <x v="12"/>
    <x v="12"/>
    <s v="US"/>
    <s v="PS"/>
    <n v="1"/>
    <x v="25"/>
    <n v="15330"/>
    <n v="52426"/>
    <n v="3.4198303979125897"/>
    <x v="4"/>
  </r>
  <r>
    <x v="1"/>
    <x v="12"/>
    <x v="12"/>
    <s v="US"/>
    <s v="PS"/>
    <n v="1"/>
    <x v="26"/>
    <n v="15866"/>
    <n v="42232"/>
    <n v="2.6617925122904325"/>
    <x v="4"/>
  </r>
  <r>
    <x v="1"/>
    <x v="12"/>
    <x v="12"/>
    <s v="US"/>
    <s v="PS"/>
    <n v="1"/>
    <x v="27"/>
    <n v="18625"/>
    <n v="40820"/>
    <n v="2.1916778523489935"/>
    <x v="4"/>
  </r>
  <r>
    <x v="1"/>
    <x v="12"/>
    <x v="12"/>
    <s v="US"/>
    <s v="PS"/>
    <n v="1"/>
    <x v="28"/>
    <n v="18294"/>
    <n v="44575"/>
    <n v="2.4365912320979555"/>
    <x v="4"/>
  </r>
  <r>
    <x v="1"/>
    <x v="12"/>
    <x v="12"/>
    <s v="US"/>
    <s v="PS"/>
    <n v="1"/>
    <x v="29"/>
    <n v="16320"/>
    <n v="52216"/>
    <n v="3.1995098039215688"/>
    <x v="4"/>
  </r>
  <r>
    <x v="1"/>
    <x v="12"/>
    <x v="12"/>
    <s v="US"/>
    <s v="PS"/>
    <n v="1"/>
    <x v="30"/>
    <n v="13532"/>
    <n v="48450"/>
    <n v="3.5804020100502512"/>
    <x v="4"/>
  </r>
  <r>
    <x v="1"/>
    <x v="12"/>
    <x v="12"/>
    <s v="US"/>
    <s v="PS"/>
    <n v="1"/>
    <x v="31"/>
    <n v="15022"/>
    <n v="29886"/>
    <n v="1.9894820929303687"/>
    <x v="4"/>
  </r>
  <r>
    <x v="1"/>
    <x v="12"/>
    <x v="12"/>
    <s v="US"/>
    <s v="PS"/>
    <n v="1"/>
    <x v="32"/>
    <n v="14603"/>
    <n v="27487"/>
    <n v="1.8822844620968293"/>
    <x v="4"/>
  </r>
  <r>
    <x v="1"/>
    <x v="12"/>
    <x v="12"/>
    <s v="US"/>
    <s v="PS"/>
    <n v="1"/>
    <x v="33"/>
    <n v="15588"/>
    <n v="34503"/>
    <n v="2.2134334103156275"/>
    <x v="4"/>
  </r>
  <r>
    <x v="1"/>
    <x v="13"/>
    <x v="13"/>
    <s v="US"/>
    <s v="PS"/>
    <n v="3"/>
    <x v="0"/>
    <n v="71000"/>
    <n v="1918"/>
    <n v="2.7014084507042253E-2"/>
    <x v="4"/>
  </r>
  <r>
    <x v="1"/>
    <x v="13"/>
    <x v="13"/>
    <s v="US"/>
    <s v="PS"/>
    <n v="3"/>
    <x v="1"/>
    <n v="1762"/>
    <n v="2252"/>
    <n v="1.2780930760499432"/>
    <x v="4"/>
  </r>
  <r>
    <x v="1"/>
    <x v="13"/>
    <x v="13"/>
    <s v="US"/>
    <s v="PS"/>
    <n v="3"/>
    <x v="2"/>
    <n v="1334"/>
    <n v="1545"/>
    <n v="1.1581709145427286"/>
    <x v="4"/>
  </r>
  <r>
    <x v="1"/>
    <x v="13"/>
    <x v="13"/>
    <s v="US"/>
    <s v="PS"/>
    <n v="3"/>
    <x v="3"/>
    <n v="734"/>
    <n v="1022"/>
    <n v="1.3923705722070845"/>
    <x v="4"/>
  </r>
  <r>
    <x v="1"/>
    <x v="13"/>
    <x v="13"/>
    <s v="US"/>
    <s v="PS"/>
    <n v="3"/>
    <x v="4"/>
    <n v="463"/>
    <n v="1406"/>
    <n v="3.0367170626349891"/>
    <x v="4"/>
  </r>
  <r>
    <x v="1"/>
    <x v="13"/>
    <x v="13"/>
    <s v="US"/>
    <s v="PS"/>
    <n v="3"/>
    <x v="5"/>
    <n v="412"/>
    <n v="1771"/>
    <n v="4.2985436893203888"/>
    <x v="4"/>
  </r>
  <r>
    <x v="1"/>
    <x v="13"/>
    <x v="13"/>
    <s v="US"/>
    <s v="PS"/>
    <n v="3"/>
    <x v="6"/>
    <n v="508"/>
    <n v="1101"/>
    <n v="2.1673228346456694"/>
    <x v="4"/>
  </r>
  <r>
    <x v="1"/>
    <x v="13"/>
    <x v="13"/>
    <s v="US"/>
    <s v="PS"/>
    <n v="3"/>
    <x v="7"/>
    <n v="477"/>
    <n v="696"/>
    <n v="1.4591194968553458"/>
    <x v="4"/>
  </r>
  <r>
    <x v="1"/>
    <x v="13"/>
    <x v="13"/>
    <s v="US"/>
    <s v="PS"/>
    <n v="3"/>
    <x v="8"/>
    <n v="505"/>
    <n v="1185"/>
    <n v="2.3465346534653464"/>
    <x v="4"/>
  </r>
  <r>
    <x v="1"/>
    <x v="13"/>
    <x v="13"/>
    <s v="US"/>
    <s v="PS"/>
    <n v="3"/>
    <x v="9"/>
    <n v="690"/>
    <n v="1415"/>
    <n v="2.0507246376811592"/>
    <x v="4"/>
  </r>
  <r>
    <x v="1"/>
    <x v="13"/>
    <x v="13"/>
    <s v="US"/>
    <s v="PS"/>
    <n v="3"/>
    <x v="10"/>
    <n v="643"/>
    <n v="921"/>
    <n v="1.4323483670295489"/>
    <x v="4"/>
  </r>
  <r>
    <x v="1"/>
    <x v="13"/>
    <x v="13"/>
    <s v="US"/>
    <s v="PS"/>
    <n v="3"/>
    <x v="11"/>
    <n v="428"/>
    <n v="660"/>
    <n v="1.5420560747663552"/>
    <x v="4"/>
  </r>
  <r>
    <x v="1"/>
    <x v="13"/>
    <x v="13"/>
    <s v="US"/>
    <s v="PS"/>
    <n v="3"/>
    <x v="12"/>
    <n v="428"/>
    <n v="1105"/>
    <n v="2.5817757009345796"/>
    <x v="4"/>
  </r>
  <r>
    <x v="1"/>
    <x v="13"/>
    <x v="13"/>
    <s v="US"/>
    <s v="PS"/>
    <n v="3"/>
    <x v="13"/>
    <n v="606"/>
    <n v="1163"/>
    <n v="1.9191419141914192"/>
    <x v="4"/>
  </r>
  <r>
    <x v="1"/>
    <x v="13"/>
    <x v="13"/>
    <s v="US"/>
    <s v="PS"/>
    <n v="3"/>
    <x v="14"/>
    <n v="507"/>
    <n v="967"/>
    <n v="1.9072978303747534"/>
    <x v="4"/>
  </r>
  <r>
    <x v="1"/>
    <x v="13"/>
    <x v="13"/>
    <s v="US"/>
    <s v="PS"/>
    <n v="3"/>
    <x v="15"/>
    <n v="384"/>
    <n v="997"/>
    <n v="2.5963541666666665"/>
    <x v="4"/>
  </r>
  <r>
    <x v="1"/>
    <x v="13"/>
    <x v="13"/>
    <s v="US"/>
    <s v="PS"/>
    <n v="3"/>
    <x v="16"/>
    <n v="497"/>
    <n v="1601"/>
    <n v="3.2213279678068409"/>
    <x v="4"/>
  </r>
  <r>
    <x v="1"/>
    <x v="13"/>
    <x v="13"/>
    <s v="US"/>
    <s v="PS"/>
    <n v="3"/>
    <x v="17"/>
    <n v="666"/>
    <n v="2694"/>
    <n v="4.045045045045045"/>
    <x v="4"/>
  </r>
  <r>
    <x v="1"/>
    <x v="13"/>
    <x v="13"/>
    <s v="US"/>
    <s v="PS"/>
    <n v="3"/>
    <x v="18"/>
    <n v="672"/>
    <n v="4335"/>
    <n v="6.4508928571428568"/>
    <x v="4"/>
  </r>
  <r>
    <x v="1"/>
    <x v="13"/>
    <x v="13"/>
    <s v="US"/>
    <s v="PS"/>
    <n v="3"/>
    <x v="19"/>
    <n v="749"/>
    <n v="4716"/>
    <n v="6.2963951935914553"/>
    <x v="4"/>
  </r>
  <r>
    <x v="1"/>
    <x v="13"/>
    <x v="13"/>
    <s v="US"/>
    <s v="PS"/>
    <n v="3"/>
    <x v="20"/>
    <n v="981"/>
    <n v="3362"/>
    <n v="3.4271151885830786"/>
    <x v="4"/>
  </r>
  <r>
    <x v="1"/>
    <x v="13"/>
    <x v="13"/>
    <s v="US"/>
    <s v="PS"/>
    <n v="3"/>
    <x v="21"/>
    <n v="1618"/>
    <n v="2801"/>
    <n v="1.73114956736712"/>
    <x v="4"/>
  </r>
  <r>
    <x v="1"/>
    <x v="13"/>
    <x v="13"/>
    <s v="US"/>
    <s v="PS"/>
    <n v="3"/>
    <x v="22"/>
    <n v="2599"/>
    <n v="2624"/>
    <n v="1.009619084263178"/>
    <x v="4"/>
  </r>
  <r>
    <x v="1"/>
    <x v="13"/>
    <x v="13"/>
    <s v="US"/>
    <s v="PS"/>
    <n v="3"/>
    <x v="23"/>
    <n v="3311"/>
    <n v="2244"/>
    <n v="0.67774086378737541"/>
    <x v="4"/>
  </r>
  <r>
    <x v="1"/>
    <x v="13"/>
    <x v="13"/>
    <s v="US"/>
    <s v="PS"/>
    <n v="3"/>
    <x v="24"/>
    <n v="3083"/>
    <n v="2298"/>
    <n v="0.74537787868958805"/>
    <x v="4"/>
  </r>
  <r>
    <x v="1"/>
    <x v="13"/>
    <x v="13"/>
    <s v="US"/>
    <s v="PS"/>
    <n v="3"/>
    <x v="25"/>
    <n v="2235"/>
    <n v="2631"/>
    <n v="1.1771812080536912"/>
    <x v="4"/>
  </r>
  <r>
    <x v="1"/>
    <x v="13"/>
    <x v="13"/>
    <s v="US"/>
    <s v="PS"/>
    <n v="3"/>
    <x v="26"/>
    <n v="1915"/>
    <n v="3113"/>
    <n v="1.6255874673629243"/>
    <x v="4"/>
  </r>
  <r>
    <x v="1"/>
    <x v="13"/>
    <x v="13"/>
    <s v="US"/>
    <s v="PS"/>
    <n v="3"/>
    <x v="27"/>
    <n v="1729"/>
    <n v="2414"/>
    <n v="1.3961827646038172"/>
    <x v="4"/>
  </r>
  <r>
    <x v="1"/>
    <x v="13"/>
    <x v="13"/>
    <s v="US"/>
    <s v="PS"/>
    <n v="3"/>
    <x v="28"/>
    <n v="1594"/>
    <n v="1715"/>
    <n v="1.0759096612296111"/>
    <x v="4"/>
  </r>
  <r>
    <x v="1"/>
    <x v="13"/>
    <x v="13"/>
    <s v="US"/>
    <s v="PS"/>
    <n v="3"/>
    <x v="29"/>
    <n v="1748"/>
    <n v="1866"/>
    <n v="1.0675057208237986"/>
    <x v="4"/>
  </r>
  <r>
    <x v="1"/>
    <x v="13"/>
    <x v="13"/>
    <s v="US"/>
    <s v="PS"/>
    <n v="3"/>
    <x v="30"/>
    <n v="2048"/>
    <n v="1938"/>
    <n v="0.9462890625"/>
    <x v="4"/>
  </r>
  <r>
    <x v="1"/>
    <x v="13"/>
    <x v="13"/>
    <s v="US"/>
    <s v="PS"/>
    <n v="3"/>
    <x v="31"/>
    <n v="2096"/>
    <n v="1806"/>
    <n v="0.86164122137404575"/>
    <x v="4"/>
  </r>
  <r>
    <x v="1"/>
    <x v="13"/>
    <x v="13"/>
    <s v="US"/>
    <s v="PS"/>
    <n v="3"/>
    <x v="32"/>
    <n v="1583"/>
    <n v="1859"/>
    <n v="1.1743524952621605"/>
    <x v="4"/>
  </r>
  <r>
    <x v="1"/>
    <x v="13"/>
    <x v="13"/>
    <s v="US"/>
    <s v="PS"/>
    <n v="3"/>
    <x v="33"/>
    <n v="1294"/>
    <n v="1948"/>
    <n v="1.5054095826893354"/>
    <x v="4"/>
  </r>
  <r>
    <x v="1"/>
    <x v="14"/>
    <x v="14"/>
    <s v="US"/>
    <s v="PS"/>
    <n v="0"/>
    <x v="0"/>
    <n v="20167"/>
    <n v="33200"/>
    <n v="1.6462537809292408"/>
    <x v="4"/>
  </r>
  <r>
    <x v="1"/>
    <x v="14"/>
    <x v="14"/>
    <s v="US"/>
    <s v="PS"/>
    <n v="0"/>
    <x v="1"/>
    <n v="22689"/>
    <n v="26473"/>
    <n v="1.1667768522191371"/>
    <x v="4"/>
  </r>
  <r>
    <x v="1"/>
    <x v="14"/>
    <x v="14"/>
    <s v="US"/>
    <s v="PS"/>
    <n v="0"/>
    <x v="2"/>
    <n v="18004"/>
    <n v="71567"/>
    <n v="3.9750610975338811"/>
    <x v="4"/>
  </r>
  <r>
    <x v="1"/>
    <x v="14"/>
    <x v="14"/>
    <s v="US"/>
    <s v="PS"/>
    <n v="0"/>
    <x v="3"/>
    <n v="16465"/>
    <n v="39964"/>
    <n v="2.4272092317036136"/>
    <x v="4"/>
  </r>
  <r>
    <x v="1"/>
    <x v="14"/>
    <x v="14"/>
    <s v="US"/>
    <s v="PS"/>
    <n v="0"/>
    <x v="4"/>
    <n v="11416"/>
    <n v="17941"/>
    <n v="1.5715662228451297"/>
    <x v="4"/>
  </r>
  <r>
    <x v="1"/>
    <x v="14"/>
    <x v="14"/>
    <s v="US"/>
    <s v="PS"/>
    <n v="0"/>
    <x v="5"/>
    <n v="16328"/>
    <n v="31192"/>
    <n v="1.9103380695737384"/>
    <x v="4"/>
  </r>
  <r>
    <x v="1"/>
    <x v="14"/>
    <x v="14"/>
    <s v="US"/>
    <s v="PS"/>
    <n v="0"/>
    <x v="6"/>
    <n v="23184"/>
    <n v="17714"/>
    <n v="0.76406142167011737"/>
    <x v="4"/>
  </r>
  <r>
    <x v="1"/>
    <x v="14"/>
    <x v="14"/>
    <s v="US"/>
    <s v="PS"/>
    <n v="0"/>
    <x v="7"/>
    <n v="17189"/>
    <n v="23669"/>
    <n v="1.3769852812845425"/>
    <x v="4"/>
  </r>
  <r>
    <x v="1"/>
    <x v="14"/>
    <x v="14"/>
    <s v="US"/>
    <s v="PS"/>
    <n v="0"/>
    <x v="8"/>
    <n v="11100"/>
    <n v="10178"/>
    <n v="0.9169369369369369"/>
    <x v="4"/>
  </r>
  <r>
    <x v="1"/>
    <x v="14"/>
    <x v="14"/>
    <s v="US"/>
    <s v="PS"/>
    <n v="0"/>
    <x v="9"/>
    <n v="13362"/>
    <n v="7766"/>
    <n v="0.58120041909893727"/>
    <x v="4"/>
  </r>
  <r>
    <x v="1"/>
    <x v="14"/>
    <x v="14"/>
    <s v="US"/>
    <s v="PS"/>
    <n v="0"/>
    <x v="10"/>
    <n v="9181"/>
    <n v="5962"/>
    <n v="0.64938459862760045"/>
    <x v="4"/>
  </r>
  <r>
    <x v="1"/>
    <x v="14"/>
    <x v="14"/>
    <s v="US"/>
    <s v="PS"/>
    <n v="0"/>
    <x v="11"/>
    <n v="10868"/>
    <n v="4362"/>
    <n v="0.4013617960986382"/>
    <x v="4"/>
  </r>
  <r>
    <x v="1"/>
    <x v="14"/>
    <x v="14"/>
    <s v="US"/>
    <s v="PS"/>
    <n v="0"/>
    <x v="12"/>
    <n v="5211"/>
    <n v="6129"/>
    <n v="1.1761658031088082"/>
    <x v="4"/>
  </r>
  <r>
    <x v="1"/>
    <x v="14"/>
    <x v="14"/>
    <s v="US"/>
    <s v="PS"/>
    <n v="0"/>
    <x v="13"/>
    <n v="3970"/>
    <n v="12027"/>
    <n v="3.029471032745592"/>
    <x v="4"/>
  </r>
  <r>
    <x v="1"/>
    <x v="14"/>
    <x v="14"/>
    <s v="US"/>
    <s v="PS"/>
    <n v="0"/>
    <x v="14"/>
    <n v="2961"/>
    <n v="13314"/>
    <n v="4.4964539007092199"/>
    <x v="4"/>
  </r>
  <r>
    <x v="1"/>
    <x v="14"/>
    <x v="14"/>
    <s v="US"/>
    <s v="PS"/>
    <n v="0"/>
    <x v="15"/>
    <n v="2861"/>
    <n v="19121"/>
    <n v="6.6833275078643828"/>
    <x v="4"/>
  </r>
  <r>
    <x v="1"/>
    <x v="14"/>
    <x v="14"/>
    <s v="US"/>
    <s v="PS"/>
    <n v="0"/>
    <x v="16"/>
    <n v="4251"/>
    <n v="4525"/>
    <n v="1.0644554222535874"/>
    <x v="4"/>
  </r>
  <r>
    <x v="1"/>
    <x v="14"/>
    <x v="14"/>
    <s v="US"/>
    <s v="PS"/>
    <n v="0"/>
    <x v="17"/>
    <n v="8105"/>
    <n v="22217"/>
    <n v="2.7411474398519431"/>
    <x v="4"/>
  </r>
  <r>
    <x v="1"/>
    <x v="14"/>
    <x v="14"/>
    <s v="US"/>
    <s v="PS"/>
    <n v="0"/>
    <x v="18"/>
    <n v="9510"/>
    <n v="20833"/>
    <n v="2.1906414300736068"/>
    <x v="4"/>
  </r>
  <r>
    <x v="1"/>
    <x v="14"/>
    <x v="14"/>
    <s v="US"/>
    <s v="PS"/>
    <n v="0"/>
    <x v="19"/>
    <n v="10973"/>
    <n v="17386"/>
    <n v="1.5844345210972386"/>
    <x v="4"/>
  </r>
  <r>
    <x v="1"/>
    <x v="14"/>
    <x v="14"/>
    <s v="US"/>
    <s v="PS"/>
    <n v="0"/>
    <x v="20"/>
    <n v="8167"/>
    <n v="17530"/>
    <n v="2.1464430023264356"/>
    <x v="4"/>
  </r>
  <r>
    <x v="1"/>
    <x v="14"/>
    <x v="14"/>
    <s v="US"/>
    <s v="PS"/>
    <n v="0"/>
    <x v="21"/>
    <n v="15504"/>
    <n v="31976"/>
    <n v="2.062435500515996"/>
    <x v="4"/>
  </r>
  <r>
    <x v="1"/>
    <x v="14"/>
    <x v="14"/>
    <s v="US"/>
    <s v="PS"/>
    <n v="0"/>
    <x v="22"/>
    <n v="15711"/>
    <n v="27592"/>
    <n v="1.7562217554579593"/>
    <x v="4"/>
  </r>
  <r>
    <x v="1"/>
    <x v="14"/>
    <x v="14"/>
    <s v="US"/>
    <s v="PS"/>
    <n v="0"/>
    <x v="23"/>
    <n v="13890"/>
    <n v="29326"/>
    <n v="2.1113030957523398"/>
    <x v="4"/>
  </r>
  <r>
    <x v="1"/>
    <x v="14"/>
    <x v="14"/>
    <s v="US"/>
    <s v="PS"/>
    <n v="0"/>
    <x v="24"/>
    <n v="16135"/>
    <n v="12570"/>
    <n v="0.7790517508521847"/>
    <x v="4"/>
  </r>
  <r>
    <x v="1"/>
    <x v="14"/>
    <x v="14"/>
    <s v="US"/>
    <s v="PS"/>
    <n v="0"/>
    <x v="25"/>
    <n v="21463"/>
    <n v="21620"/>
    <n v="1.0073149140381121"/>
    <x v="4"/>
  </r>
  <r>
    <x v="1"/>
    <x v="14"/>
    <x v="14"/>
    <s v="US"/>
    <s v="PS"/>
    <n v="0"/>
    <x v="26"/>
    <n v="19468"/>
    <n v="15857"/>
    <n v="0.81451612903225812"/>
    <x v="4"/>
  </r>
  <r>
    <x v="1"/>
    <x v="14"/>
    <x v="14"/>
    <s v="US"/>
    <s v="PS"/>
    <n v="0"/>
    <x v="27"/>
    <n v="16925"/>
    <n v="8670"/>
    <n v="0.5122599704579025"/>
    <x v="4"/>
  </r>
  <r>
    <x v="1"/>
    <x v="14"/>
    <x v="14"/>
    <s v="US"/>
    <s v="PS"/>
    <n v="0"/>
    <x v="28"/>
    <n v="11058"/>
    <n v="10930"/>
    <n v="0.98842466992222822"/>
    <x v="4"/>
  </r>
  <r>
    <x v="1"/>
    <x v="14"/>
    <x v="14"/>
    <s v="US"/>
    <s v="PS"/>
    <n v="0"/>
    <x v="29"/>
    <n v="12334"/>
    <n v="21047"/>
    <n v="1.7064212745257012"/>
    <x v="4"/>
  </r>
  <r>
    <x v="1"/>
    <x v="14"/>
    <x v="14"/>
    <s v="US"/>
    <s v="PS"/>
    <n v="0"/>
    <x v="30"/>
    <n v="8218"/>
    <n v="18236"/>
    <n v="2.2190313944998783"/>
    <x v="4"/>
  </r>
  <r>
    <x v="1"/>
    <x v="14"/>
    <x v="14"/>
    <s v="US"/>
    <s v="PS"/>
    <n v="0"/>
    <x v="31"/>
    <n v="7065"/>
    <n v="14114"/>
    <n v="1.9977353149327672"/>
    <x v="4"/>
  </r>
  <r>
    <x v="1"/>
    <x v="14"/>
    <x v="14"/>
    <s v="US"/>
    <s v="PS"/>
    <n v="0"/>
    <x v="32"/>
    <n v="8389"/>
    <n v="15706"/>
    <n v="1.8722136130647276"/>
    <x v="4"/>
  </r>
  <r>
    <x v="1"/>
    <x v="14"/>
    <x v="14"/>
    <s v="US"/>
    <s v="PS"/>
    <n v="0"/>
    <x v="33"/>
    <n v="14036"/>
    <n v="21768"/>
    <n v="1.5508691935024224"/>
    <x v="4"/>
  </r>
  <r>
    <x v="1"/>
    <x v="15"/>
    <x v="15"/>
    <s v="US"/>
    <s v="PS"/>
    <n v="0"/>
    <x v="0"/>
    <n v="978"/>
    <n v="1622"/>
    <n v="1.6584867075664622"/>
    <x v="4"/>
  </r>
  <r>
    <x v="1"/>
    <x v="15"/>
    <x v="15"/>
    <s v="US"/>
    <s v="PS"/>
    <n v="0"/>
    <x v="1"/>
    <n v="832"/>
    <n v="1574"/>
    <n v="1.8918269230769231"/>
    <x v="4"/>
  </r>
  <r>
    <x v="1"/>
    <x v="15"/>
    <x v="15"/>
    <s v="US"/>
    <s v="PS"/>
    <n v="0"/>
    <x v="2"/>
    <n v="713"/>
    <n v="3114"/>
    <n v="4.3674614305750348"/>
    <x v="4"/>
  </r>
  <r>
    <x v="1"/>
    <x v="15"/>
    <x v="15"/>
    <s v="US"/>
    <s v="PS"/>
    <n v="0"/>
    <x v="3"/>
    <n v="635"/>
    <n v="3031"/>
    <n v="4.7732283464566931"/>
    <x v="4"/>
  </r>
  <r>
    <x v="1"/>
    <x v="15"/>
    <x v="15"/>
    <s v="US"/>
    <s v="PS"/>
    <n v="0"/>
    <x v="4"/>
    <n v="507"/>
    <n v="2731"/>
    <n v="5.386587771203156"/>
    <x v="4"/>
  </r>
  <r>
    <x v="1"/>
    <x v="15"/>
    <x v="15"/>
    <s v="US"/>
    <s v="PS"/>
    <n v="0"/>
    <x v="5"/>
    <n v="626"/>
    <n v="2002"/>
    <n v="3.1980830670926519"/>
    <x v="4"/>
  </r>
  <r>
    <x v="1"/>
    <x v="15"/>
    <x v="15"/>
    <s v="US"/>
    <s v="PS"/>
    <n v="0"/>
    <x v="6"/>
    <n v="1095"/>
    <n v="1696"/>
    <n v="1.5488584474885845"/>
    <x v="4"/>
  </r>
  <r>
    <x v="1"/>
    <x v="15"/>
    <x v="15"/>
    <s v="US"/>
    <s v="PS"/>
    <n v="0"/>
    <x v="7"/>
    <n v="1288"/>
    <n v="1802"/>
    <n v="1.3990683229813665"/>
    <x v="4"/>
  </r>
  <r>
    <x v="1"/>
    <x v="15"/>
    <x v="15"/>
    <s v="US"/>
    <s v="PS"/>
    <n v="0"/>
    <x v="8"/>
    <n v="1199"/>
    <n v="2673"/>
    <n v="2.2293577981651378"/>
    <x v="4"/>
  </r>
  <r>
    <x v="1"/>
    <x v="15"/>
    <x v="15"/>
    <s v="US"/>
    <s v="PS"/>
    <n v="0"/>
    <x v="9"/>
    <n v="901"/>
    <n v="1941"/>
    <n v="2.1542730299667037"/>
    <x v="4"/>
  </r>
  <r>
    <x v="1"/>
    <x v="15"/>
    <x v="15"/>
    <s v="US"/>
    <s v="PS"/>
    <n v="0"/>
    <x v="10"/>
    <n v="765"/>
    <n v="1488"/>
    <n v="1.9450980392156862"/>
    <x v="4"/>
  </r>
  <r>
    <x v="1"/>
    <x v="15"/>
    <x v="15"/>
    <s v="US"/>
    <s v="PS"/>
    <n v="0"/>
    <x v="11"/>
    <n v="1027"/>
    <n v="1563"/>
    <n v="1.5219084712755599"/>
    <x v="4"/>
  </r>
  <r>
    <x v="1"/>
    <x v="15"/>
    <x v="15"/>
    <s v="US"/>
    <s v="PS"/>
    <n v="0"/>
    <x v="12"/>
    <n v="1121"/>
    <n v="1575"/>
    <n v="1.4049955396966993"/>
    <x v="4"/>
  </r>
  <r>
    <x v="1"/>
    <x v="15"/>
    <x v="15"/>
    <s v="US"/>
    <s v="PS"/>
    <n v="0"/>
    <x v="13"/>
    <n v="889"/>
    <n v="2007"/>
    <n v="2.2575928008998876"/>
    <x v="4"/>
  </r>
  <r>
    <x v="1"/>
    <x v="15"/>
    <x v="15"/>
    <s v="US"/>
    <s v="PS"/>
    <n v="0"/>
    <x v="14"/>
    <n v="725"/>
    <n v="1921"/>
    <n v="2.6496551724137931"/>
    <x v="4"/>
  </r>
  <r>
    <x v="1"/>
    <x v="15"/>
    <x v="15"/>
    <s v="US"/>
    <s v="PS"/>
    <n v="0"/>
    <x v="15"/>
    <n v="770"/>
    <n v="2078"/>
    <n v="2.6987012987012986"/>
    <x v="4"/>
  </r>
  <r>
    <x v="1"/>
    <x v="15"/>
    <x v="15"/>
    <s v="US"/>
    <s v="PS"/>
    <n v="0"/>
    <x v="16"/>
    <n v="881"/>
    <n v="1967"/>
    <n v="2.2326901248581157"/>
    <x v="4"/>
  </r>
  <r>
    <x v="1"/>
    <x v="15"/>
    <x v="15"/>
    <s v="US"/>
    <s v="PS"/>
    <n v="0"/>
    <x v="17"/>
    <n v="1074"/>
    <n v="2103"/>
    <n v="1.9581005586592179"/>
    <x v="4"/>
  </r>
  <r>
    <x v="1"/>
    <x v="15"/>
    <x v="15"/>
    <s v="US"/>
    <s v="PS"/>
    <n v="0"/>
    <x v="18"/>
    <n v="1189"/>
    <n v="2116"/>
    <n v="1.7796467619848613"/>
    <x v="4"/>
  </r>
  <r>
    <x v="1"/>
    <x v="15"/>
    <x v="15"/>
    <s v="US"/>
    <s v="PS"/>
    <n v="0"/>
    <x v="19"/>
    <n v="1366"/>
    <n v="2090"/>
    <n v="1.5300146412884335"/>
    <x v="4"/>
  </r>
  <r>
    <x v="1"/>
    <x v="15"/>
    <x v="15"/>
    <s v="US"/>
    <s v="PS"/>
    <n v="0"/>
    <x v="20"/>
    <n v="1370"/>
    <n v="1743"/>
    <n v="1.2722627737226277"/>
    <x v="4"/>
  </r>
  <r>
    <x v="1"/>
    <x v="15"/>
    <x v="15"/>
    <s v="US"/>
    <s v="PS"/>
    <n v="0"/>
    <x v="21"/>
    <n v="1438"/>
    <n v="1993"/>
    <n v="1.3859527121001392"/>
    <x v="4"/>
  </r>
  <r>
    <x v="1"/>
    <x v="15"/>
    <x v="15"/>
    <s v="US"/>
    <s v="PS"/>
    <n v="0"/>
    <x v="22"/>
    <n v="1440"/>
    <n v="1955"/>
    <n v="1.3576388888888888"/>
    <x v="4"/>
  </r>
  <r>
    <x v="1"/>
    <x v="15"/>
    <x v="15"/>
    <s v="US"/>
    <s v="PS"/>
    <n v="0"/>
    <x v="23"/>
    <n v="1391"/>
    <n v="1884"/>
    <n v="1.3544212796549244"/>
    <x v="4"/>
  </r>
  <r>
    <x v="1"/>
    <x v="15"/>
    <x v="15"/>
    <s v="US"/>
    <s v="PS"/>
    <n v="0"/>
    <x v="24"/>
    <n v="1272"/>
    <n v="1524"/>
    <n v="1.1981132075471699"/>
    <x v="4"/>
  </r>
  <r>
    <x v="1"/>
    <x v="15"/>
    <x v="15"/>
    <s v="US"/>
    <s v="PS"/>
    <n v="0"/>
    <x v="25"/>
    <n v="1276"/>
    <n v="2088"/>
    <n v="1.6363636363636365"/>
    <x v="4"/>
  </r>
  <r>
    <x v="1"/>
    <x v="15"/>
    <x v="15"/>
    <s v="US"/>
    <s v="PS"/>
    <n v="0"/>
    <x v="26"/>
    <n v="1189"/>
    <n v="1892"/>
    <n v="1.5912531539108494"/>
    <x v="4"/>
  </r>
  <r>
    <x v="1"/>
    <x v="15"/>
    <x v="15"/>
    <s v="US"/>
    <s v="PS"/>
    <n v="0"/>
    <x v="27"/>
    <n v="1078"/>
    <n v="1335"/>
    <n v="1.238404452690167"/>
    <x v="4"/>
  </r>
  <r>
    <x v="1"/>
    <x v="15"/>
    <x v="15"/>
    <s v="US"/>
    <s v="PS"/>
    <n v="0"/>
    <x v="28"/>
    <n v="1000"/>
    <n v="1484"/>
    <n v="1.484"/>
    <x v="4"/>
  </r>
  <r>
    <x v="1"/>
    <x v="15"/>
    <x v="15"/>
    <s v="US"/>
    <s v="PS"/>
    <n v="0"/>
    <x v="29"/>
    <n v="1236"/>
    <n v="2061"/>
    <n v="1.6674757281553398"/>
    <x v="4"/>
  </r>
  <r>
    <x v="1"/>
    <x v="15"/>
    <x v="15"/>
    <s v="US"/>
    <s v="PS"/>
    <n v="0"/>
    <x v="30"/>
    <n v="1107"/>
    <n v="1509"/>
    <n v="1.3631436314363143"/>
    <x v="4"/>
  </r>
  <r>
    <x v="1"/>
    <x v="15"/>
    <x v="15"/>
    <s v="US"/>
    <s v="PS"/>
    <n v="0"/>
    <x v="31"/>
    <n v="927"/>
    <n v="839"/>
    <n v="0.90507011866235165"/>
    <x v="4"/>
  </r>
  <r>
    <x v="1"/>
    <x v="15"/>
    <x v="15"/>
    <s v="US"/>
    <s v="PS"/>
    <n v="0"/>
    <x v="32"/>
    <n v="1084"/>
    <n v="702"/>
    <n v="0.64760147601476015"/>
    <x v="4"/>
  </r>
  <r>
    <x v="1"/>
    <x v="15"/>
    <x v="15"/>
    <s v="US"/>
    <s v="PS"/>
    <n v="0"/>
    <x v="33"/>
    <n v="1195"/>
    <n v="824"/>
    <n v="0.68953974895397485"/>
    <x v="4"/>
  </r>
  <r>
    <x v="1"/>
    <x v="16"/>
    <x v="16"/>
    <s v="US"/>
    <s v="PS"/>
    <n v="0"/>
    <x v="0"/>
    <n v="5687"/>
    <n v="22356"/>
    <n v="3.9310708633726041"/>
    <x v="4"/>
  </r>
  <r>
    <x v="1"/>
    <x v="16"/>
    <x v="16"/>
    <s v="US"/>
    <s v="PS"/>
    <n v="0"/>
    <x v="1"/>
    <n v="5503"/>
    <n v="20837"/>
    <n v="3.7864801017626748"/>
    <x v="4"/>
  </r>
  <r>
    <x v="1"/>
    <x v="16"/>
    <x v="16"/>
    <s v="US"/>
    <s v="PS"/>
    <n v="0"/>
    <x v="2"/>
    <n v="4321"/>
    <n v="17802"/>
    <n v="4.1198796574866927"/>
    <x v="4"/>
  </r>
  <r>
    <x v="1"/>
    <x v="16"/>
    <x v="16"/>
    <s v="US"/>
    <s v="PS"/>
    <n v="0"/>
    <x v="3"/>
    <n v="3943"/>
    <n v="13572"/>
    <n v="3.4420492011159016"/>
    <x v="4"/>
  </r>
  <r>
    <x v="1"/>
    <x v="16"/>
    <x v="16"/>
    <s v="US"/>
    <s v="PS"/>
    <n v="0"/>
    <x v="4"/>
    <n v="3898"/>
    <n v="11952"/>
    <n v="3.0661877886095432"/>
    <x v="4"/>
  </r>
  <r>
    <x v="1"/>
    <x v="16"/>
    <x v="16"/>
    <s v="US"/>
    <s v="PS"/>
    <n v="0"/>
    <x v="5"/>
    <n v="3247"/>
    <n v="10510"/>
    <n v="3.2368340006159531"/>
    <x v="4"/>
  </r>
  <r>
    <x v="1"/>
    <x v="16"/>
    <x v="16"/>
    <s v="US"/>
    <s v="PS"/>
    <n v="0"/>
    <x v="6"/>
    <n v="4166"/>
    <n v="11064"/>
    <n v="2.6557849255880943"/>
    <x v="4"/>
  </r>
  <r>
    <x v="1"/>
    <x v="16"/>
    <x v="16"/>
    <s v="US"/>
    <s v="PS"/>
    <n v="0"/>
    <x v="7"/>
    <n v="4631"/>
    <n v="8206"/>
    <n v="1.7719714964370545"/>
    <x v="4"/>
  </r>
  <r>
    <x v="1"/>
    <x v="16"/>
    <x v="16"/>
    <s v="US"/>
    <s v="PS"/>
    <n v="0"/>
    <x v="8"/>
    <n v="4492"/>
    <n v="6452"/>
    <n v="1.4363312555654497"/>
    <x v="4"/>
  </r>
  <r>
    <x v="1"/>
    <x v="16"/>
    <x v="16"/>
    <s v="US"/>
    <s v="PS"/>
    <n v="0"/>
    <x v="9"/>
    <n v="3552"/>
    <n v="5982"/>
    <n v="1.6841216216216217"/>
    <x v="4"/>
  </r>
  <r>
    <x v="1"/>
    <x v="16"/>
    <x v="16"/>
    <s v="US"/>
    <s v="PS"/>
    <n v="0"/>
    <x v="10"/>
    <n v="3634"/>
    <n v="6853"/>
    <n v="1.8858007705008255"/>
    <x v="4"/>
  </r>
  <r>
    <x v="1"/>
    <x v="16"/>
    <x v="16"/>
    <s v="US"/>
    <s v="PS"/>
    <n v="0"/>
    <x v="11"/>
    <n v="3040"/>
    <n v="6486"/>
    <n v="2.1335526315789473"/>
    <x v="4"/>
  </r>
  <r>
    <x v="1"/>
    <x v="16"/>
    <x v="16"/>
    <s v="US"/>
    <s v="PS"/>
    <n v="0"/>
    <x v="12"/>
    <n v="2754"/>
    <n v="6225"/>
    <n v="2.2603485838779958"/>
    <x v="4"/>
  </r>
  <r>
    <x v="1"/>
    <x v="16"/>
    <x v="16"/>
    <s v="US"/>
    <s v="PS"/>
    <n v="0"/>
    <x v="13"/>
    <n v="3079"/>
    <n v="6615"/>
    <n v="2.1484248132510557"/>
    <x v="4"/>
  </r>
  <r>
    <x v="1"/>
    <x v="16"/>
    <x v="16"/>
    <s v="US"/>
    <s v="PS"/>
    <n v="0"/>
    <x v="14"/>
    <n v="3448"/>
    <n v="5113"/>
    <n v="1.4828886310904872"/>
    <x v="4"/>
  </r>
  <r>
    <x v="1"/>
    <x v="16"/>
    <x v="16"/>
    <s v="US"/>
    <s v="PS"/>
    <n v="0"/>
    <x v="15"/>
    <n v="3585"/>
    <n v="3935"/>
    <n v="1.0976290097629009"/>
    <x v="4"/>
  </r>
  <r>
    <x v="1"/>
    <x v="16"/>
    <x v="16"/>
    <s v="US"/>
    <s v="PS"/>
    <n v="0"/>
    <x v="16"/>
    <n v="3538"/>
    <n v="3409"/>
    <n v="0.96353872244205763"/>
    <x v="4"/>
  </r>
  <r>
    <x v="1"/>
    <x v="16"/>
    <x v="16"/>
    <s v="US"/>
    <s v="PS"/>
    <n v="0"/>
    <x v="17"/>
    <n v="3961"/>
    <n v="4519"/>
    <n v="1.1408735167886896"/>
    <x v="4"/>
  </r>
  <r>
    <x v="1"/>
    <x v="16"/>
    <x v="16"/>
    <s v="US"/>
    <s v="PS"/>
    <n v="0"/>
    <x v="18"/>
    <n v="3601"/>
    <n v="7586"/>
    <n v="2.1066370452652041"/>
    <x v="4"/>
  </r>
  <r>
    <x v="1"/>
    <x v="16"/>
    <x v="16"/>
    <s v="US"/>
    <s v="PS"/>
    <n v="0"/>
    <x v="19"/>
    <n v="2941"/>
    <n v="8733"/>
    <n v="2.9693981638898332"/>
    <x v="4"/>
  </r>
  <r>
    <x v="1"/>
    <x v="16"/>
    <x v="16"/>
    <s v="US"/>
    <s v="PS"/>
    <n v="0"/>
    <x v="20"/>
    <n v="2876"/>
    <n v="8920"/>
    <n v="3.1015299026425591"/>
    <x v="4"/>
  </r>
  <r>
    <x v="1"/>
    <x v="16"/>
    <x v="16"/>
    <s v="US"/>
    <s v="PS"/>
    <n v="0"/>
    <x v="21"/>
    <n v="3653"/>
    <n v="11618"/>
    <n v="3.1803996715028742"/>
    <x v="4"/>
  </r>
  <r>
    <x v="1"/>
    <x v="16"/>
    <x v="16"/>
    <s v="US"/>
    <s v="PS"/>
    <n v="0"/>
    <x v="22"/>
    <n v="5429"/>
    <n v="9019"/>
    <n v="1.6612635844538588"/>
    <x v="4"/>
  </r>
  <r>
    <x v="1"/>
    <x v="16"/>
    <x v="16"/>
    <s v="US"/>
    <s v="PS"/>
    <n v="0"/>
    <x v="23"/>
    <n v="6638"/>
    <n v="8268"/>
    <n v="1.2455558903284121"/>
    <x v="4"/>
  </r>
  <r>
    <x v="1"/>
    <x v="16"/>
    <x v="16"/>
    <s v="US"/>
    <s v="PS"/>
    <n v="0"/>
    <x v="24"/>
    <n v="6965"/>
    <n v="6250"/>
    <n v="0.89734386216798279"/>
    <x v="4"/>
  </r>
  <r>
    <x v="1"/>
    <x v="16"/>
    <x v="16"/>
    <s v="US"/>
    <s v="PS"/>
    <n v="0"/>
    <x v="25"/>
    <n v="7747"/>
    <n v="7236"/>
    <n v="0.93403898283206399"/>
    <x v="4"/>
  </r>
  <r>
    <x v="1"/>
    <x v="16"/>
    <x v="16"/>
    <s v="US"/>
    <s v="PS"/>
    <n v="0"/>
    <x v="26"/>
    <n v="6178"/>
    <n v="4300"/>
    <n v="0.69601812884428615"/>
    <x v="4"/>
  </r>
  <r>
    <x v="1"/>
    <x v="16"/>
    <x v="16"/>
    <s v="US"/>
    <s v="PS"/>
    <n v="0"/>
    <x v="27"/>
    <n v="5457"/>
    <n v="3670"/>
    <n v="0.67253069452079894"/>
    <x v="4"/>
  </r>
  <r>
    <x v="1"/>
    <x v="16"/>
    <x v="16"/>
    <s v="US"/>
    <s v="PS"/>
    <n v="0"/>
    <x v="28"/>
    <n v="4566"/>
    <n v="2847"/>
    <n v="0.6235216819973719"/>
    <x v="4"/>
  </r>
  <r>
    <x v="1"/>
    <x v="16"/>
    <x v="16"/>
    <s v="US"/>
    <s v="PS"/>
    <n v="0"/>
    <x v="29"/>
    <n v="4647"/>
    <n v="3688"/>
    <n v="0.79363029911771032"/>
    <x v="4"/>
  </r>
  <r>
    <x v="1"/>
    <x v="16"/>
    <x v="16"/>
    <s v="US"/>
    <s v="PS"/>
    <n v="0"/>
    <x v="30"/>
    <n v="3412"/>
    <n v="3534"/>
    <n v="1.0357561547479484"/>
    <x v="4"/>
  </r>
  <r>
    <x v="1"/>
    <x v="16"/>
    <x v="16"/>
    <s v="US"/>
    <s v="PS"/>
    <n v="0"/>
    <x v="31"/>
    <n v="2682"/>
    <n v="3091"/>
    <n v="1.1524981357196122"/>
    <x v="4"/>
  </r>
  <r>
    <x v="1"/>
    <x v="16"/>
    <x v="16"/>
    <s v="US"/>
    <s v="PS"/>
    <n v="0"/>
    <x v="32"/>
    <n v="2301"/>
    <n v="3469"/>
    <n v="1.5076053889613212"/>
    <x v="4"/>
  </r>
  <r>
    <x v="1"/>
    <x v="16"/>
    <x v="16"/>
    <s v="US"/>
    <s v="PS"/>
    <n v="0"/>
    <x v="33"/>
    <n v="2661"/>
    <n v="4979"/>
    <n v="1.8711010898158587"/>
    <x v="4"/>
  </r>
  <r>
    <x v="1"/>
    <x v="17"/>
    <x v="17"/>
    <s v="US"/>
    <s v="WA"/>
    <n v="1"/>
    <x v="0"/>
    <n v="8362"/>
    <n v="31727"/>
    <n v="3.7941879933030376"/>
    <x v="5"/>
  </r>
  <r>
    <x v="1"/>
    <x v="17"/>
    <x v="17"/>
    <s v="US"/>
    <s v="WA"/>
    <n v="1"/>
    <x v="1"/>
    <n v="8215"/>
    <n v="33930"/>
    <n v="4.1302495435179551"/>
    <x v="5"/>
  </r>
  <r>
    <x v="1"/>
    <x v="17"/>
    <x v="17"/>
    <s v="US"/>
    <s v="WA"/>
    <n v="1"/>
    <x v="2"/>
    <n v="7120"/>
    <n v="39533"/>
    <n v="5.5523876404494379"/>
    <x v="5"/>
  </r>
  <r>
    <x v="1"/>
    <x v="17"/>
    <x v="17"/>
    <s v="US"/>
    <s v="WA"/>
    <n v="1"/>
    <x v="3"/>
    <n v="5802"/>
    <n v="49256"/>
    <n v="8.4894863840055148"/>
    <x v="5"/>
  </r>
  <r>
    <x v="1"/>
    <x v="17"/>
    <x v="17"/>
    <s v="US"/>
    <s v="WA"/>
    <n v="1"/>
    <x v="4"/>
    <n v="10946"/>
    <n v="80276"/>
    <n v="7.3338205737255615"/>
    <x v="5"/>
  </r>
  <r>
    <x v="1"/>
    <x v="17"/>
    <x v="17"/>
    <s v="US"/>
    <s v="WA"/>
    <n v="1"/>
    <x v="5"/>
    <n v="10724"/>
    <n v="105738"/>
    <n v="9.8599403207758307"/>
    <x v="5"/>
  </r>
  <r>
    <x v="1"/>
    <x v="17"/>
    <x v="17"/>
    <s v="US"/>
    <s v="WA"/>
    <n v="1"/>
    <x v="6"/>
    <n v="10290"/>
    <n v="106764"/>
    <n v="10.375510204081632"/>
    <x v="5"/>
  </r>
  <r>
    <x v="1"/>
    <x v="17"/>
    <x v="17"/>
    <s v="US"/>
    <s v="WA"/>
    <n v="1"/>
    <x v="7"/>
    <n v="18941"/>
    <n v="86615"/>
    <n v="4.5728842194181931"/>
    <x v="5"/>
  </r>
  <r>
    <x v="1"/>
    <x v="17"/>
    <x v="17"/>
    <s v="US"/>
    <s v="WA"/>
    <n v="1"/>
    <x v="8"/>
    <n v="31872"/>
    <n v="86875"/>
    <n v="2.7257467369477912"/>
    <x v="5"/>
  </r>
  <r>
    <x v="1"/>
    <x v="17"/>
    <x v="17"/>
    <s v="US"/>
    <s v="WA"/>
    <n v="1"/>
    <x v="9"/>
    <n v="26478"/>
    <n v="103957"/>
    <n v="3.9261651182113453"/>
    <x v="5"/>
  </r>
  <r>
    <x v="1"/>
    <x v="17"/>
    <x v="17"/>
    <s v="US"/>
    <s v="WA"/>
    <n v="1"/>
    <x v="10"/>
    <n v="28474"/>
    <n v="100165"/>
    <n v="3.5177705977382874"/>
    <x v="5"/>
  </r>
  <r>
    <x v="1"/>
    <x v="17"/>
    <x v="17"/>
    <s v="US"/>
    <s v="WA"/>
    <n v="1"/>
    <x v="11"/>
    <n v="25500"/>
    <n v="89682"/>
    <n v="3.516941176470588"/>
    <x v="5"/>
  </r>
  <r>
    <x v="1"/>
    <x v="17"/>
    <x v="17"/>
    <s v="US"/>
    <s v="WA"/>
    <n v="1"/>
    <x v="12"/>
    <n v="22721"/>
    <n v="76722"/>
    <n v="3.3766999691914967"/>
    <x v="5"/>
  </r>
  <r>
    <x v="1"/>
    <x v="17"/>
    <x v="17"/>
    <s v="US"/>
    <s v="WA"/>
    <n v="1"/>
    <x v="13"/>
    <n v="19515"/>
    <n v="71371"/>
    <n v="3.6572380220343326"/>
    <x v="5"/>
  </r>
  <r>
    <x v="1"/>
    <x v="17"/>
    <x v="17"/>
    <s v="US"/>
    <s v="WA"/>
    <n v="1"/>
    <x v="14"/>
    <n v="23479"/>
    <n v="56685"/>
    <n v="2.4142851058392605"/>
    <x v="5"/>
  </r>
  <r>
    <x v="1"/>
    <x v="17"/>
    <x v="17"/>
    <s v="US"/>
    <s v="WA"/>
    <n v="1"/>
    <x v="15"/>
    <n v="21618"/>
    <n v="33742"/>
    <n v="1.5608289388472569"/>
    <x v="5"/>
  </r>
  <r>
    <x v="1"/>
    <x v="17"/>
    <x v="17"/>
    <s v="US"/>
    <s v="WA"/>
    <n v="1"/>
    <x v="16"/>
    <n v="20849"/>
    <n v="25061"/>
    <n v="1.2020240778934241"/>
    <x v="5"/>
  </r>
  <r>
    <x v="1"/>
    <x v="17"/>
    <x v="17"/>
    <s v="US"/>
    <s v="WA"/>
    <n v="1"/>
    <x v="17"/>
    <n v="17370"/>
    <n v="26869"/>
    <n v="1.5468624064478986"/>
    <x v="5"/>
  </r>
  <r>
    <x v="1"/>
    <x v="17"/>
    <x v="17"/>
    <s v="US"/>
    <s v="WA"/>
    <n v="1"/>
    <x v="18"/>
    <n v="20164"/>
    <n v="34912"/>
    <n v="1.7314024995040667"/>
    <x v="5"/>
  </r>
  <r>
    <x v="1"/>
    <x v="17"/>
    <x v="17"/>
    <s v="US"/>
    <s v="WA"/>
    <n v="1"/>
    <x v="19"/>
    <n v="14973"/>
    <n v="45187"/>
    <n v="3.0178988846590529"/>
    <x v="5"/>
  </r>
  <r>
    <x v="1"/>
    <x v="17"/>
    <x v="17"/>
    <s v="US"/>
    <s v="WA"/>
    <n v="1"/>
    <x v="20"/>
    <n v="15507"/>
    <n v="57994"/>
    <n v="3.7398594183272071"/>
    <x v="5"/>
  </r>
  <r>
    <x v="1"/>
    <x v="17"/>
    <x v="17"/>
    <s v="US"/>
    <s v="WA"/>
    <n v="1"/>
    <x v="21"/>
    <n v="14529"/>
    <n v="62309"/>
    <n v="4.2885952233464106"/>
    <x v="5"/>
  </r>
  <r>
    <x v="1"/>
    <x v="17"/>
    <x v="17"/>
    <s v="US"/>
    <s v="WA"/>
    <n v="1"/>
    <x v="22"/>
    <n v="18267"/>
    <n v="66135"/>
    <n v="3.6204631302348496"/>
    <x v="5"/>
  </r>
  <r>
    <x v="1"/>
    <x v="17"/>
    <x v="17"/>
    <s v="US"/>
    <s v="WA"/>
    <n v="1"/>
    <x v="23"/>
    <n v="21685"/>
    <n v="68442"/>
    <n v="3.1561909153792946"/>
    <x v="5"/>
  </r>
  <r>
    <x v="1"/>
    <x v="17"/>
    <x v="17"/>
    <s v="US"/>
    <s v="WA"/>
    <n v="1"/>
    <x v="24"/>
    <n v="27425"/>
    <n v="53492"/>
    <n v="1.9504831358249772"/>
    <x v="5"/>
  </r>
  <r>
    <x v="1"/>
    <x v="17"/>
    <x v="17"/>
    <s v="US"/>
    <s v="WA"/>
    <n v="1"/>
    <x v="25"/>
    <n v="31859"/>
    <n v="43734"/>
    <n v="1.3727361185222386"/>
    <x v="5"/>
  </r>
  <r>
    <x v="1"/>
    <x v="17"/>
    <x v="17"/>
    <s v="US"/>
    <s v="WA"/>
    <n v="1"/>
    <x v="26"/>
    <n v="31729"/>
    <n v="53594"/>
    <n v="1.6891172113839075"/>
    <x v="5"/>
  </r>
  <r>
    <x v="1"/>
    <x v="17"/>
    <x v="17"/>
    <s v="US"/>
    <s v="WA"/>
    <n v="1"/>
    <x v="27"/>
    <n v="28288"/>
    <n v="68040"/>
    <n v="2.4052601809954752"/>
    <x v="5"/>
  </r>
  <r>
    <x v="1"/>
    <x v="17"/>
    <x v="17"/>
    <s v="US"/>
    <s v="WA"/>
    <n v="1"/>
    <x v="28"/>
    <n v="26217"/>
    <n v="78082"/>
    <n v="2.9782965251554336"/>
    <x v="5"/>
  </r>
  <r>
    <x v="1"/>
    <x v="17"/>
    <x v="17"/>
    <s v="US"/>
    <s v="WA"/>
    <n v="1"/>
    <x v="29"/>
    <n v="25291"/>
    <n v="72744"/>
    <n v="2.876280099640188"/>
    <x v="5"/>
  </r>
  <r>
    <x v="1"/>
    <x v="17"/>
    <x v="17"/>
    <s v="US"/>
    <s v="WA"/>
    <n v="1"/>
    <x v="30"/>
    <n v="27418"/>
    <n v="65256"/>
    <n v="2.3800423079728645"/>
    <x v="5"/>
  </r>
  <r>
    <x v="1"/>
    <x v="17"/>
    <x v="17"/>
    <s v="US"/>
    <s v="WA"/>
    <n v="1"/>
    <x v="31"/>
    <n v="33933"/>
    <n v="72775"/>
    <n v="2.1446674328824447"/>
    <x v="5"/>
  </r>
  <r>
    <x v="1"/>
    <x v="17"/>
    <x v="17"/>
    <s v="US"/>
    <s v="WA"/>
    <n v="1"/>
    <x v="32"/>
    <n v="30936"/>
    <n v="75582"/>
    <n v="2.4431730023273857"/>
    <x v="5"/>
  </r>
  <r>
    <x v="1"/>
    <x v="17"/>
    <x v="17"/>
    <s v="US"/>
    <s v="WA"/>
    <n v="1"/>
    <x v="33"/>
    <n v="31953"/>
    <n v="64751"/>
    <n v="2.0264450912277407"/>
    <x v="5"/>
  </r>
  <r>
    <x v="1"/>
    <x v="18"/>
    <x v="18"/>
    <s v="US"/>
    <s v="CR"/>
    <n v="0"/>
    <x v="0"/>
    <n v="37252"/>
    <n v="184739"/>
    <n v="4.9591699774508751"/>
    <x v="6"/>
  </r>
  <r>
    <x v="1"/>
    <x v="18"/>
    <x v="18"/>
    <s v="US"/>
    <s v="CR"/>
    <n v="0"/>
    <x v="1"/>
    <n v="36218"/>
    <n v="350729"/>
    <n v="9.683831244132751"/>
    <x v="6"/>
  </r>
  <r>
    <x v="1"/>
    <x v="18"/>
    <x v="18"/>
    <s v="US"/>
    <s v="CR"/>
    <n v="0"/>
    <x v="2"/>
    <n v="26223"/>
    <n v="282274"/>
    <n v="10.764367158601228"/>
    <x v="6"/>
  </r>
  <r>
    <x v="1"/>
    <x v="18"/>
    <x v="18"/>
    <s v="US"/>
    <s v="CR"/>
    <n v="0"/>
    <x v="3"/>
    <n v="35861"/>
    <n v="559386"/>
    <n v="15.598728423635704"/>
    <x v="6"/>
  </r>
  <r>
    <x v="1"/>
    <x v="18"/>
    <x v="18"/>
    <s v="US"/>
    <s v="CR"/>
    <n v="0"/>
    <x v="4"/>
    <n v="37597"/>
    <n v="764704"/>
    <n v="20.339495172487165"/>
    <x v="6"/>
  </r>
  <r>
    <x v="1"/>
    <x v="18"/>
    <x v="18"/>
    <s v="US"/>
    <s v="CR"/>
    <n v="0"/>
    <x v="5"/>
    <n v="61356"/>
    <n v="791836"/>
    <n v="12.905600104309277"/>
    <x v="6"/>
  </r>
  <r>
    <x v="1"/>
    <x v="18"/>
    <x v="18"/>
    <s v="US"/>
    <s v="CR"/>
    <n v="0"/>
    <x v="6"/>
    <n v="129285"/>
    <n v="297383"/>
    <n v="2.3002127083575048"/>
    <x v="6"/>
  </r>
  <r>
    <x v="1"/>
    <x v="18"/>
    <x v="18"/>
    <s v="US"/>
    <s v="CR"/>
    <n v="0"/>
    <x v="7"/>
    <n v="138487"/>
    <n v="314730"/>
    <n v="2.2726320882104458"/>
    <x v="6"/>
  </r>
  <r>
    <x v="1"/>
    <x v="18"/>
    <x v="18"/>
    <s v="US"/>
    <s v="CR"/>
    <n v="0"/>
    <x v="8"/>
    <n v="178829"/>
    <n v="116775"/>
    <n v="0.65299811551817655"/>
    <x v="6"/>
  </r>
  <r>
    <x v="1"/>
    <x v="18"/>
    <x v="18"/>
    <s v="US"/>
    <s v="CR"/>
    <n v="0"/>
    <x v="9"/>
    <n v="202938"/>
    <n v="133006"/>
    <n v="0.65540214252628881"/>
    <x v="6"/>
  </r>
  <r>
    <x v="1"/>
    <x v="18"/>
    <x v="18"/>
    <s v="US"/>
    <s v="CR"/>
    <n v="0"/>
    <x v="10"/>
    <n v="131527"/>
    <n v="254772"/>
    <n v="1.9370319402099949"/>
    <x v="6"/>
  </r>
  <r>
    <x v="1"/>
    <x v="18"/>
    <x v="18"/>
    <s v="US"/>
    <s v="CR"/>
    <n v="0"/>
    <x v="11"/>
    <n v="96895"/>
    <n v="246298"/>
    <n v="2.5419061871097579"/>
    <x v="6"/>
  </r>
  <r>
    <x v="1"/>
    <x v="18"/>
    <x v="18"/>
    <s v="US"/>
    <s v="CR"/>
    <n v="0"/>
    <x v="12"/>
    <n v="65943"/>
    <n v="84870"/>
    <n v="1.2870206087075202"/>
    <x v="6"/>
  </r>
  <r>
    <x v="1"/>
    <x v="18"/>
    <x v="18"/>
    <s v="US"/>
    <s v="CR"/>
    <n v="0"/>
    <x v="13"/>
    <n v="52301"/>
    <n v="175396"/>
    <n v="3.3535878855088814"/>
    <x v="6"/>
  </r>
  <r>
    <x v="1"/>
    <x v="18"/>
    <x v="18"/>
    <s v="US"/>
    <s v="CR"/>
    <n v="0"/>
    <x v="14"/>
    <n v="63880"/>
    <n v="343751"/>
    <n v="5.3811991233562928"/>
    <x v="6"/>
  </r>
  <r>
    <x v="1"/>
    <x v="18"/>
    <x v="18"/>
    <s v="US"/>
    <s v="CR"/>
    <n v="0"/>
    <x v="15"/>
    <n v="99800"/>
    <n v="95599"/>
    <n v="0.95790581162324651"/>
    <x v="6"/>
  </r>
  <r>
    <x v="1"/>
    <x v="18"/>
    <x v="18"/>
    <s v="US"/>
    <s v="CR"/>
    <n v="0"/>
    <x v="16"/>
    <n v="85492"/>
    <n v="334356"/>
    <n v="3.9109624292331446"/>
    <x v="6"/>
  </r>
  <r>
    <x v="1"/>
    <x v="18"/>
    <x v="18"/>
    <s v="US"/>
    <s v="CR"/>
    <n v="0"/>
    <x v="17"/>
    <n v="109994"/>
    <n v="176591"/>
    <n v="1.6054602978344272"/>
    <x v="6"/>
  </r>
  <r>
    <x v="1"/>
    <x v="18"/>
    <x v="18"/>
    <s v="US"/>
    <s v="CR"/>
    <n v="0"/>
    <x v="18"/>
    <n v="96864"/>
    <n v="238365"/>
    <n v="2.46082135777998"/>
    <x v="6"/>
  </r>
  <r>
    <x v="1"/>
    <x v="18"/>
    <x v="18"/>
    <s v="US"/>
    <s v="CR"/>
    <n v="0"/>
    <x v="19"/>
    <n v="69031"/>
    <n v="468412"/>
    <n v="6.785531138184294"/>
    <x v="6"/>
  </r>
  <r>
    <x v="1"/>
    <x v="18"/>
    <x v="18"/>
    <s v="US"/>
    <s v="CR"/>
    <n v="0"/>
    <x v="20"/>
    <n v="107192"/>
    <n v="646227"/>
    <n v="6.0286868423016644"/>
    <x v="6"/>
  </r>
  <r>
    <x v="1"/>
    <x v="18"/>
    <x v="18"/>
    <s v="US"/>
    <s v="CR"/>
    <n v="0"/>
    <x v="21"/>
    <n v="88336"/>
    <n v="329624"/>
    <n v="3.7314798043832638"/>
    <x v="6"/>
  </r>
  <r>
    <x v="1"/>
    <x v="18"/>
    <x v="18"/>
    <s v="US"/>
    <s v="CR"/>
    <n v="0"/>
    <x v="22"/>
    <n v="141110"/>
    <n v="577912"/>
    <n v="4.095471617886755"/>
    <x v="6"/>
  </r>
  <r>
    <x v="1"/>
    <x v="18"/>
    <x v="18"/>
    <s v="US"/>
    <s v="CR"/>
    <n v="0"/>
    <x v="23"/>
    <n v="171004"/>
    <n v="292245"/>
    <n v="1.7089951112254684"/>
    <x v="6"/>
  </r>
  <r>
    <x v="1"/>
    <x v="18"/>
    <x v="18"/>
    <s v="US"/>
    <s v="CR"/>
    <n v="0"/>
    <x v="24"/>
    <n v="217415"/>
    <n v="197006"/>
    <n v="0.90612883195731664"/>
    <x v="6"/>
  </r>
  <r>
    <x v="1"/>
    <x v="18"/>
    <x v="18"/>
    <s v="US"/>
    <s v="CR"/>
    <n v="0"/>
    <x v="25"/>
    <n v="185474"/>
    <n v="170747"/>
    <n v="0.92059803530413964"/>
    <x v="6"/>
  </r>
  <r>
    <x v="1"/>
    <x v="18"/>
    <x v="18"/>
    <s v="US"/>
    <s v="CR"/>
    <n v="0"/>
    <x v="26"/>
    <n v="163108"/>
    <n v="447114"/>
    <n v="2.7412144100841163"/>
    <x v="6"/>
  </r>
  <r>
    <x v="1"/>
    <x v="18"/>
    <x v="18"/>
    <s v="US"/>
    <s v="CR"/>
    <n v="0"/>
    <x v="27"/>
    <n v="123624"/>
    <n v="321987"/>
    <n v="2.6045670743544944"/>
    <x v="6"/>
  </r>
  <r>
    <x v="1"/>
    <x v="18"/>
    <x v="18"/>
    <s v="US"/>
    <s v="CR"/>
    <n v="0"/>
    <x v="28"/>
    <n v="67127"/>
    <n v="547357"/>
    <n v="8.1540512759396364"/>
    <x v="6"/>
  </r>
  <r>
    <x v="1"/>
    <x v="18"/>
    <x v="18"/>
    <s v="US"/>
    <s v="CR"/>
    <n v="0"/>
    <x v="29"/>
    <n v="119498"/>
    <n v="293688"/>
    <n v="2.4576813001054409"/>
    <x v="6"/>
  </r>
  <r>
    <x v="1"/>
    <x v="18"/>
    <x v="18"/>
    <s v="US"/>
    <s v="CR"/>
    <n v="0"/>
    <x v="30"/>
    <n v="125822"/>
    <n v="738910"/>
    <n v="5.8726613787731878"/>
    <x v="6"/>
  </r>
  <r>
    <x v="1"/>
    <x v="18"/>
    <x v="18"/>
    <s v="US"/>
    <s v="CR"/>
    <n v="0"/>
    <x v="31"/>
    <n v="181039"/>
    <n v="1621738"/>
    <n v="8.9579482873855909"/>
    <x v="6"/>
  </r>
  <r>
    <x v="1"/>
    <x v="18"/>
    <x v="18"/>
    <s v="US"/>
    <s v="CR"/>
    <n v="0"/>
    <x v="32"/>
    <n v="206768"/>
    <n v="802862"/>
    <n v="3.8829122494776755"/>
    <x v="6"/>
  </r>
  <r>
    <x v="1"/>
    <x v="18"/>
    <x v="18"/>
    <s v="US"/>
    <s v="CR"/>
    <n v="0"/>
    <x v="33"/>
    <n v="180370"/>
    <n v="751068"/>
    <n v="4.1640405832455505"/>
    <x v="6"/>
  </r>
  <r>
    <x v="1"/>
    <x v="19"/>
    <x v="19"/>
    <s v="US"/>
    <s v="CR"/>
    <n v="1"/>
    <x v="0"/>
    <n v="16959"/>
    <n v="280821"/>
    <n v="16.558818326552274"/>
    <x v="6"/>
  </r>
  <r>
    <x v="1"/>
    <x v="19"/>
    <x v="19"/>
    <s v="US"/>
    <s v="CR"/>
    <n v="1"/>
    <x v="1"/>
    <n v="34779"/>
    <n v="65990"/>
    <n v="1.8974093562207079"/>
    <x v="6"/>
  </r>
  <r>
    <x v="1"/>
    <x v="19"/>
    <x v="19"/>
    <s v="US"/>
    <s v="CR"/>
    <n v="1"/>
    <x v="2"/>
    <n v="18595"/>
    <n v="108082"/>
    <n v="5.8124226942726542"/>
    <x v="6"/>
  </r>
  <r>
    <x v="1"/>
    <x v="19"/>
    <x v="19"/>
    <s v="US"/>
    <s v="CR"/>
    <n v="1"/>
    <x v="3"/>
    <n v="45667"/>
    <n v="62926"/>
    <n v="1.3779315479449055"/>
    <x v="6"/>
  </r>
  <r>
    <x v="1"/>
    <x v="19"/>
    <x v="19"/>
    <s v="US"/>
    <s v="CR"/>
    <n v="1"/>
    <x v="4"/>
    <n v="9701"/>
    <n v="28924"/>
    <n v="2.9815482939903104"/>
    <x v="6"/>
  </r>
  <r>
    <x v="1"/>
    <x v="19"/>
    <x v="19"/>
    <s v="US"/>
    <s v="CR"/>
    <n v="1"/>
    <x v="5"/>
    <n v="9855"/>
    <n v="22023"/>
    <n v="2.2347031963470321"/>
    <x v="6"/>
  </r>
  <r>
    <x v="1"/>
    <x v="19"/>
    <x v="19"/>
    <s v="US"/>
    <s v="CR"/>
    <n v="1"/>
    <x v="6"/>
    <n v="6793"/>
    <n v="49918"/>
    <n v="7.3484469306639184"/>
    <x v="6"/>
  </r>
  <r>
    <x v="1"/>
    <x v="19"/>
    <x v="19"/>
    <s v="US"/>
    <s v="CR"/>
    <n v="1"/>
    <x v="7"/>
    <n v="3169"/>
    <n v="65266"/>
    <n v="20.595140422846324"/>
    <x v="6"/>
  </r>
  <r>
    <x v="1"/>
    <x v="19"/>
    <x v="19"/>
    <s v="US"/>
    <s v="CR"/>
    <n v="1"/>
    <x v="8"/>
    <n v="5006"/>
    <n v="65028"/>
    <n v="12.99001198561726"/>
    <x v="6"/>
  </r>
  <r>
    <x v="1"/>
    <x v="19"/>
    <x v="19"/>
    <s v="US"/>
    <s v="CR"/>
    <n v="1"/>
    <x v="9"/>
    <n v="2781"/>
    <n v="120154"/>
    <n v="43.20532182668105"/>
    <x v="6"/>
  </r>
  <r>
    <x v="1"/>
    <x v="19"/>
    <x v="19"/>
    <s v="US"/>
    <s v="CR"/>
    <n v="1"/>
    <x v="10"/>
    <n v="4914"/>
    <n v="71887"/>
    <n v="14.629019129019129"/>
    <x v="6"/>
  </r>
  <r>
    <x v="1"/>
    <x v="19"/>
    <x v="19"/>
    <s v="US"/>
    <s v="CR"/>
    <n v="1"/>
    <x v="11"/>
    <n v="6203"/>
    <n v="31675"/>
    <n v="5.1064001289698533"/>
    <x v="6"/>
  </r>
  <r>
    <x v="1"/>
    <x v="19"/>
    <x v="19"/>
    <s v="US"/>
    <s v="CR"/>
    <n v="1"/>
    <x v="12"/>
    <n v="21473"/>
    <n v="30462"/>
    <n v="1.4186187304987659"/>
    <x v="6"/>
  </r>
  <r>
    <x v="1"/>
    <x v="19"/>
    <x v="19"/>
    <s v="US"/>
    <s v="CR"/>
    <n v="1"/>
    <x v="13"/>
    <n v="11180"/>
    <n v="48956"/>
    <n v="4.3788908765652952"/>
    <x v="6"/>
  </r>
  <r>
    <x v="1"/>
    <x v="19"/>
    <x v="19"/>
    <s v="US"/>
    <s v="CR"/>
    <n v="1"/>
    <x v="14"/>
    <n v="8675"/>
    <n v="60907"/>
    <n v="7.0209798270893371"/>
    <x v="6"/>
  </r>
  <r>
    <x v="1"/>
    <x v="19"/>
    <x v="19"/>
    <s v="US"/>
    <s v="CR"/>
    <n v="1"/>
    <x v="15"/>
    <n v="10143"/>
    <n v="32009"/>
    <n v="3.1557724539090999"/>
    <x v="6"/>
  </r>
  <r>
    <x v="1"/>
    <x v="19"/>
    <x v="19"/>
    <s v="US"/>
    <s v="CR"/>
    <n v="1"/>
    <x v="16"/>
    <n v="9707"/>
    <n v="36833"/>
    <n v="3.7944782115998765"/>
    <x v="6"/>
  </r>
  <r>
    <x v="1"/>
    <x v="19"/>
    <x v="19"/>
    <s v="US"/>
    <s v="CR"/>
    <n v="1"/>
    <x v="17"/>
    <n v="7622"/>
    <n v="81339"/>
    <n v="10.67160850170559"/>
    <x v="6"/>
  </r>
  <r>
    <x v="1"/>
    <x v="19"/>
    <x v="19"/>
    <s v="US"/>
    <s v="CR"/>
    <n v="1"/>
    <x v="18"/>
    <n v="13998"/>
    <n v="39289"/>
    <n v="2.8067581083011861"/>
    <x v="6"/>
  </r>
  <r>
    <x v="1"/>
    <x v="19"/>
    <x v="19"/>
    <s v="US"/>
    <s v="CR"/>
    <n v="1"/>
    <x v="19"/>
    <n v="8072"/>
    <n v="207116"/>
    <n v="25.658572844400396"/>
    <x v="6"/>
  </r>
  <r>
    <x v="1"/>
    <x v="19"/>
    <x v="19"/>
    <s v="US"/>
    <s v="CR"/>
    <n v="1"/>
    <x v="20"/>
    <n v="16306"/>
    <n v="378692"/>
    <n v="23.224089292285047"/>
    <x v="6"/>
  </r>
  <r>
    <x v="1"/>
    <x v="19"/>
    <x v="19"/>
    <s v="US"/>
    <s v="CR"/>
    <n v="1"/>
    <x v="21"/>
    <n v="7754"/>
    <n v="209793"/>
    <n v="27.056100077379416"/>
    <x v="6"/>
  </r>
  <r>
    <x v="1"/>
    <x v="19"/>
    <x v="19"/>
    <s v="US"/>
    <s v="CR"/>
    <n v="1"/>
    <x v="22"/>
    <n v="42068"/>
    <n v="310348"/>
    <n v="7.3772939051060185"/>
    <x v="6"/>
  </r>
  <r>
    <x v="1"/>
    <x v="19"/>
    <x v="19"/>
    <s v="US"/>
    <s v="CR"/>
    <n v="1"/>
    <x v="23"/>
    <n v="62139"/>
    <n v="139460"/>
    <n v="2.2443232108659616"/>
    <x v="6"/>
  </r>
  <r>
    <x v="1"/>
    <x v="19"/>
    <x v="19"/>
    <s v="US"/>
    <s v="CR"/>
    <n v="1"/>
    <x v="24"/>
    <n v="85369"/>
    <n v="51496"/>
    <n v="0.60321662430156142"/>
    <x v="6"/>
  </r>
  <r>
    <x v="1"/>
    <x v="19"/>
    <x v="19"/>
    <s v="US"/>
    <s v="CR"/>
    <n v="1"/>
    <x v="25"/>
    <n v="78180"/>
    <n v="24138"/>
    <n v="0.30874904067536452"/>
    <x v="6"/>
  </r>
  <r>
    <x v="1"/>
    <x v="19"/>
    <x v="19"/>
    <s v="US"/>
    <s v="CR"/>
    <n v="1"/>
    <x v="26"/>
    <n v="27708"/>
    <n v="161453"/>
    <n v="5.8269452865598383"/>
    <x v="6"/>
  </r>
  <r>
    <x v="1"/>
    <x v="19"/>
    <x v="19"/>
    <s v="US"/>
    <s v="CR"/>
    <n v="1"/>
    <x v="27"/>
    <n v="10533"/>
    <n v="52640"/>
    <n v="4.997626507167948"/>
    <x v="6"/>
  </r>
  <r>
    <x v="1"/>
    <x v="19"/>
    <x v="19"/>
    <s v="US"/>
    <s v="CR"/>
    <n v="1"/>
    <x v="28"/>
    <n v="7020"/>
    <n v="272108"/>
    <n v="38.76182336182336"/>
    <x v="6"/>
  </r>
  <r>
    <x v="1"/>
    <x v="19"/>
    <x v="19"/>
    <s v="US"/>
    <s v="CR"/>
    <n v="1"/>
    <x v="29"/>
    <n v="26808"/>
    <n v="128190"/>
    <n v="4.7817815577439573"/>
    <x v="6"/>
  </r>
  <r>
    <x v="1"/>
    <x v="19"/>
    <x v="19"/>
    <s v="US"/>
    <s v="CR"/>
    <n v="1"/>
    <x v="30"/>
    <n v="15758"/>
    <n v="128438"/>
    <n v="8.1506536362482542"/>
    <x v="6"/>
  </r>
  <r>
    <x v="1"/>
    <x v="19"/>
    <x v="19"/>
    <s v="US"/>
    <s v="CR"/>
    <n v="1"/>
    <x v="31"/>
    <n v="49374"/>
    <n v="158711"/>
    <n v="3.2144651030906957"/>
    <x v="6"/>
  </r>
  <r>
    <x v="1"/>
    <x v="19"/>
    <x v="19"/>
    <s v="US"/>
    <s v="CR"/>
    <n v="1"/>
    <x v="32"/>
    <n v="21387"/>
    <n v="229586"/>
    <n v="10.734838920839762"/>
    <x v="6"/>
  </r>
  <r>
    <x v="1"/>
    <x v="19"/>
    <x v="19"/>
    <s v="US"/>
    <s v="CR"/>
    <n v="1"/>
    <x v="33"/>
    <n v="32125"/>
    <n v="314293"/>
    <n v="9.7834396887159532"/>
    <x v="6"/>
  </r>
  <r>
    <x v="1"/>
    <x v="20"/>
    <x v="20"/>
    <s v="US"/>
    <s v="CR"/>
    <n v="1"/>
    <x v="0"/>
    <n v="36775"/>
    <n v="139516"/>
    <n v="3.793772943575799"/>
    <x v="6"/>
  </r>
  <r>
    <x v="1"/>
    <x v="20"/>
    <x v="20"/>
    <s v="US"/>
    <s v="CR"/>
    <n v="1"/>
    <x v="1"/>
    <n v="32511"/>
    <n v="131806"/>
    <n v="4.0541970410015074"/>
    <x v="6"/>
  </r>
  <r>
    <x v="1"/>
    <x v="20"/>
    <x v="20"/>
    <s v="US"/>
    <s v="CR"/>
    <n v="1"/>
    <x v="2"/>
    <n v="27441"/>
    <n v="117239"/>
    <n v="4.2724026092343577"/>
    <x v="6"/>
  </r>
  <r>
    <x v="1"/>
    <x v="20"/>
    <x v="20"/>
    <s v="US"/>
    <s v="CR"/>
    <n v="1"/>
    <x v="3"/>
    <n v="39553"/>
    <n v="111156"/>
    <n v="2.8103051601648423"/>
    <x v="6"/>
  </r>
  <r>
    <x v="1"/>
    <x v="20"/>
    <x v="20"/>
    <s v="US"/>
    <s v="CR"/>
    <n v="1"/>
    <x v="4"/>
    <n v="37137"/>
    <n v="188159"/>
    <n v="5.0666181974849884"/>
    <x v="6"/>
  </r>
  <r>
    <x v="1"/>
    <x v="20"/>
    <x v="20"/>
    <s v="US"/>
    <s v="CR"/>
    <n v="1"/>
    <x v="5"/>
    <n v="27891"/>
    <n v="412588"/>
    <n v="14.792872252698002"/>
    <x v="6"/>
  </r>
  <r>
    <x v="1"/>
    <x v="20"/>
    <x v="20"/>
    <s v="US"/>
    <s v="CR"/>
    <n v="1"/>
    <x v="6"/>
    <n v="41253"/>
    <n v="75708"/>
    <n v="1.8352119845829393"/>
    <x v="6"/>
  </r>
  <r>
    <x v="1"/>
    <x v="20"/>
    <x v="20"/>
    <s v="US"/>
    <s v="CR"/>
    <n v="1"/>
    <x v="7"/>
    <n v="31549"/>
    <n v="58606"/>
    <n v="1.8576183080287807"/>
    <x v="6"/>
  </r>
  <r>
    <x v="1"/>
    <x v="20"/>
    <x v="20"/>
    <s v="US"/>
    <s v="CR"/>
    <n v="1"/>
    <x v="8"/>
    <n v="56953"/>
    <n v="28656"/>
    <n v="0.50315172159499943"/>
    <x v="6"/>
  </r>
  <r>
    <x v="1"/>
    <x v="20"/>
    <x v="20"/>
    <s v="US"/>
    <s v="CR"/>
    <n v="1"/>
    <x v="9"/>
    <n v="26365"/>
    <n v="81515"/>
    <n v="3.0917883557747015"/>
    <x v="6"/>
  </r>
  <r>
    <x v="1"/>
    <x v="20"/>
    <x v="20"/>
    <s v="US"/>
    <s v="CR"/>
    <n v="1"/>
    <x v="10"/>
    <n v="25869"/>
    <n v="91140"/>
    <n v="3.5231357996057056"/>
    <x v="6"/>
  </r>
  <r>
    <x v="1"/>
    <x v="20"/>
    <x v="20"/>
    <s v="US"/>
    <s v="CR"/>
    <n v="1"/>
    <x v="11"/>
    <n v="12825"/>
    <n v="40091"/>
    <n v="3.1260038986354775"/>
    <x v="6"/>
  </r>
  <r>
    <x v="1"/>
    <x v="20"/>
    <x v="20"/>
    <s v="US"/>
    <s v="CR"/>
    <n v="1"/>
    <x v="12"/>
    <n v="25501"/>
    <n v="29106"/>
    <n v="1.1413670052154818"/>
    <x v="6"/>
  </r>
  <r>
    <x v="1"/>
    <x v="20"/>
    <x v="20"/>
    <s v="US"/>
    <s v="CR"/>
    <n v="1"/>
    <x v="13"/>
    <n v="35033"/>
    <n v="16794"/>
    <n v="0.47937658778865638"/>
    <x v="6"/>
  </r>
  <r>
    <x v="1"/>
    <x v="20"/>
    <x v="20"/>
    <s v="US"/>
    <s v="CR"/>
    <n v="1"/>
    <x v="14"/>
    <n v="19114"/>
    <n v="34537"/>
    <n v="1.806895469289526"/>
    <x v="6"/>
  </r>
  <r>
    <x v="1"/>
    <x v="20"/>
    <x v="20"/>
    <s v="US"/>
    <s v="CR"/>
    <n v="1"/>
    <x v="15"/>
    <n v="18382"/>
    <n v="23508"/>
    <n v="1.2788597541072788"/>
    <x v="6"/>
  </r>
  <r>
    <x v="1"/>
    <x v="20"/>
    <x v="20"/>
    <s v="US"/>
    <s v="CR"/>
    <n v="1"/>
    <x v="16"/>
    <n v="13481"/>
    <n v="19018"/>
    <n v="1.4107262072546547"/>
    <x v="6"/>
  </r>
  <r>
    <x v="1"/>
    <x v="20"/>
    <x v="20"/>
    <s v="US"/>
    <s v="CR"/>
    <n v="1"/>
    <x v="17"/>
    <n v="19110"/>
    <n v="15340"/>
    <n v="0.80272108843537415"/>
    <x v="6"/>
  </r>
  <r>
    <x v="1"/>
    <x v="20"/>
    <x v="20"/>
    <s v="US"/>
    <s v="CR"/>
    <n v="1"/>
    <x v="18"/>
    <n v="18707"/>
    <n v="25402"/>
    <n v="1.3578874218207089"/>
    <x v="6"/>
  </r>
  <r>
    <x v="1"/>
    <x v="20"/>
    <x v="20"/>
    <s v="US"/>
    <s v="CR"/>
    <n v="1"/>
    <x v="19"/>
    <n v="15628"/>
    <n v="96002"/>
    <n v="6.1429485538776554"/>
    <x v="6"/>
  </r>
  <r>
    <x v="1"/>
    <x v="20"/>
    <x v="20"/>
    <s v="US"/>
    <s v="CR"/>
    <n v="1"/>
    <x v="20"/>
    <n v="11278"/>
    <n v="96616"/>
    <n v="8.5667671572973934"/>
    <x v="6"/>
  </r>
  <r>
    <x v="1"/>
    <x v="20"/>
    <x v="20"/>
    <s v="US"/>
    <s v="CR"/>
    <n v="1"/>
    <x v="21"/>
    <n v="13086"/>
    <n v="52801"/>
    <n v="4.0349228182790773"/>
    <x v="6"/>
  </r>
  <r>
    <x v="1"/>
    <x v="20"/>
    <x v="20"/>
    <s v="US"/>
    <s v="CR"/>
    <n v="1"/>
    <x v="22"/>
    <n v="48133"/>
    <n v="25309"/>
    <n v="0.52581389067791329"/>
    <x v="6"/>
  </r>
  <r>
    <x v="1"/>
    <x v="20"/>
    <x v="20"/>
    <s v="US"/>
    <s v="CR"/>
    <n v="1"/>
    <x v="23"/>
    <n v="56742"/>
    <n v="16692"/>
    <n v="0.29417362800042296"/>
    <x v="6"/>
  </r>
  <r>
    <x v="1"/>
    <x v="20"/>
    <x v="20"/>
    <s v="US"/>
    <s v="CR"/>
    <n v="1"/>
    <x v="24"/>
    <n v="41023"/>
    <n v="7584"/>
    <n v="0.18487190112863516"/>
    <x v="6"/>
  </r>
  <r>
    <x v="1"/>
    <x v="20"/>
    <x v="20"/>
    <s v="US"/>
    <s v="CR"/>
    <n v="1"/>
    <x v="25"/>
    <n v="21151"/>
    <n v="17129"/>
    <n v="0.80984350621720014"/>
    <x v="6"/>
  </r>
  <r>
    <x v="1"/>
    <x v="20"/>
    <x v="20"/>
    <s v="US"/>
    <s v="CR"/>
    <n v="1"/>
    <x v="26"/>
    <n v="15394"/>
    <n v="28349"/>
    <n v="1.8415616473950891"/>
    <x v="6"/>
  </r>
  <r>
    <x v="1"/>
    <x v="20"/>
    <x v="20"/>
    <s v="US"/>
    <s v="CR"/>
    <n v="1"/>
    <x v="27"/>
    <n v="5071"/>
    <n v="7623"/>
    <n v="1.5032537960954446"/>
    <x v="6"/>
  </r>
  <r>
    <x v="1"/>
    <x v="20"/>
    <x v="20"/>
    <s v="US"/>
    <s v="CR"/>
    <n v="1"/>
    <x v="28"/>
    <n v="8621"/>
    <n v="35961"/>
    <n v="4.1713258322700382"/>
    <x v="6"/>
  </r>
  <r>
    <x v="1"/>
    <x v="20"/>
    <x v="20"/>
    <s v="US"/>
    <s v="CR"/>
    <n v="1"/>
    <x v="29"/>
    <n v="12183"/>
    <n v="31730"/>
    <n v="2.6044488221291964"/>
    <x v="6"/>
  </r>
  <r>
    <x v="1"/>
    <x v="20"/>
    <x v="20"/>
    <s v="US"/>
    <s v="CR"/>
    <n v="1"/>
    <x v="30"/>
    <n v="8744"/>
    <n v="55642"/>
    <n v="6.3634492223238794"/>
    <x v="6"/>
  </r>
  <r>
    <x v="1"/>
    <x v="20"/>
    <x v="20"/>
    <s v="US"/>
    <s v="CR"/>
    <n v="1"/>
    <x v="31"/>
    <n v="17125"/>
    <n v="26949"/>
    <n v="1.5736642335766424"/>
    <x v="6"/>
  </r>
  <r>
    <x v="1"/>
    <x v="20"/>
    <x v="20"/>
    <s v="US"/>
    <s v="CR"/>
    <n v="1"/>
    <x v="32"/>
    <n v="15308"/>
    <n v="35475"/>
    <n v="2.3174157303370788"/>
    <x v="6"/>
  </r>
  <r>
    <x v="1"/>
    <x v="20"/>
    <x v="20"/>
    <s v="US"/>
    <s v="CR"/>
    <n v="1"/>
    <x v="33"/>
    <n v="24446"/>
    <n v="32572"/>
    <n v="1.3324061196105703"/>
    <x v="6"/>
  </r>
  <r>
    <x v="1"/>
    <x v="21"/>
    <x v="21"/>
    <s v="US"/>
    <s v="CR"/>
    <n v="1"/>
    <x v="0"/>
    <n v="40293"/>
    <n v="179315"/>
    <n v="4.4502767230039959"/>
    <x v="6"/>
  </r>
  <r>
    <x v="1"/>
    <x v="21"/>
    <x v="21"/>
    <s v="US"/>
    <s v="CR"/>
    <n v="1"/>
    <x v="1"/>
    <n v="40671"/>
    <n v="131009"/>
    <n v="3.2211895453763124"/>
    <x v="6"/>
  </r>
  <r>
    <x v="1"/>
    <x v="21"/>
    <x v="21"/>
    <s v="US"/>
    <s v="CR"/>
    <n v="1"/>
    <x v="2"/>
    <n v="33198"/>
    <n v="121550"/>
    <n v="3.6613651424784623"/>
    <x v="6"/>
  </r>
  <r>
    <x v="1"/>
    <x v="21"/>
    <x v="21"/>
    <s v="US"/>
    <s v="CR"/>
    <n v="1"/>
    <x v="3"/>
    <n v="45661"/>
    <n v="137020"/>
    <n v="3.0008103195287008"/>
    <x v="6"/>
  </r>
  <r>
    <x v="1"/>
    <x v="21"/>
    <x v="21"/>
    <s v="US"/>
    <s v="CR"/>
    <n v="1"/>
    <x v="4"/>
    <n v="51998"/>
    <n v="208914"/>
    <n v="4.017731451209662"/>
    <x v="6"/>
  </r>
  <r>
    <x v="1"/>
    <x v="21"/>
    <x v="21"/>
    <s v="US"/>
    <s v="CR"/>
    <n v="1"/>
    <x v="5"/>
    <n v="32982"/>
    <n v="712935"/>
    <n v="21.615881389849008"/>
    <x v="6"/>
  </r>
  <r>
    <x v="1"/>
    <x v="21"/>
    <x v="21"/>
    <s v="US"/>
    <s v="CR"/>
    <n v="1"/>
    <x v="6"/>
    <n v="50711"/>
    <n v="146431"/>
    <n v="2.8875589122675556"/>
    <x v="6"/>
  </r>
  <r>
    <x v="1"/>
    <x v="21"/>
    <x v="21"/>
    <s v="US"/>
    <s v="CR"/>
    <n v="1"/>
    <x v="7"/>
    <n v="51361"/>
    <n v="91637"/>
    <n v="1.7841747629524347"/>
    <x v="6"/>
  </r>
  <r>
    <x v="1"/>
    <x v="21"/>
    <x v="21"/>
    <s v="US"/>
    <s v="CR"/>
    <n v="1"/>
    <x v="8"/>
    <n v="53727"/>
    <n v="71376"/>
    <n v="1.3284940532693059"/>
    <x v="6"/>
  </r>
  <r>
    <x v="1"/>
    <x v="21"/>
    <x v="21"/>
    <s v="US"/>
    <s v="CR"/>
    <n v="1"/>
    <x v="9"/>
    <n v="125701"/>
    <n v="82960"/>
    <n v="0.65997883867272333"/>
    <x v="6"/>
  </r>
  <r>
    <x v="1"/>
    <x v="21"/>
    <x v="21"/>
    <s v="US"/>
    <s v="CR"/>
    <n v="1"/>
    <x v="10"/>
    <n v="75111"/>
    <n v="59438"/>
    <n v="0.79133549014125759"/>
    <x v="6"/>
  </r>
  <r>
    <x v="1"/>
    <x v="21"/>
    <x v="21"/>
    <s v="US"/>
    <s v="CR"/>
    <n v="1"/>
    <x v="11"/>
    <n v="32127"/>
    <n v="53447"/>
    <n v="1.6636162729168613"/>
    <x v="6"/>
  </r>
  <r>
    <x v="1"/>
    <x v="21"/>
    <x v="21"/>
    <s v="US"/>
    <s v="CR"/>
    <n v="1"/>
    <x v="12"/>
    <n v="20694"/>
    <n v="42521"/>
    <n v="2.0547501691311489"/>
    <x v="6"/>
  </r>
  <r>
    <x v="1"/>
    <x v="21"/>
    <x v="21"/>
    <s v="US"/>
    <s v="CR"/>
    <n v="1"/>
    <x v="13"/>
    <n v="28412"/>
    <n v="70882"/>
    <n v="2.4947909334084191"/>
    <x v="6"/>
  </r>
  <r>
    <x v="1"/>
    <x v="21"/>
    <x v="21"/>
    <s v="US"/>
    <s v="CR"/>
    <n v="1"/>
    <x v="14"/>
    <n v="30031"/>
    <n v="78269"/>
    <n v="2.606273517365389"/>
    <x v="6"/>
  </r>
  <r>
    <x v="1"/>
    <x v="21"/>
    <x v="21"/>
    <s v="US"/>
    <s v="CR"/>
    <n v="1"/>
    <x v="15"/>
    <n v="26595"/>
    <n v="14802"/>
    <n v="0.55657078398195148"/>
    <x v="6"/>
  </r>
  <r>
    <x v="1"/>
    <x v="21"/>
    <x v="21"/>
    <s v="US"/>
    <s v="CR"/>
    <n v="1"/>
    <x v="16"/>
    <n v="27096"/>
    <n v="40074"/>
    <n v="1.4789636846767051"/>
    <x v="6"/>
  </r>
  <r>
    <x v="1"/>
    <x v="21"/>
    <x v="21"/>
    <s v="US"/>
    <s v="CR"/>
    <n v="1"/>
    <x v="17"/>
    <n v="59701"/>
    <n v="39957"/>
    <n v="0.66928527160349072"/>
    <x v="6"/>
  </r>
  <r>
    <x v="1"/>
    <x v="21"/>
    <x v="21"/>
    <s v="US"/>
    <s v="CR"/>
    <n v="1"/>
    <x v="18"/>
    <n v="32520"/>
    <n v="32907"/>
    <n v="1.0119003690036901"/>
    <x v="6"/>
  </r>
  <r>
    <x v="1"/>
    <x v="21"/>
    <x v="21"/>
    <s v="US"/>
    <s v="CR"/>
    <n v="1"/>
    <x v="19"/>
    <n v="18697"/>
    <n v="125384"/>
    <n v="6.7061025833021342"/>
    <x v="6"/>
  </r>
  <r>
    <x v="1"/>
    <x v="21"/>
    <x v="21"/>
    <s v="US"/>
    <s v="CR"/>
    <n v="1"/>
    <x v="20"/>
    <n v="23213"/>
    <n v="203829"/>
    <n v="8.7808124757678883"/>
    <x v="6"/>
  </r>
  <r>
    <x v="1"/>
    <x v="21"/>
    <x v="21"/>
    <s v="US"/>
    <s v="CR"/>
    <n v="1"/>
    <x v="21"/>
    <n v="22412"/>
    <n v="109413"/>
    <n v="4.8818936284133496"/>
    <x v="6"/>
  </r>
  <r>
    <x v="1"/>
    <x v="21"/>
    <x v="21"/>
    <s v="US"/>
    <s v="CR"/>
    <n v="1"/>
    <x v="22"/>
    <n v="51480"/>
    <n v="118195"/>
    <n v="2.2959401709401708"/>
    <x v="6"/>
  </r>
  <r>
    <x v="1"/>
    <x v="21"/>
    <x v="21"/>
    <s v="US"/>
    <s v="CR"/>
    <n v="1"/>
    <x v="23"/>
    <n v="57456"/>
    <n v="86756"/>
    <n v="1.5099554441659704"/>
    <x v="6"/>
  </r>
  <r>
    <x v="1"/>
    <x v="21"/>
    <x v="21"/>
    <s v="US"/>
    <s v="CR"/>
    <n v="1"/>
    <x v="24"/>
    <n v="108779"/>
    <n v="37479"/>
    <n v="0.34454260473069248"/>
    <x v="6"/>
  </r>
  <r>
    <x v="1"/>
    <x v="21"/>
    <x v="21"/>
    <s v="US"/>
    <s v="CR"/>
    <n v="1"/>
    <x v="25"/>
    <n v="55504"/>
    <n v="48454"/>
    <n v="0.87298212741424042"/>
    <x v="6"/>
  </r>
  <r>
    <x v="1"/>
    <x v="21"/>
    <x v="21"/>
    <s v="US"/>
    <s v="CR"/>
    <n v="1"/>
    <x v="26"/>
    <n v="66404"/>
    <n v="101778"/>
    <n v="1.5327088729594602"/>
    <x v="6"/>
  </r>
  <r>
    <x v="1"/>
    <x v="21"/>
    <x v="21"/>
    <s v="US"/>
    <s v="CR"/>
    <n v="1"/>
    <x v="27"/>
    <n v="35459"/>
    <n v="82022"/>
    <n v="2.3131503990524269"/>
    <x v="6"/>
  </r>
  <r>
    <x v="1"/>
    <x v="21"/>
    <x v="21"/>
    <s v="US"/>
    <s v="CR"/>
    <n v="1"/>
    <x v="28"/>
    <n v="21168"/>
    <n v="180574"/>
    <n v="8.5305177626606206"/>
    <x v="6"/>
  </r>
  <r>
    <x v="1"/>
    <x v="21"/>
    <x v="21"/>
    <s v="US"/>
    <s v="CR"/>
    <n v="1"/>
    <x v="29"/>
    <n v="36175"/>
    <n v="94199"/>
    <n v="2.6039806496199032"/>
    <x v="6"/>
  </r>
  <r>
    <x v="1"/>
    <x v="21"/>
    <x v="21"/>
    <s v="US"/>
    <s v="CR"/>
    <n v="1"/>
    <x v="30"/>
    <n v="55016"/>
    <n v="114492"/>
    <n v="2.0810673258688381"/>
    <x v="6"/>
  </r>
  <r>
    <x v="1"/>
    <x v="21"/>
    <x v="21"/>
    <s v="US"/>
    <s v="CR"/>
    <n v="1"/>
    <x v="31"/>
    <n v="38882"/>
    <n v="151373"/>
    <n v="3.8931382130548839"/>
    <x v="6"/>
  </r>
  <r>
    <x v="1"/>
    <x v="21"/>
    <x v="21"/>
    <s v="US"/>
    <s v="CR"/>
    <n v="1"/>
    <x v="32"/>
    <n v="97500"/>
    <n v="116706"/>
    <n v="1.1969846153846153"/>
    <x v="6"/>
  </r>
  <r>
    <x v="1"/>
    <x v="21"/>
    <x v="21"/>
    <s v="US"/>
    <s v="CR"/>
    <n v="1"/>
    <x v="33"/>
    <n v="47976"/>
    <n v="139792"/>
    <n v="2.913790228447557"/>
    <x v="6"/>
  </r>
  <r>
    <x v="1"/>
    <x v="22"/>
    <x v="22"/>
    <s v="US"/>
    <s v="CR"/>
    <n v="0"/>
    <x v="0"/>
    <n v="23151"/>
    <n v="36093"/>
    <n v="1.5590255280549437"/>
    <x v="6"/>
  </r>
  <r>
    <x v="1"/>
    <x v="22"/>
    <x v="22"/>
    <s v="US"/>
    <s v="CR"/>
    <n v="0"/>
    <x v="1"/>
    <n v="27159"/>
    <n v="23719"/>
    <n v="0.87333848816230342"/>
    <x v="6"/>
  </r>
  <r>
    <x v="1"/>
    <x v="22"/>
    <x v="22"/>
    <s v="US"/>
    <s v="CR"/>
    <n v="0"/>
    <x v="2"/>
    <n v="24142"/>
    <n v="18362"/>
    <n v="0.76058321597216472"/>
    <x v="6"/>
  </r>
  <r>
    <x v="1"/>
    <x v="22"/>
    <x v="22"/>
    <s v="US"/>
    <s v="CR"/>
    <n v="0"/>
    <x v="3"/>
    <n v="12178"/>
    <n v="35670"/>
    <n v="2.929052389554935"/>
    <x v="6"/>
  </r>
  <r>
    <x v="1"/>
    <x v="22"/>
    <x v="22"/>
    <s v="US"/>
    <s v="CR"/>
    <n v="0"/>
    <x v="4"/>
    <n v="12416"/>
    <n v="62825"/>
    <n v="5.0600032216494846"/>
    <x v="6"/>
  </r>
  <r>
    <x v="1"/>
    <x v="22"/>
    <x v="22"/>
    <s v="US"/>
    <s v="CR"/>
    <n v="0"/>
    <x v="5"/>
    <n v="6419"/>
    <n v="97298"/>
    <n v="15.157812743417978"/>
    <x v="6"/>
  </r>
  <r>
    <x v="1"/>
    <x v="22"/>
    <x v="22"/>
    <s v="US"/>
    <s v="CR"/>
    <n v="0"/>
    <x v="6"/>
    <n v="8783"/>
    <n v="47290"/>
    <n v="5.384265057497438"/>
    <x v="6"/>
  </r>
  <r>
    <x v="1"/>
    <x v="22"/>
    <x v="22"/>
    <s v="US"/>
    <s v="CR"/>
    <n v="0"/>
    <x v="7"/>
    <n v="13336"/>
    <n v="34432"/>
    <n v="2.581883623275345"/>
    <x v="6"/>
  </r>
  <r>
    <x v="1"/>
    <x v="22"/>
    <x v="22"/>
    <s v="US"/>
    <s v="CR"/>
    <n v="0"/>
    <x v="8"/>
    <n v="22558"/>
    <n v="21160"/>
    <n v="0.93802642078198417"/>
    <x v="6"/>
  </r>
  <r>
    <x v="1"/>
    <x v="22"/>
    <x v="22"/>
    <s v="US"/>
    <s v="CR"/>
    <n v="0"/>
    <x v="9"/>
    <n v="24663"/>
    <n v="32612"/>
    <n v="1.3223046669099461"/>
    <x v="6"/>
  </r>
  <r>
    <x v="1"/>
    <x v="22"/>
    <x v="22"/>
    <s v="US"/>
    <s v="CR"/>
    <n v="0"/>
    <x v="10"/>
    <n v="28530"/>
    <n v="10242"/>
    <n v="0.35899053627760252"/>
    <x v="6"/>
  </r>
  <r>
    <x v="1"/>
    <x v="22"/>
    <x v="22"/>
    <s v="US"/>
    <s v="CR"/>
    <n v="0"/>
    <x v="11"/>
    <n v="15350"/>
    <n v="41894"/>
    <n v="2.7292508143322474"/>
    <x v="6"/>
  </r>
  <r>
    <x v="1"/>
    <x v="22"/>
    <x v="22"/>
    <s v="US"/>
    <s v="CR"/>
    <n v="0"/>
    <x v="12"/>
    <n v="10881"/>
    <n v="17642"/>
    <n v="1.6213583310357504"/>
    <x v="6"/>
  </r>
  <r>
    <x v="1"/>
    <x v="22"/>
    <x v="22"/>
    <s v="US"/>
    <s v="CR"/>
    <n v="0"/>
    <x v="13"/>
    <n v="5435"/>
    <n v="20311"/>
    <n v="3.7370745170193191"/>
    <x v="6"/>
  </r>
  <r>
    <x v="1"/>
    <x v="22"/>
    <x v="22"/>
    <s v="US"/>
    <s v="CR"/>
    <n v="0"/>
    <x v="14"/>
    <n v="5584"/>
    <n v="18819"/>
    <n v="3.3701647564469912"/>
    <x v="6"/>
  </r>
  <r>
    <x v="1"/>
    <x v="22"/>
    <x v="22"/>
    <s v="US"/>
    <s v="CR"/>
    <n v="0"/>
    <x v="15"/>
    <n v="9048"/>
    <n v="4697"/>
    <n v="0.51912024756852349"/>
    <x v="6"/>
  </r>
  <r>
    <x v="1"/>
    <x v="22"/>
    <x v="22"/>
    <s v="US"/>
    <s v="CR"/>
    <n v="0"/>
    <x v="16"/>
    <n v="6289"/>
    <n v="4487"/>
    <n v="0.71346795993003653"/>
    <x v="6"/>
  </r>
  <r>
    <x v="1"/>
    <x v="22"/>
    <x v="22"/>
    <s v="US"/>
    <s v="CR"/>
    <n v="0"/>
    <x v="17"/>
    <n v="12758"/>
    <n v="14234"/>
    <n v="1.1156921147515284"/>
    <x v="6"/>
  </r>
  <r>
    <x v="1"/>
    <x v="22"/>
    <x v="22"/>
    <s v="US"/>
    <s v="CR"/>
    <n v="0"/>
    <x v="18"/>
    <n v="9169"/>
    <n v="25884"/>
    <n v="2.8229905115061622"/>
    <x v="6"/>
  </r>
  <r>
    <x v="1"/>
    <x v="22"/>
    <x v="22"/>
    <s v="US"/>
    <s v="CR"/>
    <n v="0"/>
    <x v="19"/>
    <n v="4988"/>
    <n v="37649"/>
    <n v="7.5479149959903769"/>
    <x v="6"/>
  </r>
  <r>
    <x v="1"/>
    <x v="22"/>
    <x v="22"/>
    <s v="US"/>
    <s v="CR"/>
    <n v="0"/>
    <x v="20"/>
    <n v="4299"/>
    <n v="36995"/>
    <n v="8.6054896487555244"/>
    <x v="6"/>
  </r>
  <r>
    <x v="1"/>
    <x v="22"/>
    <x v="22"/>
    <s v="US"/>
    <s v="CR"/>
    <n v="0"/>
    <x v="21"/>
    <n v="7920"/>
    <n v="17849"/>
    <n v="2.2536616161616161"/>
    <x v="6"/>
  </r>
  <r>
    <x v="1"/>
    <x v="22"/>
    <x v="22"/>
    <s v="US"/>
    <s v="CR"/>
    <n v="0"/>
    <x v="22"/>
    <n v="11864"/>
    <n v="40635"/>
    <n v="3.4250674308833444"/>
    <x v="6"/>
  </r>
  <r>
    <x v="1"/>
    <x v="22"/>
    <x v="22"/>
    <s v="US"/>
    <s v="CR"/>
    <n v="0"/>
    <x v="23"/>
    <n v="13709"/>
    <n v="14205"/>
    <n v="1.0361806112772631"/>
    <x v="6"/>
  </r>
  <r>
    <x v="1"/>
    <x v="22"/>
    <x v="22"/>
    <s v="US"/>
    <s v="CR"/>
    <n v="0"/>
    <x v="24"/>
    <n v="8808"/>
    <n v="6181"/>
    <n v="0.70174841053587644"/>
    <x v="6"/>
  </r>
  <r>
    <x v="1"/>
    <x v="22"/>
    <x v="22"/>
    <s v="US"/>
    <s v="CR"/>
    <n v="0"/>
    <x v="25"/>
    <n v="19713"/>
    <n v="7981"/>
    <n v="0.40485973722923957"/>
    <x v="6"/>
  </r>
  <r>
    <x v="1"/>
    <x v="22"/>
    <x v="22"/>
    <s v="US"/>
    <s v="CR"/>
    <n v="0"/>
    <x v="26"/>
    <n v="6159"/>
    <n v="14573"/>
    <n v="2.3661308654002271"/>
    <x v="6"/>
  </r>
  <r>
    <x v="1"/>
    <x v="22"/>
    <x v="22"/>
    <s v="US"/>
    <s v="CR"/>
    <n v="0"/>
    <x v="27"/>
    <n v="11686"/>
    <n v="12391"/>
    <n v="1.0603285983227795"/>
    <x v="6"/>
  </r>
  <r>
    <x v="1"/>
    <x v="22"/>
    <x v="22"/>
    <s v="US"/>
    <s v="CR"/>
    <n v="0"/>
    <x v="28"/>
    <n v="5638"/>
    <n v="25599"/>
    <n v="4.5404398722951402"/>
    <x v="6"/>
  </r>
  <r>
    <x v="1"/>
    <x v="22"/>
    <x v="22"/>
    <s v="US"/>
    <s v="CR"/>
    <n v="0"/>
    <x v="29"/>
    <n v="3220"/>
    <n v="15393"/>
    <n v="4.7804347826086957"/>
    <x v="6"/>
  </r>
  <r>
    <x v="1"/>
    <x v="22"/>
    <x v="22"/>
    <s v="US"/>
    <s v="CR"/>
    <n v="0"/>
    <x v="30"/>
    <n v="6390"/>
    <n v="23825"/>
    <n v="3.7284820031298906"/>
    <x v="6"/>
  </r>
  <r>
    <x v="1"/>
    <x v="22"/>
    <x v="22"/>
    <s v="US"/>
    <s v="CR"/>
    <n v="0"/>
    <x v="31"/>
    <n v="10657"/>
    <n v="66171"/>
    <n v="6.2091582997091113"/>
    <x v="6"/>
  </r>
  <r>
    <x v="1"/>
    <x v="22"/>
    <x v="22"/>
    <s v="US"/>
    <s v="CR"/>
    <n v="0"/>
    <x v="32"/>
    <n v="5074"/>
    <n v="22559"/>
    <n v="4.4459992116673233"/>
    <x v="6"/>
  </r>
  <r>
    <x v="1"/>
    <x v="22"/>
    <x v="22"/>
    <s v="US"/>
    <s v="CR"/>
    <n v="0"/>
    <x v="33"/>
    <n v="12914"/>
    <n v="24228"/>
    <n v="1.8761034536162304"/>
    <x v="6"/>
  </r>
  <r>
    <x v="1"/>
    <x v="23"/>
    <x v="23"/>
    <s v="US"/>
    <s v="CR"/>
    <n v="2"/>
    <x v="0"/>
    <n v="20930"/>
    <n v="122604"/>
    <n v="5.8578117534639276"/>
    <x v="6"/>
  </r>
  <r>
    <x v="1"/>
    <x v="23"/>
    <x v="23"/>
    <s v="US"/>
    <s v="CR"/>
    <n v="2"/>
    <x v="1"/>
    <n v="28022"/>
    <n v="120697"/>
    <n v="4.3072228962957677"/>
    <x v="6"/>
  </r>
  <r>
    <x v="1"/>
    <x v="23"/>
    <x v="23"/>
    <s v="US"/>
    <s v="CR"/>
    <n v="2"/>
    <x v="2"/>
    <n v="32849"/>
    <n v="88678"/>
    <n v="2.6995646747237361"/>
    <x v="6"/>
  </r>
  <r>
    <x v="1"/>
    <x v="23"/>
    <x v="23"/>
    <s v="US"/>
    <s v="CR"/>
    <n v="2"/>
    <x v="3"/>
    <n v="31468"/>
    <n v="118657"/>
    <n v="3.7707194610397865"/>
    <x v="6"/>
  </r>
  <r>
    <x v="1"/>
    <x v="23"/>
    <x v="23"/>
    <s v="US"/>
    <s v="CR"/>
    <n v="2"/>
    <x v="4"/>
    <n v="22136"/>
    <n v="150247"/>
    <n v="6.7874503071919046"/>
    <x v="6"/>
  </r>
  <r>
    <x v="1"/>
    <x v="23"/>
    <x v="23"/>
    <s v="US"/>
    <s v="CR"/>
    <n v="2"/>
    <x v="5"/>
    <n v="34095"/>
    <n v="179986"/>
    <n v="5.2789558586302974"/>
    <x v="6"/>
  </r>
  <r>
    <x v="1"/>
    <x v="23"/>
    <x v="23"/>
    <s v="US"/>
    <s v="CR"/>
    <n v="2"/>
    <x v="6"/>
    <n v="24507"/>
    <n v="154821"/>
    <n v="6.317419512792263"/>
    <x v="6"/>
  </r>
  <r>
    <x v="1"/>
    <x v="23"/>
    <x v="23"/>
    <s v="US"/>
    <s v="CR"/>
    <n v="2"/>
    <x v="7"/>
    <n v="29517"/>
    <n v="186449"/>
    <n v="6.3166649727275805"/>
    <x v="6"/>
  </r>
  <r>
    <x v="1"/>
    <x v="23"/>
    <x v="23"/>
    <s v="US"/>
    <s v="CR"/>
    <n v="2"/>
    <x v="8"/>
    <n v="39887"/>
    <n v="138281"/>
    <n v="3.4668187630054903"/>
    <x v="6"/>
  </r>
  <r>
    <x v="1"/>
    <x v="23"/>
    <x v="23"/>
    <s v="US"/>
    <s v="CR"/>
    <n v="2"/>
    <x v="9"/>
    <n v="63414"/>
    <n v="95731"/>
    <n v="1.5096193269625005"/>
    <x v="6"/>
  </r>
  <r>
    <x v="1"/>
    <x v="23"/>
    <x v="23"/>
    <s v="US"/>
    <s v="CR"/>
    <n v="2"/>
    <x v="10"/>
    <n v="56222"/>
    <n v="76687"/>
    <n v="1.3640034150332609"/>
    <x v="6"/>
  </r>
  <r>
    <x v="1"/>
    <x v="23"/>
    <x v="23"/>
    <s v="US"/>
    <s v="CR"/>
    <n v="2"/>
    <x v="11"/>
    <n v="47390"/>
    <n v="73986"/>
    <n v="1.561215446296687"/>
    <x v="6"/>
  </r>
  <r>
    <x v="1"/>
    <x v="23"/>
    <x v="23"/>
    <s v="US"/>
    <s v="CR"/>
    <n v="2"/>
    <x v="12"/>
    <n v="47151"/>
    <n v="50538"/>
    <n v="1.0718330470191513"/>
    <x v="6"/>
  </r>
  <r>
    <x v="1"/>
    <x v="23"/>
    <x v="23"/>
    <s v="US"/>
    <s v="CR"/>
    <n v="2"/>
    <x v="13"/>
    <n v="41266"/>
    <n v="42571"/>
    <n v="1.0316240973198274"/>
    <x v="6"/>
  </r>
  <r>
    <x v="1"/>
    <x v="23"/>
    <x v="23"/>
    <s v="US"/>
    <s v="CR"/>
    <n v="2"/>
    <x v="14"/>
    <n v="34012"/>
    <n v="60538"/>
    <n v="1.779901211337175"/>
    <x v="6"/>
  </r>
  <r>
    <x v="1"/>
    <x v="23"/>
    <x v="23"/>
    <s v="US"/>
    <s v="CR"/>
    <n v="2"/>
    <x v="15"/>
    <n v="28844"/>
    <n v="62814"/>
    <n v="2.177714602690334"/>
    <x v="6"/>
  </r>
  <r>
    <x v="1"/>
    <x v="23"/>
    <x v="23"/>
    <s v="US"/>
    <s v="CR"/>
    <n v="2"/>
    <x v="16"/>
    <n v="24167"/>
    <n v="66107"/>
    <n v="2.7354243389746347"/>
    <x v="6"/>
  </r>
  <r>
    <x v="1"/>
    <x v="23"/>
    <x v="23"/>
    <s v="US"/>
    <s v="CR"/>
    <n v="2"/>
    <x v="17"/>
    <n v="17284"/>
    <n v="85844"/>
    <n v="4.96667438093034"/>
    <x v="6"/>
  </r>
  <r>
    <x v="1"/>
    <x v="23"/>
    <x v="23"/>
    <s v="US"/>
    <s v="CR"/>
    <n v="2"/>
    <x v="18"/>
    <n v="31973"/>
    <n v="88929"/>
    <n v="2.7813780377193256"/>
    <x v="6"/>
  </r>
  <r>
    <x v="1"/>
    <x v="23"/>
    <x v="23"/>
    <s v="US"/>
    <s v="CR"/>
    <n v="2"/>
    <x v="19"/>
    <n v="28997"/>
    <n v="211861"/>
    <n v="7.3063075490567986"/>
    <x v="6"/>
  </r>
  <r>
    <x v="1"/>
    <x v="23"/>
    <x v="23"/>
    <s v="US"/>
    <s v="CR"/>
    <n v="2"/>
    <x v="20"/>
    <n v="29191"/>
    <n v="145335"/>
    <n v="4.9787605768901377"/>
    <x v="6"/>
  </r>
  <r>
    <x v="1"/>
    <x v="23"/>
    <x v="23"/>
    <s v="US"/>
    <s v="CR"/>
    <n v="2"/>
    <x v="21"/>
    <n v="39927"/>
    <n v="169756"/>
    <n v="4.2516592781826832"/>
    <x v="6"/>
  </r>
  <r>
    <x v="1"/>
    <x v="23"/>
    <x v="23"/>
    <s v="US"/>
    <s v="CR"/>
    <n v="2"/>
    <x v="22"/>
    <n v="74033"/>
    <n v="55824"/>
    <n v="0.75404211635351803"/>
    <x v="6"/>
  </r>
  <r>
    <x v="1"/>
    <x v="23"/>
    <x v="23"/>
    <s v="US"/>
    <s v="CR"/>
    <n v="2"/>
    <x v="23"/>
    <n v="98647"/>
    <n v="98458"/>
    <n v="0.99808407756951556"/>
    <x v="6"/>
  </r>
  <r>
    <x v="1"/>
    <x v="23"/>
    <x v="23"/>
    <s v="US"/>
    <s v="CR"/>
    <n v="2"/>
    <x v="24"/>
    <n v="93829"/>
    <n v="28102"/>
    <n v="0.29950228607360196"/>
    <x v="6"/>
  </r>
  <r>
    <x v="1"/>
    <x v="23"/>
    <x v="23"/>
    <s v="US"/>
    <s v="CR"/>
    <n v="2"/>
    <x v="25"/>
    <n v="113855"/>
    <n v="44268"/>
    <n v="0.38881032892714418"/>
    <x v="6"/>
  </r>
  <r>
    <x v="1"/>
    <x v="23"/>
    <x v="23"/>
    <s v="US"/>
    <s v="CR"/>
    <n v="2"/>
    <x v="26"/>
    <n v="46004"/>
    <n v="65384"/>
    <n v="1.4212677158507956"/>
    <x v="6"/>
  </r>
  <r>
    <x v="1"/>
    <x v="23"/>
    <x v="23"/>
    <s v="US"/>
    <s v="CR"/>
    <n v="2"/>
    <x v="27"/>
    <n v="53334"/>
    <n v="156437"/>
    <n v="2.9331570855364308"/>
    <x v="6"/>
  </r>
  <r>
    <x v="1"/>
    <x v="23"/>
    <x v="23"/>
    <s v="US"/>
    <s v="CR"/>
    <n v="2"/>
    <x v="28"/>
    <n v="22928"/>
    <n v="112185"/>
    <n v="4.8929256803907881"/>
    <x v="6"/>
  </r>
  <r>
    <x v="1"/>
    <x v="23"/>
    <x v="23"/>
    <s v="US"/>
    <s v="CR"/>
    <n v="2"/>
    <x v="29"/>
    <n v="28195"/>
    <n v="84667"/>
    <n v="3.0029083170774959"/>
    <x v="6"/>
  </r>
  <r>
    <x v="1"/>
    <x v="23"/>
    <x v="23"/>
    <s v="US"/>
    <s v="CR"/>
    <n v="2"/>
    <x v="30"/>
    <n v="38008"/>
    <n v="58939"/>
    <n v="1.5506998526625972"/>
    <x v="6"/>
  </r>
  <r>
    <x v="1"/>
    <x v="23"/>
    <x v="23"/>
    <s v="US"/>
    <s v="CR"/>
    <n v="2"/>
    <x v="31"/>
    <n v="86161"/>
    <n v="78994"/>
    <n v="0.91681851417694782"/>
    <x v="6"/>
  </r>
  <r>
    <x v="1"/>
    <x v="23"/>
    <x v="23"/>
    <s v="US"/>
    <s v="CR"/>
    <n v="2"/>
    <x v="32"/>
    <n v="56271"/>
    <n v="121771"/>
    <n v="2.1640098807556289"/>
    <x v="6"/>
  </r>
  <r>
    <x v="1"/>
    <x v="23"/>
    <x v="23"/>
    <s v="US"/>
    <s v="CR"/>
    <n v="2"/>
    <x v="33"/>
    <n v="47018"/>
    <n v="39158"/>
    <n v="0.83282998000765662"/>
    <x v="6"/>
  </r>
  <r>
    <x v="1"/>
    <x v="24"/>
    <x v="24"/>
    <s v="US"/>
    <s v="CR"/>
    <n v="2"/>
    <x v="0"/>
    <n v="11956"/>
    <n v="55169"/>
    <n v="4.6143358982937439"/>
    <x v="6"/>
  </r>
  <r>
    <x v="1"/>
    <x v="24"/>
    <x v="24"/>
    <s v="US"/>
    <s v="CR"/>
    <n v="2"/>
    <x v="1"/>
    <n v="14313"/>
    <n v="46337"/>
    <n v="3.2374065534828476"/>
    <x v="6"/>
  </r>
  <r>
    <x v="1"/>
    <x v="24"/>
    <x v="24"/>
    <s v="US"/>
    <s v="CR"/>
    <n v="2"/>
    <x v="2"/>
    <n v="18405"/>
    <n v="23805"/>
    <n v="1.293398533007335"/>
    <x v="6"/>
  </r>
  <r>
    <x v="1"/>
    <x v="24"/>
    <x v="24"/>
    <s v="US"/>
    <s v="CR"/>
    <n v="2"/>
    <x v="3"/>
    <n v="14649"/>
    <n v="35021"/>
    <n v="2.3906751314082872"/>
    <x v="6"/>
  </r>
  <r>
    <x v="1"/>
    <x v="24"/>
    <x v="24"/>
    <s v="US"/>
    <s v="CR"/>
    <n v="2"/>
    <x v="4"/>
    <n v="10016"/>
    <n v="63720"/>
    <n v="6.3618210862619806"/>
    <x v="6"/>
  </r>
  <r>
    <x v="1"/>
    <x v="24"/>
    <x v="24"/>
    <s v="US"/>
    <s v="CR"/>
    <n v="2"/>
    <x v="5"/>
    <n v="10162"/>
    <n v="45759"/>
    <n v="4.5029521747687467"/>
    <x v="6"/>
  </r>
  <r>
    <x v="1"/>
    <x v="24"/>
    <x v="24"/>
    <s v="US"/>
    <s v="CR"/>
    <n v="2"/>
    <x v="6"/>
    <n v="6422"/>
    <n v="34146"/>
    <n v="5.3170351915291185"/>
    <x v="6"/>
  </r>
  <r>
    <x v="1"/>
    <x v="24"/>
    <x v="24"/>
    <s v="US"/>
    <s v="CR"/>
    <n v="2"/>
    <x v="7"/>
    <n v="3376"/>
    <n v="34118"/>
    <n v="10.106042654028435"/>
    <x v="6"/>
  </r>
  <r>
    <x v="1"/>
    <x v="24"/>
    <x v="24"/>
    <s v="US"/>
    <s v="CR"/>
    <n v="2"/>
    <x v="8"/>
    <n v="13969"/>
    <n v="29890"/>
    <n v="2.1397379912663754"/>
    <x v="6"/>
  </r>
  <r>
    <x v="1"/>
    <x v="24"/>
    <x v="24"/>
    <s v="US"/>
    <s v="CR"/>
    <n v="2"/>
    <x v="9"/>
    <n v="20086"/>
    <n v="43563"/>
    <n v="2.1688240565568058"/>
    <x v="6"/>
  </r>
  <r>
    <x v="1"/>
    <x v="24"/>
    <x v="24"/>
    <s v="US"/>
    <s v="CR"/>
    <n v="2"/>
    <x v="10"/>
    <n v="11960"/>
    <n v="27062"/>
    <n v="2.2627090301003343"/>
    <x v="6"/>
  </r>
  <r>
    <x v="1"/>
    <x v="24"/>
    <x v="24"/>
    <s v="US"/>
    <s v="CR"/>
    <n v="2"/>
    <x v="11"/>
    <n v="9442"/>
    <n v="12169"/>
    <n v="1.288815928828638"/>
    <x v="6"/>
  </r>
  <r>
    <x v="1"/>
    <x v="24"/>
    <x v="24"/>
    <s v="US"/>
    <s v="CR"/>
    <n v="2"/>
    <x v="12"/>
    <n v="8835"/>
    <n v="3692"/>
    <n v="0.41788341822297681"/>
    <x v="6"/>
  </r>
  <r>
    <x v="1"/>
    <x v="24"/>
    <x v="24"/>
    <s v="US"/>
    <s v="CR"/>
    <n v="2"/>
    <x v="13"/>
    <n v="14650"/>
    <n v="7529"/>
    <n v="0.51392491467576795"/>
    <x v="6"/>
  </r>
  <r>
    <x v="1"/>
    <x v="24"/>
    <x v="24"/>
    <s v="US"/>
    <s v="CR"/>
    <n v="2"/>
    <x v="14"/>
    <n v="9586"/>
    <n v="5129"/>
    <n v="0.53505111621114121"/>
    <x v="6"/>
  </r>
  <r>
    <x v="1"/>
    <x v="24"/>
    <x v="24"/>
    <s v="US"/>
    <s v="CR"/>
    <n v="2"/>
    <x v="15"/>
    <n v="5674"/>
    <n v="5408"/>
    <n v="0.95311949242157212"/>
    <x v="6"/>
  </r>
  <r>
    <x v="1"/>
    <x v="24"/>
    <x v="24"/>
    <s v="US"/>
    <s v="CR"/>
    <n v="2"/>
    <x v="16"/>
    <n v="2709"/>
    <n v="6368"/>
    <n v="2.3506829088224439"/>
    <x v="6"/>
  </r>
  <r>
    <x v="1"/>
    <x v="24"/>
    <x v="24"/>
    <s v="US"/>
    <s v="CR"/>
    <n v="2"/>
    <x v="17"/>
    <n v="4191"/>
    <n v="11990"/>
    <n v="2.8608923884514437"/>
    <x v="6"/>
  </r>
  <r>
    <x v="1"/>
    <x v="24"/>
    <x v="24"/>
    <s v="US"/>
    <s v="CR"/>
    <n v="2"/>
    <x v="18"/>
    <n v="3572"/>
    <n v="6846"/>
    <n v="1.9165733482642777"/>
    <x v="6"/>
  </r>
  <r>
    <x v="1"/>
    <x v="24"/>
    <x v="24"/>
    <s v="US"/>
    <s v="CR"/>
    <n v="2"/>
    <x v="19"/>
    <n v="3613"/>
    <n v="33117"/>
    <n v="9.1660669803487398"/>
    <x v="6"/>
  </r>
  <r>
    <x v="1"/>
    <x v="24"/>
    <x v="24"/>
    <s v="US"/>
    <s v="CR"/>
    <n v="2"/>
    <x v="20"/>
    <n v="3359"/>
    <n v="38615"/>
    <n v="11.495980946710331"/>
    <x v="6"/>
  </r>
  <r>
    <x v="1"/>
    <x v="24"/>
    <x v="24"/>
    <s v="US"/>
    <s v="CR"/>
    <n v="2"/>
    <x v="21"/>
    <n v="5363"/>
    <n v="39126"/>
    <n v="7.2955435390639565"/>
    <x v="6"/>
  </r>
  <r>
    <x v="1"/>
    <x v="24"/>
    <x v="24"/>
    <s v="US"/>
    <s v="CR"/>
    <n v="2"/>
    <x v="22"/>
    <n v="3682"/>
    <n v="27036"/>
    <n v="7.3427485062466049"/>
    <x v="6"/>
  </r>
  <r>
    <x v="1"/>
    <x v="24"/>
    <x v="24"/>
    <s v="US"/>
    <s v="CR"/>
    <n v="2"/>
    <x v="23"/>
    <n v="13247"/>
    <n v="49292"/>
    <n v="3.7209934324752774"/>
    <x v="6"/>
  </r>
  <r>
    <x v="1"/>
    <x v="24"/>
    <x v="24"/>
    <s v="US"/>
    <s v="CR"/>
    <n v="2"/>
    <x v="24"/>
    <n v="19247"/>
    <n v="13647"/>
    <n v="0.70904556554268194"/>
    <x v="6"/>
  </r>
  <r>
    <x v="1"/>
    <x v="24"/>
    <x v="24"/>
    <s v="US"/>
    <s v="CR"/>
    <n v="2"/>
    <x v="25"/>
    <n v="19285"/>
    <n v="7292"/>
    <n v="0.37811770806326161"/>
    <x v="6"/>
  </r>
  <r>
    <x v="1"/>
    <x v="24"/>
    <x v="24"/>
    <s v="US"/>
    <s v="CR"/>
    <n v="2"/>
    <x v="26"/>
    <n v="12512"/>
    <n v="11758"/>
    <n v="0.93973785166240409"/>
    <x v="6"/>
  </r>
  <r>
    <x v="1"/>
    <x v="24"/>
    <x v="24"/>
    <s v="US"/>
    <s v="CR"/>
    <n v="2"/>
    <x v="27"/>
    <n v="18166"/>
    <n v="18895"/>
    <n v="1.0401299130243311"/>
    <x v="6"/>
  </r>
  <r>
    <x v="1"/>
    <x v="24"/>
    <x v="24"/>
    <s v="US"/>
    <s v="CR"/>
    <n v="2"/>
    <x v="28"/>
    <n v="8229"/>
    <n v="12087"/>
    <n v="1.4688297484506014"/>
    <x v="6"/>
  </r>
  <r>
    <x v="1"/>
    <x v="24"/>
    <x v="24"/>
    <s v="US"/>
    <s v="CR"/>
    <n v="2"/>
    <x v="29"/>
    <n v="4091"/>
    <n v="31289"/>
    <n v="7.6482522610608656"/>
    <x v="6"/>
  </r>
  <r>
    <x v="1"/>
    <x v="24"/>
    <x v="24"/>
    <s v="US"/>
    <s v="CR"/>
    <n v="2"/>
    <x v="30"/>
    <n v="5038"/>
    <n v="15454"/>
    <n v="3.0674870980547837"/>
    <x v="6"/>
  </r>
  <r>
    <x v="1"/>
    <x v="24"/>
    <x v="24"/>
    <s v="US"/>
    <s v="CR"/>
    <n v="2"/>
    <x v="31"/>
    <n v="8319"/>
    <n v="16741"/>
    <n v="2.0123812958288254"/>
    <x v="6"/>
  </r>
  <r>
    <x v="1"/>
    <x v="24"/>
    <x v="24"/>
    <s v="US"/>
    <s v="CR"/>
    <n v="2"/>
    <x v="32"/>
    <n v="5537"/>
    <n v="54386"/>
    <n v="9.8222864366985725"/>
    <x v="6"/>
  </r>
  <r>
    <x v="1"/>
    <x v="24"/>
    <x v="24"/>
    <s v="US"/>
    <s v="CR"/>
    <n v="2"/>
    <x v="33"/>
    <n v="10166"/>
    <n v="38068"/>
    <n v="3.7446389927208341"/>
    <x v="6"/>
  </r>
  <r>
    <x v="1"/>
    <x v="25"/>
    <x v="25"/>
    <s v="US"/>
    <s v="CR"/>
    <n v="0"/>
    <x v="0"/>
    <n v="15400"/>
    <n v="38237"/>
    <n v="2.482922077922078"/>
    <x v="6"/>
  </r>
  <r>
    <x v="1"/>
    <x v="25"/>
    <x v="25"/>
    <s v="US"/>
    <s v="CR"/>
    <n v="0"/>
    <x v="1"/>
    <n v="11443"/>
    <n v="43878"/>
    <n v="3.8344839639954555"/>
    <x v="6"/>
  </r>
  <r>
    <x v="1"/>
    <x v="25"/>
    <x v="25"/>
    <s v="US"/>
    <s v="CR"/>
    <n v="0"/>
    <x v="2"/>
    <n v="7624"/>
    <n v="34919"/>
    <n v="4.5801416579223506"/>
    <x v="6"/>
  </r>
  <r>
    <x v="1"/>
    <x v="25"/>
    <x v="25"/>
    <s v="US"/>
    <s v="CR"/>
    <n v="0"/>
    <x v="3"/>
    <n v="7699"/>
    <n v="37421"/>
    <n v="4.8605013638134826"/>
    <x v="6"/>
  </r>
  <r>
    <x v="1"/>
    <x v="25"/>
    <x v="25"/>
    <s v="US"/>
    <s v="CR"/>
    <n v="0"/>
    <x v="4"/>
    <n v="8217"/>
    <n v="40134"/>
    <n v="4.8842643300474622"/>
    <x v="6"/>
  </r>
  <r>
    <x v="1"/>
    <x v="25"/>
    <x v="25"/>
    <s v="US"/>
    <s v="CR"/>
    <n v="0"/>
    <x v="5"/>
    <n v="10844"/>
    <n v="39394"/>
    <n v="3.6327923275544078"/>
    <x v="6"/>
  </r>
  <r>
    <x v="1"/>
    <x v="25"/>
    <x v="25"/>
    <s v="US"/>
    <s v="CR"/>
    <n v="0"/>
    <x v="6"/>
    <n v="13079"/>
    <n v="35162"/>
    <n v="2.6884318372964295"/>
    <x v="6"/>
  </r>
  <r>
    <x v="1"/>
    <x v="25"/>
    <x v="25"/>
    <s v="US"/>
    <s v="CR"/>
    <n v="0"/>
    <x v="7"/>
    <n v="16381"/>
    <n v="32780"/>
    <n v="2.0010988340150173"/>
    <x v="6"/>
  </r>
  <r>
    <x v="1"/>
    <x v="25"/>
    <x v="25"/>
    <s v="US"/>
    <s v="CR"/>
    <n v="0"/>
    <x v="8"/>
    <n v="16184"/>
    <n v="22818"/>
    <n v="1.4099110232328225"/>
    <x v="6"/>
  </r>
  <r>
    <x v="1"/>
    <x v="25"/>
    <x v="25"/>
    <s v="US"/>
    <s v="CR"/>
    <n v="0"/>
    <x v="9"/>
    <n v="14917"/>
    <n v="21097"/>
    <n v="1.4142924180465242"/>
    <x v="6"/>
  </r>
  <r>
    <x v="1"/>
    <x v="25"/>
    <x v="25"/>
    <s v="US"/>
    <s v="CR"/>
    <n v="0"/>
    <x v="10"/>
    <n v="14518"/>
    <n v="27275"/>
    <n v="1.8787023005923682"/>
    <x v="6"/>
  </r>
  <r>
    <x v="1"/>
    <x v="25"/>
    <x v="25"/>
    <s v="US"/>
    <s v="CR"/>
    <n v="0"/>
    <x v="11"/>
    <n v="13516"/>
    <n v="24325"/>
    <n v="1.7997188517312814"/>
    <x v="6"/>
  </r>
  <r>
    <x v="1"/>
    <x v="25"/>
    <x v="25"/>
    <s v="US"/>
    <s v="CR"/>
    <n v="0"/>
    <x v="12"/>
    <n v="8104"/>
    <n v="19605"/>
    <n v="2.4191757156959528"/>
    <x v="6"/>
  </r>
  <r>
    <x v="1"/>
    <x v="25"/>
    <x v="25"/>
    <s v="US"/>
    <s v="CR"/>
    <n v="0"/>
    <x v="13"/>
    <n v="8976"/>
    <n v="20208"/>
    <n v="2.251336898395722"/>
    <x v="6"/>
  </r>
  <r>
    <x v="1"/>
    <x v="25"/>
    <x v="25"/>
    <s v="US"/>
    <s v="CR"/>
    <n v="0"/>
    <x v="14"/>
    <n v="9612"/>
    <n v="27299"/>
    <n v="2.8400957136912193"/>
    <x v="6"/>
  </r>
  <r>
    <x v="1"/>
    <x v="25"/>
    <x v="25"/>
    <s v="US"/>
    <s v="CR"/>
    <n v="0"/>
    <x v="15"/>
    <n v="8432"/>
    <n v="26686"/>
    <n v="3.1648481973434537"/>
    <x v="6"/>
  </r>
  <r>
    <x v="1"/>
    <x v="25"/>
    <x v="25"/>
    <s v="US"/>
    <s v="CR"/>
    <n v="0"/>
    <x v="16"/>
    <n v="9610"/>
    <n v="31450"/>
    <n v="3.2726326742976068"/>
    <x v="6"/>
  </r>
  <r>
    <x v="1"/>
    <x v="25"/>
    <x v="25"/>
    <s v="US"/>
    <s v="CR"/>
    <n v="0"/>
    <x v="17"/>
    <n v="10882"/>
    <n v="50459"/>
    <n v="4.6369233596765298"/>
    <x v="6"/>
  </r>
  <r>
    <x v="1"/>
    <x v="25"/>
    <x v="25"/>
    <s v="US"/>
    <s v="CR"/>
    <n v="0"/>
    <x v="18"/>
    <n v="9906"/>
    <n v="92372"/>
    <n v="9.3248536240662219"/>
    <x v="6"/>
  </r>
  <r>
    <x v="1"/>
    <x v="25"/>
    <x v="25"/>
    <s v="US"/>
    <s v="CR"/>
    <n v="0"/>
    <x v="19"/>
    <n v="10822"/>
    <n v="128113"/>
    <n v="11.838199963038255"/>
    <x v="6"/>
  </r>
  <r>
    <x v="1"/>
    <x v="25"/>
    <x v="25"/>
    <s v="US"/>
    <s v="CR"/>
    <n v="0"/>
    <x v="20"/>
    <n v="14208"/>
    <n v="117671"/>
    <n v="8.2820242117117111"/>
    <x v="6"/>
  </r>
  <r>
    <x v="1"/>
    <x v="25"/>
    <x v="25"/>
    <s v="US"/>
    <s v="CR"/>
    <n v="0"/>
    <x v="21"/>
    <n v="19315"/>
    <n v="107689"/>
    <n v="5.5754077142117522"/>
    <x v="6"/>
  </r>
  <r>
    <x v="1"/>
    <x v="25"/>
    <x v="25"/>
    <s v="US"/>
    <s v="CR"/>
    <n v="0"/>
    <x v="22"/>
    <n v="44476"/>
    <n v="121408"/>
    <n v="2.7297418832628835"/>
    <x v="6"/>
  </r>
  <r>
    <x v="1"/>
    <x v="25"/>
    <x v="25"/>
    <s v="US"/>
    <s v="CR"/>
    <n v="0"/>
    <x v="23"/>
    <n v="63737"/>
    <n v="109052"/>
    <n v="1.7109685112258186"/>
    <x v="6"/>
  </r>
  <r>
    <x v="1"/>
    <x v="25"/>
    <x v="25"/>
    <s v="US"/>
    <s v="CR"/>
    <n v="0"/>
    <x v="24"/>
    <n v="61097"/>
    <n v="87146"/>
    <n v="1.426354812838601"/>
    <x v="6"/>
  </r>
  <r>
    <x v="1"/>
    <x v="25"/>
    <x v="25"/>
    <s v="US"/>
    <s v="CR"/>
    <n v="0"/>
    <x v="25"/>
    <n v="43484"/>
    <n v="86591"/>
    <n v="1.9913301444209364"/>
    <x v="6"/>
  </r>
  <r>
    <x v="1"/>
    <x v="25"/>
    <x v="25"/>
    <s v="US"/>
    <s v="CR"/>
    <n v="0"/>
    <x v="26"/>
    <n v="41324"/>
    <n v="101658"/>
    <n v="2.460023231052173"/>
    <x v="6"/>
  </r>
  <r>
    <x v="1"/>
    <x v="25"/>
    <x v="25"/>
    <s v="US"/>
    <s v="CR"/>
    <n v="0"/>
    <x v="27"/>
    <n v="25693"/>
    <n v="120271"/>
    <n v="4.6810804499279959"/>
    <x v="6"/>
  </r>
  <r>
    <x v="1"/>
    <x v="25"/>
    <x v="25"/>
    <s v="US"/>
    <s v="CR"/>
    <n v="0"/>
    <x v="28"/>
    <n v="34502"/>
    <n v="122531"/>
    <n v="3.5514173091414989"/>
    <x v="6"/>
  </r>
  <r>
    <x v="1"/>
    <x v="25"/>
    <x v="25"/>
    <s v="US"/>
    <s v="CR"/>
    <n v="0"/>
    <x v="29"/>
    <n v="30563"/>
    <n v="98574"/>
    <n v="3.2252723881817884"/>
    <x v="6"/>
  </r>
  <r>
    <x v="1"/>
    <x v="25"/>
    <x v="25"/>
    <s v="US"/>
    <s v="CR"/>
    <n v="0"/>
    <x v="30"/>
    <n v="30244"/>
    <n v="104811"/>
    <n v="3.4655138209231584"/>
    <x v="6"/>
  </r>
  <r>
    <x v="1"/>
    <x v="25"/>
    <x v="25"/>
    <s v="US"/>
    <s v="CR"/>
    <n v="0"/>
    <x v="31"/>
    <n v="30066"/>
    <n v="149175"/>
    <n v="4.961584514069048"/>
    <x v="6"/>
  </r>
  <r>
    <x v="1"/>
    <x v="25"/>
    <x v="25"/>
    <s v="US"/>
    <s v="CR"/>
    <n v="0"/>
    <x v="32"/>
    <n v="26969"/>
    <n v="172259"/>
    <n v="6.3872965256405498"/>
    <x v="6"/>
  </r>
  <r>
    <x v="1"/>
    <x v="25"/>
    <x v="25"/>
    <s v="US"/>
    <s v="CR"/>
    <n v="0"/>
    <x v="33"/>
    <n v="54091"/>
    <n v="125488"/>
    <n v="2.3199423194246731"/>
    <x v="6"/>
  </r>
  <r>
    <x v="1"/>
    <x v="26"/>
    <x v="26"/>
    <s v="US"/>
    <s v="OR"/>
    <n v="0"/>
    <x v="0"/>
    <n v="78085"/>
    <n v="225683"/>
    <n v="2.8902221937632069"/>
    <x v="5"/>
  </r>
  <r>
    <x v="1"/>
    <x v="26"/>
    <x v="26"/>
    <s v="US"/>
    <s v="OR"/>
    <n v="0"/>
    <x v="1"/>
    <n v="68968"/>
    <n v="479634"/>
    <n v="6.9544426400649577"/>
    <x v="5"/>
  </r>
  <r>
    <x v="1"/>
    <x v="26"/>
    <x v="26"/>
    <s v="US"/>
    <s v="OR"/>
    <n v="0"/>
    <x v="2"/>
    <n v="81221"/>
    <n v="291240"/>
    <n v="3.5857721525221309"/>
    <x v="5"/>
  </r>
  <r>
    <x v="1"/>
    <x v="26"/>
    <x v="26"/>
    <s v="US"/>
    <s v="OR"/>
    <n v="0"/>
    <x v="3"/>
    <n v="56458"/>
    <n v="289222"/>
    <n v="5.12278153671756"/>
    <x v="5"/>
  </r>
  <r>
    <x v="1"/>
    <x v="26"/>
    <x v="26"/>
    <s v="US"/>
    <s v="OR"/>
    <n v="0"/>
    <x v="4"/>
    <n v="61699"/>
    <n v="385110"/>
    <n v="6.2417543234088075"/>
    <x v="5"/>
  </r>
  <r>
    <x v="1"/>
    <x v="26"/>
    <x v="26"/>
    <s v="US"/>
    <s v="OR"/>
    <n v="0"/>
    <x v="5"/>
    <n v="130332"/>
    <n v="342587"/>
    <n v="2.6285716477917931"/>
    <x v="5"/>
  </r>
  <r>
    <x v="1"/>
    <x v="26"/>
    <x v="26"/>
    <s v="US"/>
    <s v="OR"/>
    <n v="0"/>
    <x v="6"/>
    <n v="103739"/>
    <n v="235555"/>
    <n v="2.2706503822091979"/>
    <x v="5"/>
  </r>
  <r>
    <x v="1"/>
    <x v="26"/>
    <x v="26"/>
    <s v="US"/>
    <s v="OR"/>
    <n v="0"/>
    <x v="7"/>
    <n v="89777"/>
    <n v="274249"/>
    <n v="3.0547801775510433"/>
    <x v="5"/>
  </r>
  <r>
    <x v="1"/>
    <x v="26"/>
    <x v="26"/>
    <s v="US"/>
    <s v="OR"/>
    <n v="0"/>
    <x v="8"/>
    <n v="146396"/>
    <n v="231448"/>
    <n v="1.5809721577092271"/>
    <x v="5"/>
  </r>
  <r>
    <x v="1"/>
    <x v="26"/>
    <x v="26"/>
    <s v="US"/>
    <s v="OR"/>
    <n v="0"/>
    <x v="9"/>
    <n v="187411"/>
    <n v="237644"/>
    <n v="1.2680365613544562"/>
    <x v="5"/>
  </r>
  <r>
    <x v="1"/>
    <x v="26"/>
    <x v="26"/>
    <s v="US"/>
    <s v="OR"/>
    <n v="0"/>
    <x v="10"/>
    <n v="91480"/>
    <n v="183510"/>
    <n v="2.0060122431132488"/>
    <x v="5"/>
  </r>
  <r>
    <x v="1"/>
    <x v="26"/>
    <x v="26"/>
    <s v="US"/>
    <s v="OR"/>
    <n v="0"/>
    <x v="11"/>
    <n v="103320"/>
    <n v="321054"/>
    <n v="3.1073751451800233"/>
    <x v="5"/>
  </r>
  <r>
    <x v="1"/>
    <x v="26"/>
    <x v="26"/>
    <s v="US"/>
    <s v="OR"/>
    <n v="0"/>
    <x v="12"/>
    <n v="102714"/>
    <n v="98087"/>
    <n v="0.95495258679439998"/>
    <x v="5"/>
  </r>
  <r>
    <x v="1"/>
    <x v="26"/>
    <x v="26"/>
    <s v="US"/>
    <s v="OR"/>
    <n v="0"/>
    <x v="13"/>
    <n v="109017"/>
    <n v="266041"/>
    <n v="2.4403625122687287"/>
    <x v="5"/>
  </r>
  <r>
    <x v="1"/>
    <x v="26"/>
    <x v="26"/>
    <s v="US"/>
    <s v="OR"/>
    <n v="0"/>
    <x v="14"/>
    <n v="82348"/>
    <n v="150797"/>
    <n v="1.8312163015495215"/>
    <x v="5"/>
  </r>
  <r>
    <x v="1"/>
    <x v="26"/>
    <x v="26"/>
    <s v="US"/>
    <s v="OR"/>
    <n v="0"/>
    <x v="15"/>
    <n v="108229"/>
    <n v="140158"/>
    <n v="1.2950133513198865"/>
    <x v="5"/>
  </r>
  <r>
    <x v="1"/>
    <x v="26"/>
    <x v="26"/>
    <s v="US"/>
    <s v="OR"/>
    <n v="0"/>
    <x v="16"/>
    <n v="102370"/>
    <n v="129554"/>
    <n v="1.2655465468398945"/>
    <x v="5"/>
  </r>
  <r>
    <x v="1"/>
    <x v="26"/>
    <x v="26"/>
    <s v="US"/>
    <s v="OR"/>
    <n v="0"/>
    <x v="17"/>
    <n v="100882"/>
    <n v="87250"/>
    <n v="0.86487183045538352"/>
    <x v="5"/>
  </r>
  <r>
    <x v="1"/>
    <x v="26"/>
    <x v="26"/>
    <s v="US"/>
    <s v="OR"/>
    <n v="0"/>
    <x v="18"/>
    <n v="97614"/>
    <n v="239581"/>
    <n v="2.4543712991988853"/>
    <x v="5"/>
  </r>
  <r>
    <x v="1"/>
    <x v="26"/>
    <x v="26"/>
    <s v="US"/>
    <s v="OR"/>
    <n v="0"/>
    <x v="19"/>
    <n v="81309"/>
    <n v="244647"/>
    <n v="3.0088551082905952"/>
    <x v="5"/>
  </r>
  <r>
    <x v="1"/>
    <x v="26"/>
    <x v="26"/>
    <s v="US"/>
    <s v="OR"/>
    <n v="0"/>
    <x v="20"/>
    <n v="74098"/>
    <n v="446415"/>
    <n v="6.0246565359388917"/>
    <x v="5"/>
  </r>
  <r>
    <x v="1"/>
    <x v="26"/>
    <x v="26"/>
    <s v="US"/>
    <s v="OR"/>
    <n v="0"/>
    <x v="21"/>
    <n v="98891"/>
    <n v="235327"/>
    <n v="2.3796604342154493"/>
    <x v="5"/>
  </r>
  <r>
    <x v="1"/>
    <x v="26"/>
    <x v="26"/>
    <s v="US"/>
    <s v="OR"/>
    <n v="0"/>
    <x v="22"/>
    <n v="121942"/>
    <n v="238008"/>
    <n v="1.9518131570746748"/>
    <x v="5"/>
  </r>
  <r>
    <x v="1"/>
    <x v="26"/>
    <x v="26"/>
    <s v="US"/>
    <s v="OR"/>
    <n v="0"/>
    <x v="23"/>
    <n v="175494"/>
    <n v="192224"/>
    <n v="1.0953308945035158"/>
    <x v="5"/>
  </r>
  <r>
    <x v="1"/>
    <x v="26"/>
    <x v="26"/>
    <s v="US"/>
    <s v="OR"/>
    <n v="0"/>
    <x v="24"/>
    <n v="169742"/>
    <n v="84153"/>
    <n v="0.49577005101860472"/>
    <x v="5"/>
  </r>
  <r>
    <x v="1"/>
    <x v="26"/>
    <x v="26"/>
    <s v="US"/>
    <s v="OR"/>
    <n v="0"/>
    <x v="25"/>
    <n v="138761"/>
    <n v="57744"/>
    <n v="0.41613998169514488"/>
    <x v="5"/>
  </r>
  <r>
    <x v="1"/>
    <x v="26"/>
    <x v="26"/>
    <s v="US"/>
    <s v="OR"/>
    <n v="0"/>
    <x v="26"/>
    <n v="127022"/>
    <n v="78917"/>
    <n v="0.62128607642770539"/>
    <x v="5"/>
  </r>
  <r>
    <x v="1"/>
    <x v="26"/>
    <x v="26"/>
    <s v="US"/>
    <s v="OR"/>
    <n v="0"/>
    <x v="27"/>
    <n v="75617"/>
    <n v="165348"/>
    <n v="2.1866511498737058"/>
    <x v="5"/>
  </r>
  <r>
    <x v="1"/>
    <x v="26"/>
    <x v="26"/>
    <s v="US"/>
    <s v="OR"/>
    <n v="0"/>
    <x v="28"/>
    <n v="50621"/>
    <n v="179994"/>
    <n v="3.5557179826554197"/>
    <x v="5"/>
  </r>
  <r>
    <x v="1"/>
    <x v="26"/>
    <x v="26"/>
    <s v="US"/>
    <s v="OR"/>
    <n v="0"/>
    <x v="29"/>
    <n v="34220"/>
    <n v="146897"/>
    <n v="4.2927235534774981"/>
    <x v="5"/>
  </r>
  <r>
    <x v="1"/>
    <x v="26"/>
    <x v="26"/>
    <s v="US"/>
    <s v="OR"/>
    <n v="0"/>
    <x v="30"/>
    <n v="48609"/>
    <n v="219853"/>
    <n v="4.5228867082227575"/>
    <x v="5"/>
  </r>
  <r>
    <x v="1"/>
    <x v="26"/>
    <x v="26"/>
    <s v="US"/>
    <s v="OR"/>
    <n v="0"/>
    <x v="31"/>
    <n v="106863"/>
    <n v="256553"/>
    <n v="2.4007654660640259"/>
    <x v="5"/>
  </r>
  <r>
    <x v="1"/>
    <x v="26"/>
    <x v="26"/>
    <s v="US"/>
    <s v="OR"/>
    <n v="0"/>
    <x v="32"/>
    <n v="83135"/>
    <n v="184551"/>
    <n v="2.2198953509352259"/>
    <x v="5"/>
  </r>
  <r>
    <x v="1"/>
    <x v="26"/>
    <x v="26"/>
    <s v="US"/>
    <s v="OR"/>
    <n v="0"/>
    <x v="33"/>
    <n v="67128"/>
    <n v="249886"/>
    <n v="3.7225300917649862"/>
    <x v="5"/>
  </r>
  <r>
    <x v="1"/>
    <x v="27"/>
    <x v="27"/>
    <s v="US"/>
    <s v="WA"/>
    <n v="0"/>
    <x v="0"/>
    <n v="15567"/>
    <n v="69696"/>
    <n v="4.4771632299094239"/>
    <x v="5"/>
  </r>
  <r>
    <x v="1"/>
    <x v="27"/>
    <x v="27"/>
    <s v="US"/>
    <s v="WA"/>
    <n v="0"/>
    <x v="1"/>
    <n v="17161"/>
    <n v="76901"/>
    <n v="4.4811491171843132"/>
    <x v="5"/>
  </r>
  <r>
    <x v="1"/>
    <x v="27"/>
    <x v="27"/>
    <s v="US"/>
    <s v="WA"/>
    <n v="0"/>
    <x v="2"/>
    <n v="16600"/>
    <n v="89641"/>
    <n v="5.4000602409638558"/>
    <x v="5"/>
  </r>
  <r>
    <x v="1"/>
    <x v="27"/>
    <x v="27"/>
    <s v="US"/>
    <s v="WA"/>
    <n v="0"/>
    <x v="3"/>
    <n v="15922"/>
    <n v="98839"/>
    <n v="6.2077000376837077"/>
    <x v="5"/>
  </r>
  <r>
    <x v="1"/>
    <x v="27"/>
    <x v="27"/>
    <s v="US"/>
    <s v="WA"/>
    <n v="0"/>
    <x v="4"/>
    <n v="15465"/>
    <n v="132957"/>
    <n v="8.5972841901066932"/>
    <x v="5"/>
  </r>
  <r>
    <x v="1"/>
    <x v="27"/>
    <x v="27"/>
    <s v="US"/>
    <s v="WA"/>
    <n v="0"/>
    <x v="5"/>
    <n v="27753"/>
    <n v="148593"/>
    <n v="5.3541238784996219"/>
    <x v="5"/>
  </r>
  <r>
    <x v="1"/>
    <x v="27"/>
    <x v="27"/>
    <s v="US"/>
    <s v="WA"/>
    <n v="0"/>
    <x v="6"/>
    <n v="21236"/>
    <n v="160967"/>
    <n v="7.5799114710868336"/>
    <x v="5"/>
  </r>
  <r>
    <x v="1"/>
    <x v="27"/>
    <x v="27"/>
    <s v="US"/>
    <s v="WA"/>
    <n v="0"/>
    <x v="7"/>
    <n v="33730"/>
    <n v="148801"/>
    <n v="4.4115327601541656"/>
    <x v="5"/>
  </r>
  <r>
    <x v="1"/>
    <x v="27"/>
    <x v="27"/>
    <s v="US"/>
    <s v="WA"/>
    <n v="0"/>
    <x v="8"/>
    <n v="28791"/>
    <n v="118646"/>
    <n v="4.120940571706436"/>
    <x v="5"/>
  </r>
  <r>
    <x v="1"/>
    <x v="27"/>
    <x v="27"/>
    <s v="US"/>
    <s v="WA"/>
    <n v="0"/>
    <x v="9"/>
    <n v="47867"/>
    <n v="104500"/>
    <n v="2.1831324294399064"/>
    <x v="5"/>
  </r>
  <r>
    <x v="1"/>
    <x v="27"/>
    <x v="27"/>
    <s v="US"/>
    <s v="WA"/>
    <n v="0"/>
    <x v="10"/>
    <n v="26768"/>
    <n v="99929"/>
    <n v="3.7331515242080098"/>
    <x v="5"/>
  </r>
  <r>
    <x v="1"/>
    <x v="27"/>
    <x v="27"/>
    <s v="US"/>
    <s v="WA"/>
    <n v="0"/>
    <x v="11"/>
    <n v="32388"/>
    <n v="101107"/>
    <n v="3.1217426207237247"/>
    <x v="5"/>
  </r>
  <r>
    <x v="1"/>
    <x v="27"/>
    <x v="27"/>
    <s v="US"/>
    <s v="WA"/>
    <n v="0"/>
    <x v="12"/>
    <n v="27804"/>
    <n v="89383"/>
    <n v="3.2147532729103725"/>
    <x v="5"/>
  </r>
  <r>
    <x v="1"/>
    <x v="27"/>
    <x v="27"/>
    <s v="US"/>
    <s v="WA"/>
    <n v="0"/>
    <x v="13"/>
    <n v="27919"/>
    <n v="76866"/>
    <n v="2.753178838783624"/>
    <x v="5"/>
  </r>
  <r>
    <x v="1"/>
    <x v="27"/>
    <x v="27"/>
    <s v="US"/>
    <s v="WA"/>
    <n v="0"/>
    <x v="14"/>
    <n v="21041"/>
    <n v="64903"/>
    <n v="3.0845967396986835"/>
    <x v="5"/>
  </r>
  <r>
    <x v="1"/>
    <x v="27"/>
    <x v="27"/>
    <s v="US"/>
    <s v="WA"/>
    <n v="0"/>
    <x v="15"/>
    <n v="24873"/>
    <n v="49445"/>
    <n v="1.9878985245044827"/>
    <x v="5"/>
  </r>
  <r>
    <x v="1"/>
    <x v="27"/>
    <x v="27"/>
    <s v="US"/>
    <s v="WA"/>
    <n v="0"/>
    <x v="16"/>
    <n v="23546"/>
    <n v="37946"/>
    <n v="1.6115688439650047"/>
    <x v="5"/>
  </r>
  <r>
    <x v="1"/>
    <x v="27"/>
    <x v="27"/>
    <s v="US"/>
    <s v="WA"/>
    <n v="0"/>
    <x v="17"/>
    <n v="36010"/>
    <n v="40147"/>
    <n v="1.1148847542349347"/>
    <x v="5"/>
  </r>
  <r>
    <x v="1"/>
    <x v="27"/>
    <x v="27"/>
    <s v="US"/>
    <s v="WA"/>
    <n v="0"/>
    <x v="18"/>
    <n v="22672"/>
    <n v="47427"/>
    <n v="2.091875441072689"/>
    <x v="5"/>
  </r>
  <r>
    <x v="1"/>
    <x v="27"/>
    <x v="27"/>
    <s v="US"/>
    <s v="WA"/>
    <n v="0"/>
    <x v="19"/>
    <n v="22340"/>
    <n v="54901"/>
    <n v="2.4575201432408238"/>
    <x v="5"/>
  </r>
  <r>
    <x v="1"/>
    <x v="27"/>
    <x v="27"/>
    <s v="US"/>
    <s v="WA"/>
    <n v="0"/>
    <x v="20"/>
    <n v="19676"/>
    <n v="67567"/>
    <n v="3.4339804838381784"/>
    <x v="5"/>
  </r>
  <r>
    <x v="1"/>
    <x v="27"/>
    <x v="27"/>
    <s v="US"/>
    <s v="WA"/>
    <n v="0"/>
    <x v="21"/>
    <n v="20122"/>
    <n v="79074"/>
    <n v="3.92972865520326"/>
    <x v="5"/>
  </r>
  <r>
    <x v="1"/>
    <x v="27"/>
    <x v="27"/>
    <s v="US"/>
    <s v="WA"/>
    <n v="0"/>
    <x v="22"/>
    <n v="18461"/>
    <n v="79119"/>
    <n v="4.2857375006771035"/>
    <x v="5"/>
  </r>
  <r>
    <x v="1"/>
    <x v="27"/>
    <x v="27"/>
    <s v="US"/>
    <s v="WA"/>
    <n v="0"/>
    <x v="23"/>
    <n v="24938"/>
    <n v="64745"/>
    <n v="2.5962386719063275"/>
    <x v="5"/>
  </r>
  <r>
    <x v="1"/>
    <x v="27"/>
    <x v="27"/>
    <s v="US"/>
    <s v="WA"/>
    <n v="0"/>
    <x v="24"/>
    <n v="36298"/>
    <n v="55808"/>
    <n v="1.53749517879773"/>
    <x v="5"/>
  </r>
  <r>
    <x v="1"/>
    <x v="27"/>
    <x v="27"/>
    <s v="US"/>
    <s v="WA"/>
    <n v="0"/>
    <x v="25"/>
    <n v="38516"/>
    <n v="48961"/>
    <n v="1.2711860006231177"/>
    <x v="5"/>
  </r>
  <r>
    <x v="1"/>
    <x v="27"/>
    <x v="27"/>
    <s v="US"/>
    <s v="WA"/>
    <n v="0"/>
    <x v="26"/>
    <n v="33999"/>
    <n v="51721"/>
    <n v="1.5212506250183828"/>
    <x v="5"/>
  </r>
  <r>
    <x v="1"/>
    <x v="27"/>
    <x v="27"/>
    <s v="US"/>
    <s v="WA"/>
    <n v="0"/>
    <x v="27"/>
    <n v="26805"/>
    <n v="61007"/>
    <n v="2.2759559783622461"/>
    <x v="5"/>
  </r>
  <r>
    <x v="1"/>
    <x v="27"/>
    <x v="27"/>
    <s v="US"/>
    <s v="WA"/>
    <n v="0"/>
    <x v="28"/>
    <n v="21901"/>
    <n v="71420"/>
    <n v="3.261038308753025"/>
    <x v="5"/>
  </r>
  <r>
    <x v="1"/>
    <x v="27"/>
    <x v="27"/>
    <s v="US"/>
    <s v="WA"/>
    <n v="0"/>
    <x v="29"/>
    <n v="22150"/>
    <n v="68156"/>
    <n v="3.0770203160270881"/>
    <x v="5"/>
  </r>
  <r>
    <x v="1"/>
    <x v="27"/>
    <x v="27"/>
    <s v="US"/>
    <s v="WA"/>
    <n v="0"/>
    <x v="30"/>
    <n v="18306"/>
    <n v="57233"/>
    <n v="3.1264612695291163"/>
    <x v="5"/>
  </r>
  <r>
    <x v="1"/>
    <x v="27"/>
    <x v="27"/>
    <s v="US"/>
    <s v="WA"/>
    <n v="0"/>
    <x v="31"/>
    <n v="25885"/>
    <n v="58370"/>
    <n v="2.2549739231214989"/>
    <x v="5"/>
  </r>
  <r>
    <x v="1"/>
    <x v="27"/>
    <x v="27"/>
    <s v="US"/>
    <s v="WA"/>
    <n v="0"/>
    <x v="32"/>
    <n v="24792"/>
    <n v="65312"/>
    <n v="2.634398192965473"/>
    <x v="5"/>
  </r>
  <r>
    <x v="1"/>
    <x v="27"/>
    <x v="27"/>
    <s v="US"/>
    <s v="WA"/>
    <n v="0"/>
    <x v="33"/>
    <n v="22446"/>
    <n v="62981"/>
    <n v="2.8058896908135078"/>
    <x v="5"/>
  </r>
  <r>
    <x v="1"/>
    <x v="28"/>
    <x v="28"/>
    <s v="US"/>
    <s v="CR"/>
    <n v="0"/>
    <x v="0"/>
    <n v="501"/>
    <n v="5058"/>
    <n v="10.095808383233534"/>
    <x v="6"/>
  </r>
  <r>
    <x v="1"/>
    <x v="28"/>
    <x v="28"/>
    <s v="US"/>
    <s v="CR"/>
    <n v="0"/>
    <x v="1"/>
    <n v="476"/>
    <n v="2906"/>
    <n v="6.1050420168067223"/>
    <x v="6"/>
  </r>
  <r>
    <x v="1"/>
    <x v="28"/>
    <x v="28"/>
    <s v="US"/>
    <s v="CR"/>
    <n v="0"/>
    <x v="2"/>
    <n v="385"/>
    <n v="2195"/>
    <n v="5.7012987012987013"/>
    <x v="6"/>
  </r>
  <r>
    <x v="1"/>
    <x v="28"/>
    <x v="28"/>
    <s v="US"/>
    <s v="CR"/>
    <n v="0"/>
    <x v="3"/>
    <n v="456"/>
    <n v="3494"/>
    <n v="7.6622807017543861"/>
    <x v="6"/>
  </r>
  <r>
    <x v="1"/>
    <x v="28"/>
    <x v="28"/>
    <s v="US"/>
    <s v="CR"/>
    <n v="0"/>
    <x v="4"/>
    <n v="503"/>
    <n v="4294"/>
    <n v="8.5367793240556669"/>
    <x v="6"/>
  </r>
  <r>
    <x v="1"/>
    <x v="28"/>
    <x v="28"/>
    <s v="US"/>
    <s v="CR"/>
    <n v="0"/>
    <x v="5"/>
    <n v="532"/>
    <n v="3937"/>
    <n v="7.4003759398496243"/>
    <x v="6"/>
  </r>
  <r>
    <x v="1"/>
    <x v="28"/>
    <x v="28"/>
    <s v="US"/>
    <s v="CR"/>
    <n v="0"/>
    <x v="6"/>
    <n v="438"/>
    <n v="3586"/>
    <n v="8.1872146118721467"/>
    <x v="6"/>
  </r>
  <r>
    <x v="1"/>
    <x v="28"/>
    <x v="28"/>
    <s v="US"/>
    <s v="CR"/>
    <n v="0"/>
    <x v="7"/>
    <n v="332"/>
    <n v="2277"/>
    <n v="6.8584337349397586"/>
    <x v="6"/>
  </r>
  <r>
    <x v="1"/>
    <x v="28"/>
    <x v="28"/>
    <s v="US"/>
    <s v="CR"/>
    <n v="0"/>
    <x v="8"/>
    <n v="343"/>
    <n v="2034"/>
    <n v="5.9300291545189507"/>
    <x v="6"/>
  </r>
  <r>
    <x v="1"/>
    <x v="28"/>
    <x v="28"/>
    <s v="US"/>
    <s v="CR"/>
    <n v="0"/>
    <x v="9"/>
    <n v="257"/>
    <n v="2920"/>
    <n v="11.361867704280156"/>
    <x v="6"/>
  </r>
  <r>
    <x v="1"/>
    <x v="28"/>
    <x v="28"/>
    <s v="US"/>
    <s v="CR"/>
    <n v="0"/>
    <x v="10"/>
    <n v="273"/>
    <n v="2859"/>
    <n v="10.472527472527473"/>
    <x v="6"/>
  </r>
  <r>
    <x v="1"/>
    <x v="28"/>
    <x v="28"/>
    <s v="US"/>
    <s v="CR"/>
    <n v="0"/>
    <x v="11"/>
    <n v="238"/>
    <n v="2415"/>
    <n v="10.147058823529411"/>
    <x v="6"/>
  </r>
  <r>
    <x v="1"/>
    <x v="28"/>
    <x v="28"/>
    <s v="US"/>
    <s v="CR"/>
    <n v="0"/>
    <x v="12"/>
    <n v="198"/>
    <n v="1960"/>
    <n v="9.8989898989898997"/>
    <x v="6"/>
  </r>
  <r>
    <x v="1"/>
    <x v="28"/>
    <x v="28"/>
    <s v="US"/>
    <s v="CR"/>
    <n v="0"/>
    <x v="13"/>
    <n v="551"/>
    <n v="2058"/>
    <n v="3.7350272232304902"/>
    <x v="6"/>
  </r>
  <r>
    <x v="1"/>
    <x v="28"/>
    <x v="28"/>
    <s v="US"/>
    <s v="CR"/>
    <n v="0"/>
    <x v="14"/>
    <n v="622"/>
    <n v="2053"/>
    <n v="3.3006430868167205"/>
    <x v="6"/>
  </r>
  <r>
    <x v="1"/>
    <x v="28"/>
    <x v="28"/>
    <s v="US"/>
    <s v="CR"/>
    <n v="0"/>
    <x v="15"/>
    <n v="510"/>
    <n v="1708"/>
    <n v="3.3490196078431373"/>
    <x v="6"/>
  </r>
  <r>
    <x v="1"/>
    <x v="28"/>
    <x v="28"/>
    <s v="US"/>
    <s v="CR"/>
    <n v="0"/>
    <x v="16"/>
    <n v="329"/>
    <n v="2042"/>
    <n v="6.2066869300911858"/>
    <x v="6"/>
  </r>
  <r>
    <x v="1"/>
    <x v="28"/>
    <x v="28"/>
    <s v="US"/>
    <s v="CR"/>
    <n v="0"/>
    <x v="17"/>
    <n v="518"/>
    <n v="5215"/>
    <n v="10.067567567567568"/>
    <x v="6"/>
  </r>
  <r>
    <x v="1"/>
    <x v="28"/>
    <x v="28"/>
    <s v="US"/>
    <s v="CR"/>
    <n v="0"/>
    <x v="18"/>
    <n v="705"/>
    <n v="8745"/>
    <n v="12.404255319148936"/>
    <x v="6"/>
  </r>
  <r>
    <x v="1"/>
    <x v="28"/>
    <x v="28"/>
    <s v="US"/>
    <s v="CR"/>
    <n v="0"/>
    <x v="19"/>
    <n v="708"/>
    <n v="11460"/>
    <n v="16.1864406779661"/>
    <x v="6"/>
  </r>
  <r>
    <x v="1"/>
    <x v="28"/>
    <x v="28"/>
    <s v="US"/>
    <s v="CR"/>
    <n v="0"/>
    <x v="20"/>
    <n v="793"/>
    <n v="8552"/>
    <n v="10.784363177805801"/>
    <x v="6"/>
  </r>
  <r>
    <x v="1"/>
    <x v="28"/>
    <x v="28"/>
    <s v="US"/>
    <s v="CR"/>
    <n v="0"/>
    <x v="21"/>
    <n v="1973"/>
    <n v="11258"/>
    <n v="5.7060314242270653"/>
    <x v="6"/>
  </r>
  <r>
    <x v="1"/>
    <x v="28"/>
    <x v="28"/>
    <s v="US"/>
    <s v="CR"/>
    <n v="0"/>
    <x v="22"/>
    <n v="2277"/>
    <n v="10562"/>
    <n v="4.6385595081247253"/>
    <x v="6"/>
  </r>
  <r>
    <x v="1"/>
    <x v="28"/>
    <x v="28"/>
    <s v="US"/>
    <s v="CR"/>
    <n v="0"/>
    <x v="23"/>
    <n v="3876"/>
    <n v="10149"/>
    <n v="2.6184210526315788"/>
    <x v="6"/>
  </r>
  <r>
    <x v="1"/>
    <x v="28"/>
    <x v="28"/>
    <s v="US"/>
    <s v="CR"/>
    <n v="0"/>
    <x v="24"/>
    <n v="3517"/>
    <n v="10021"/>
    <n v="2.8493033835655388"/>
    <x v="6"/>
  </r>
  <r>
    <x v="1"/>
    <x v="28"/>
    <x v="28"/>
    <s v="US"/>
    <s v="CR"/>
    <n v="0"/>
    <x v="25"/>
    <n v="2680"/>
    <n v="8439"/>
    <n v="3.1488805970149252"/>
    <x v="6"/>
  </r>
  <r>
    <x v="1"/>
    <x v="28"/>
    <x v="28"/>
    <s v="US"/>
    <s v="CR"/>
    <n v="0"/>
    <x v="26"/>
    <n v="3306"/>
    <n v="10287"/>
    <n v="3.1116152450090744"/>
    <x v="6"/>
  </r>
  <r>
    <x v="1"/>
    <x v="28"/>
    <x v="28"/>
    <s v="US"/>
    <s v="CR"/>
    <n v="0"/>
    <x v="27"/>
    <n v="2188"/>
    <n v="15877"/>
    <n v="7.256398537477148"/>
    <x v="6"/>
  </r>
  <r>
    <x v="1"/>
    <x v="28"/>
    <x v="28"/>
    <s v="US"/>
    <s v="CR"/>
    <n v="0"/>
    <x v="28"/>
    <n v="1986"/>
    <n v="25992"/>
    <n v="13.08761329305136"/>
    <x v="6"/>
  </r>
  <r>
    <x v="1"/>
    <x v="28"/>
    <x v="28"/>
    <s v="US"/>
    <s v="CR"/>
    <n v="0"/>
    <x v="29"/>
    <n v="2587"/>
    <n v="30131"/>
    <n v="11.647081561654426"/>
    <x v="6"/>
  </r>
  <r>
    <x v="1"/>
    <x v="28"/>
    <x v="28"/>
    <s v="US"/>
    <s v="CR"/>
    <n v="0"/>
    <x v="30"/>
    <n v="2496"/>
    <n v="38215"/>
    <n v="15.310496794871796"/>
    <x v="6"/>
  </r>
  <r>
    <x v="1"/>
    <x v="28"/>
    <x v="28"/>
    <s v="US"/>
    <s v="CR"/>
    <n v="0"/>
    <x v="31"/>
    <n v="7699"/>
    <n v="41029"/>
    <n v="5.3291336537212626"/>
    <x v="6"/>
  </r>
  <r>
    <x v="1"/>
    <x v="28"/>
    <x v="28"/>
    <s v="US"/>
    <s v="CR"/>
    <n v="0"/>
    <x v="32"/>
    <n v="8116"/>
    <n v="33716"/>
    <n v="4.1542631838344013"/>
    <x v="6"/>
  </r>
  <r>
    <x v="1"/>
    <x v="28"/>
    <x v="28"/>
    <s v="US"/>
    <s v="CR"/>
    <n v="0"/>
    <x v="33"/>
    <n v="13290"/>
    <n v="29943"/>
    <n v="2.2530474040632056"/>
    <x v="6"/>
  </r>
  <r>
    <x v="1"/>
    <x v="29"/>
    <x v="29"/>
    <s v="US"/>
    <s v="CR"/>
    <n v="1"/>
    <x v="0"/>
    <n v="95"/>
    <n v="36416"/>
    <n v="383.32631578947371"/>
    <x v="6"/>
  </r>
  <r>
    <x v="1"/>
    <x v="29"/>
    <x v="29"/>
    <s v="US"/>
    <s v="CR"/>
    <n v="1"/>
    <x v="1"/>
    <n v="1374"/>
    <n v="23399"/>
    <n v="17.029839883551674"/>
    <x v="6"/>
  </r>
  <r>
    <x v="1"/>
    <x v="29"/>
    <x v="29"/>
    <s v="US"/>
    <s v="CR"/>
    <n v="1"/>
    <x v="2"/>
    <n v="3896"/>
    <n v="7798"/>
    <n v="2.001540041067762"/>
    <x v="6"/>
  </r>
  <r>
    <x v="1"/>
    <x v="29"/>
    <x v="29"/>
    <s v="US"/>
    <s v="CR"/>
    <n v="1"/>
    <x v="3"/>
    <n v="6653"/>
    <n v="28801"/>
    <n v="4.3290245002254624"/>
    <x v="6"/>
  </r>
  <r>
    <x v="1"/>
    <x v="29"/>
    <x v="29"/>
    <s v="US"/>
    <s v="CR"/>
    <n v="1"/>
    <x v="4"/>
    <n v="11105"/>
    <n v="98929"/>
    <n v="8.9085096803241779"/>
    <x v="6"/>
  </r>
  <r>
    <x v="1"/>
    <x v="29"/>
    <x v="29"/>
    <s v="US"/>
    <s v="CR"/>
    <n v="1"/>
    <x v="5"/>
    <n v="9384"/>
    <n v="203069"/>
    <n v="21.639919011082693"/>
    <x v="6"/>
  </r>
  <r>
    <x v="1"/>
    <x v="29"/>
    <x v="29"/>
    <s v="US"/>
    <s v="CR"/>
    <n v="1"/>
    <x v="6"/>
    <n v="6680"/>
    <n v="116027"/>
    <n v="17.369311377245509"/>
    <x v="6"/>
  </r>
  <r>
    <x v="1"/>
    <x v="29"/>
    <x v="29"/>
    <s v="US"/>
    <s v="CR"/>
    <n v="1"/>
    <x v="7"/>
    <n v="12348"/>
    <n v="93169"/>
    <n v="7.5452704891480398"/>
    <x v="6"/>
  </r>
  <r>
    <x v="1"/>
    <x v="29"/>
    <x v="29"/>
    <s v="US"/>
    <s v="CR"/>
    <n v="1"/>
    <x v="8"/>
    <n v="35582"/>
    <n v="44017"/>
    <n v="1.237058063065595"/>
    <x v="6"/>
  </r>
  <r>
    <x v="1"/>
    <x v="29"/>
    <x v="29"/>
    <s v="US"/>
    <s v="CR"/>
    <n v="1"/>
    <x v="9"/>
    <n v="61616"/>
    <n v="54502"/>
    <n v="0.88454297585042851"/>
    <x v="6"/>
  </r>
  <r>
    <x v="1"/>
    <x v="29"/>
    <x v="29"/>
    <s v="US"/>
    <s v="CR"/>
    <n v="1"/>
    <x v="10"/>
    <n v="60001"/>
    <n v="58958"/>
    <n v="0.98261695638406021"/>
    <x v="6"/>
  </r>
  <r>
    <x v="1"/>
    <x v="29"/>
    <x v="29"/>
    <s v="US"/>
    <s v="CR"/>
    <n v="1"/>
    <x v="11"/>
    <n v="41166"/>
    <n v="68996"/>
    <n v="1.676043336734198"/>
    <x v="6"/>
  </r>
  <r>
    <x v="1"/>
    <x v="29"/>
    <x v="29"/>
    <s v="US"/>
    <s v="CR"/>
    <n v="1"/>
    <x v="12"/>
    <n v="28539"/>
    <n v="36088"/>
    <n v="1.2645152247801255"/>
    <x v="6"/>
  </r>
  <r>
    <x v="1"/>
    <x v="29"/>
    <x v="29"/>
    <s v="US"/>
    <s v="CR"/>
    <n v="1"/>
    <x v="13"/>
    <n v="23824"/>
    <n v="64705"/>
    <n v="2.7159586971121557"/>
    <x v="6"/>
  </r>
  <r>
    <x v="1"/>
    <x v="29"/>
    <x v="29"/>
    <s v="US"/>
    <s v="CR"/>
    <n v="1"/>
    <x v="14"/>
    <n v="27209"/>
    <n v="127426"/>
    <n v="4.683229813664596"/>
    <x v="6"/>
  </r>
  <r>
    <x v="1"/>
    <x v="29"/>
    <x v="29"/>
    <s v="US"/>
    <s v="CR"/>
    <n v="1"/>
    <x v="15"/>
    <n v="30707"/>
    <n v="39947"/>
    <n v="1.3009085876184583"/>
    <x v="6"/>
  </r>
  <r>
    <x v="1"/>
    <x v="29"/>
    <x v="29"/>
    <s v="US"/>
    <s v="CR"/>
    <n v="1"/>
    <x v="16"/>
    <n v="28620"/>
    <n v="86480"/>
    <n v="3.0216631726065688"/>
    <x v="6"/>
  </r>
  <r>
    <x v="1"/>
    <x v="29"/>
    <x v="29"/>
    <s v="US"/>
    <s v="CR"/>
    <n v="1"/>
    <x v="17"/>
    <n v="38640"/>
    <n v="40148"/>
    <n v="1.0390269151138716"/>
    <x v="6"/>
  </r>
  <r>
    <x v="1"/>
    <x v="29"/>
    <x v="29"/>
    <s v="US"/>
    <s v="CR"/>
    <n v="1"/>
    <x v="18"/>
    <n v="52939"/>
    <n v="77447"/>
    <n v="1.4629479211923158"/>
    <x v="6"/>
  </r>
  <r>
    <x v="1"/>
    <x v="29"/>
    <x v="29"/>
    <s v="US"/>
    <s v="CR"/>
    <n v="1"/>
    <x v="19"/>
    <n v="44515"/>
    <n v="200813"/>
    <n v="4.5111310794114345"/>
    <x v="6"/>
  </r>
  <r>
    <x v="1"/>
    <x v="29"/>
    <x v="29"/>
    <s v="US"/>
    <s v="CR"/>
    <n v="1"/>
    <x v="20"/>
    <n v="38603"/>
    <n v="277578"/>
    <n v="7.1905810429241255"/>
    <x v="6"/>
  </r>
  <r>
    <x v="1"/>
    <x v="29"/>
    <x v="29"/>
    <s v="US"/>
    <s v="CR"/>
    <n v="1"/>
    <x v="21"/>
    <n v="38778"/>
    <n v="116306"/>
    <n v="2.9992779411006238"/>
    <x v="6"/>
  </r>
  <r>
    <x v="1"/>
    <x v="29"/>
    <x v="29"/>
    <s v="US"/>
    <s v="CR"/>
    <n v="1"/>
    <x v="22"/>
    <n v="51463"/>
    <n v="159988"/>
    <n v="3.1087966111575307"/>
    <x v="6"/>
  </r>
  <r>
    <x v="1"/>
    <x v="29"/>
    <x v="29"/>
    <s v="US"/>
    <s v="CR"/>
    <n v="1"/>
    <x v="23"/>
    <n v="101772"/>
    <n v="117226"/>
    <n v="1.1518492316157687"/>
    <x v="6"/>
  </r>
  <r>
    <x v="1"/>
    <x v="29"/>
    <x v="29"/>
    <s v="US"/>
    <s v="CR"/>
    <n v="1"/>
    <x v="24"/>
    <n v="134709"/>
    <n v="87301"/>
    <n v="0.6480710271771003"/>
    <x v="6"/>
  </r>
  <r>
    <x v="1"/>
    <x v="29"/>
    <x v="29"/>
    <s v="US"/>
    <s v="CR"/>
    <n v="1"/>
    <x v="25"/>
    <n v="103521"/>
    <n v="100273"/>
    <n v="0.96862472348605599"/>
    <x v="6"/>
  </r>
  <r>
    <x v="1"/>
    <x v="29"/>
    <x v="29"/>
    <s v="US"/>
    <s v="CR"/>
    <n v="1"/>
    <x v="26"/>
    <n v="77346"/>
    <n v="133815"/>
    <n v="1.7300830036459545"/>
    <x v="6"/>
  </r>
  <r>
    <x v="1"/>
    <x v="29"/>
    <x v="29"/>
    <s v="US"/>
    <s v="CR"/>
    <n v="1"/>
    <x v="27"/>
    <n v="66531"/>
    <n v="70409"/>
    <n v="1.0582886173362793"/>
    <x v="6"/>
  </r>
  <r>
    <x v="1"/>
    <x v="29"/>
    <x v="29"/>
    <s v="US"/>
    <s v="CR"/>
    <n v="1"/>
    <x v="28"/>
    <n v="47220"/>
    <n v="166442"/>
    <n v="3.524819991529013"/>
    <x v="6"/>
  </r>
  <r>
    <x v="1"/>
    <x v="29"/>
    <x v="29"/>
    <s v="US"/>
    <s v="CR"/>
    <n v="1"/>
    <x v="29"/>
    <n v="53005"/>
    <n v="79803"/>
    <n v="1.505574945759834"/>
    <x v="6"/>
  </r>
  <r>
    <x v="1"/>
    <x v="29"/>
    <x v="29"/>
    <s v="US"/>
    <s v="CR"/>
    <n v="1"/>
    <x v="30"/>
    <n v="60967"/>
    <n v="260122"/>
    <n v="4.2666032443781061"/>
    <x v="6"/>
  </r>
  <r>
    <x v="1"/>
    <x v="29"/>
    <x v="29"/>
    <s v="US"/>
    <s v="CR"/>
    <n v="1"/>
    <x v="31"/>
    <n v="60701"/>
    <n v="473006"/>
    <n v="7.7923922175911438"/>
    <x v="6"/>
  </r>
  <r>
    <x v="1"/>
    <x v="29"/>
    <x v="29"/>
    <s v="US"/>
    <s v="CR"/>
    <n v="1"/>
    <x v="32"/>
    <n v="69162"/>
    <n v="150953"/>
    <n v="2.182600271825569"/>
    <x v="6"/>
  </r>
  <r>
    <x v="1"/>
    <x v="29"/>
    <x v="29"/>
    <s v="US"/>
    <s v="CR"/>
    <n v="1"/>
    <x v="33"/>
    <n v="80170"/>
    <n v="169987"/>
    <n v="2.1203317949357614"/>
    <x v="6"/>
  </r>
</pivotCacheRecords>
</file>

<file path=xl/pivotCache/pivotCacheRecords2.xml><?xml version="1.0" encoding="utf-8"?>
<pivotCacheRecords xmlns="http://schemas.openxmlformats.org/spreadsheetml/2006/main" xmlns:r="http://schemas.openxmlformats.org/officeDocument/2006/relationships" count="900">
  <r>
    <n v="1"/>
    <x v="0"/>
    <x v="0"/>
    <x v="0"/>
    <n v="3.6185442131923797"/>
    <n v="3.9158878504672896"/>
    <n v="0.29734363727490987"/>
  </r>
  <r>
    <n v="1"/>
    <x v="0"/>
    <x v="0"/>
    <x v="1"/>
    <n v="3.9411308203991129"/>
    <n v="3.9347826086956523"/>
    <n v="-6.3482117034605601E-3"/>
  </r>
  <r>
    <n v="1"/>
    <x v="0"/>
    <x v="0"/>
    <x v="2"/>
    <n v="3.608610899228748"/>
    <n v="3.4497562395401293"/>
    <n v="-0.15885465968861867"/>
  </r>
  <r>
    <n v="1"/>
    <x v="0"/>
    <x v="0"/>
    <x v="3"/>
    <n v="3.7807557533857374"/>
    <n v="3.9967457394878823"/>
    <n v="0.21598998610214482"/>
  </r>
  <r>
    <n v="1"/>
    <x v="0"/>
    <x v="0"/>
    <x v="4"/>
    <n v="2.620080447984857"/>
    <n v="2.305420739626769"/>
    <n v="-0.31465970835808799"/>
  </r>
  <r>
    <n v="1"/>
    <x v="0"/>
    <x v="0"/>
    <x v="5"/>
    <n v="1.3466681524403834"/>
    <n v="1.1204478014567036"/>
    <n v="-0.22622035098367976"/>
  </r>
  <r>
    <n v="1"/>
    <x v="0"/>
    <x v="0"/>
    <x v="6"/>
    <n v="0.63127001067235855"/>
    <n v="0.63252058907055053"/>
    <n v="1.2505783981919816E-3"/>
  </r>
  <r>
    <n v="1"/>
    <x v="0"/>
    <x v="0"/>
    <x v="7"/>
    <n v="0.80449039074596962"/>
    <n v="0.8476375719264122"/>
    <n v="4.3147181180442584E-2"/>
  </r>
  <r>
    <n v="1"/>
    <x v="0"/>
    <x v="0"/>
    <x v="8"/>
    <n v="0.90057846964210131"/>
    <n v="0.81771929153437128"/>
    <n v="-8.2859178107730025E-2"/>
  </r>
  <r>
    <n v="1"/>
    <x v="0"/>
    <x v="0"/>
    <x v="9"/>
    <n v="0.84659090909090906"/>
    <n v="0.83538473447902151"/>
    <n v="-1.1206174611887554E-2"/>
  </r>
  <r>
    <n v="1"/>
    <x v="0"/>
    <x v="0"/>
    <x v="10"/>
    <n v="1.015794533717896"/>
    <n v="1.1801904041359308"/>
    <n v="0.16439587041803483"/>
  </r>
  <r>
    <n v="1"/>
    <x v="0"/>
    <x v="0"/>
    <x v="11"/>
    <n v="1.5049975739932071"/>
    <n v="1.2442112010255588"/>
    <n v="-0.26078637296764828"/>
  </r>
  <r>
    <n v="1"/>
    <x v="0"/>
    <x v="0"/>
    <x v="12"/>
    <n v="1.7732802013422819"/>
    <n v="1.5995907230559345"/>
    <n v="-0.1736894782863474"/>
  </r>
  <r>
    <n v="1"/>
    <x v="0"/>
    <x v="0"/>
    <x v="13"/>
    <n v="1.5093281148075668"/>
    <n v="1.5731546572934973"/>
    <n v="6.382654248593056E-2"/>
  </r>
  <r>
    <n v="1"/>
    <x v="0"/>
    <x v="0"/>
    <x v="14"/>
    <n v="1.6684525971667272"/>
    <n v="1.5452547295706098"/>
    <n v="-0.12319786759611739"/>
  </r>
  <r>
    <n v="1"/>
    <x v="0"/>
    <x v="0"/>
    <x v="15"/>
    <n v="1.7873540471007323"/>
    <n v="1.6656747768247855"/>
    <n v="-0.12167927027594683"/>
  </r>
  <r>
    <n v="1"/>
    <x v="0"/>
    <x v="0"/>
    <x v="16"/>
    <n v="3.1916461916461918"/>
    <n v="3.0359204618345093"/>
    <n v="-0.15572572981168253"/>
  </r>
  <r>
    <n v="1"/>
    <x v="0"/>
    <x v="0"/>
    <x v="17"/>
    <n v="4.4693356047700172"/>
    <n v="3.7117555469054109"/>
    <n v="-0.75758005786460636"/>
  </r>
  <r>
    <n v="1"/>
    <x v="0"/>
    <x v="0"/>
    <x v="18"/>
    <n v="2.493631854135943"/>
    <n v="2.2283233735483146"/>
    <n v="-0.26530848058762846"/>
  </r>
  <r>
    <n v="1"/>
    <x v="0"/>
    <x v="0"/>
    <x v="19"/>
    <n v="3.8233621914976097"/>
    <n v="3.6191986840559278"/>
    <n v="-0.20416350744168188"/>
  </r>
  <r>
    <n v="1"/>
    <x v="0"/>
    <x v="0"/>
    <x v="20"/>
    <n v="0.94510273540905076"/>
    <n v="0.96468943721891331"/>
    <n v="1.958670180986255E-2"/>
  </r>
  <r>
    <n v="1"/>
    <x v="0"/>
    <x v="0"/>
    <x v="21"/>
    <n v="1.8592744911947696"/>
    <n v="2.0180303611552586"/>
    <n v="0.15875586996048896"/>
  </r>
  <r>
    <n v="1"/>
    <x v="0"/>
    <x v="0"/>
    <x v="22"/>
    <n v="1.2839777312426579"/>
    <n v="1.3047208121827412"/>
    <n v="2.0743080940083258E-2"/>
  </r>
  <r>
    <n v="1"/>
    <x v="0"/>
    <x v="0"/>
    <x v="23"/>
    <n v="2.1411783818910428"/>
    <n v="2.1440201059935529"/>
    <n v="2.8417241025100459E-3"/>
  </r>
  <r>
    <n v="1"/>
    <x v="0"/>
    <x v="0"/>
    <x v="24"/>
    <n v="1.2799778454721684"/>
    <n v="1.2580173913043478"/>
    <n v="-2.1960454167820664E-2"/>
  </r>
  <r>
    <n v="1"/>
    <x v="0"/>
    <x v="0"/>
    <x v="25"/>
    <n v="0.90188158298394516"/>
    <n v="0.90489676123783536"/>
    <n v="3.0151782538901939E-3"/>
  </r>
  <r>
    <n v="1"/>
    <x v="0"/>
    <x v="0"/>
    <x v="26"/>
    <n v="1.4288170986365312"/>
    <n v="1.4716157205240175"/>
    <n v="4.2798621887486288E-2"/>
  </r>
  <r>
    <n v="1"/>
    <x v="0"/>
    <x v="0"/>
    <x v="27"/>
    <n v="1.1261297564907029"/>
    <n v="1.1452850230142806"/>
    <n v="1.9155266523577685E-2"/>
  </r>
  <r>
    <n v="1"/>
    <x v="0"/>
    <x v="0"/>
    <x v="28"/>
    <n v="0.66788990825688077"/>
    <n v="0.79518637704478412"/>
    <n v="0.12729646878790335"/>
  </r>
  <r>
    <n v="1"/>
    <x v="0"/>
    <x v="0"/>
    <x v="29"/>
    <n v="0.23202435787337028"/>
    <n v="0.99715473845480407"/>
    <n v="0.76513038058143379"/>
  </r>
  <r>
    <n v="2"/>
    <x v="1"/>
    <x v="1"/>
    <x v="0"/>
    <n v="3.1444292588479827"/>
    <n v="3.171470805617147"/>
    <n v="2.704154676916426E-2"/>
  </r>
  <r>
    <n v="2"/>
    <x v="1"/>
    <x v="1"/>
    <x v="1"/>
    <n v="3.5503072823190296"/>
    <n v="3.5653319283456271"/>
    <n v="1.5024646026597477E-2"/>
  </r>
  <r>
    <n v="2"/>
    <x v="1"/>
    <x v="1"/>
    <x v="2"/>
    <n v="3.6071572593758536"/>
    <n v="3.6056470164886711"/>
    <n v="-1.5102428871824891E-3"/>
  </r>
  <r>
    <n v="2"/>
    <x v="1"/>
    <x v="1"/>
    <x v="3"/>
    <n v="3.2295782100382988"/>
    <n v="3.2633004522720688"/>
    <n v="3.3722242233769961E-2"/>
  </r>
  <r>
    <n v="2"/>
    <x v="1"/>
    <x v="1"/>
    <x v="4"/>
    <n v="3.2005734555798586"/>
    <n v="3.1593163043721595"/>
    <n v="-4.1257151207699128E-2"/>
  </r>
  <r>
    <n v="2"/>
    <x v="1"/>
    <x v="1"/>
    <x v="5"/>
    <n v="2.881360367520208"/>
    <n v="2.9228665207877462"/>
    <n v="4.1506153267538259E-2"/>
  </r>
  <r>
    <n v="2"/>
    <x v="1"/>
    <x v="1"/>
    <x v="6"/>
    <n v="2.3165528284226893"/>
    <n v="2.3457768875569553"/>
    <n v="2.9224059134266067E-2"/>
  </r>
  <r>
    <n v="2"/>
    <x v="1"/>
    <x v="1"/>
    <x v="7"/>
    <n v="2.1700474665637004"/>
    <n v="2.1910391252258754"/>
    <n v="2.0991658662175006E-2"/>
  </r>
  <r>
    <n v="2"/>
    <x v="1"/>
    <x v="1"/>
    <x v="8"/>
    <n v="2.300638469723971"/>
    <n v="2.3173231805535219"/>
    <n v="1.6684710829550919E-2"/>
  </r>
  <r>
    <n v="2"/>
    <x v="1"/>
    <x v="1"/>
    <x v="9"/>
    <n v="2.0309758207356756"/>
    <n v="2.0164127423822715"/>
    <n v="-1.4563078353404091E-2"/>
  </r>
  <r>
    <n v="2"/>
    <x v="1"/>
    <x v="1"/>
    <x v="10"/>
    <n v="1.7235783222837486"/>
    <n v="1.7406715245035005"/>
    <n v="1.7093202219751857E-2"/>
  </r>
  <r>
    <n v="2"/>
    <x v="1"/>
    <x v="1"/>
    <x v="11"/>
    <n v="1.5552434189070894"/>
    <n v="1.5912416245043075"/>
    <n v="3.5998205597218114E-2"/>
  </r>
  <r>
    <n v="2"/>
    <x v="1"/>
    <x v="1"/>
    <x v="12"/>
    <n v="2.0437096004383921"/>
    <n v="2.0517395340093292"/>
    <n v="8.0299335709370645E-3"/>
  </r>
  <r>
    <n v="2"/>
    <x v="1"/>
    <x v="1"/>
    <x v="13"/>
    <n v="1.7216273719534345"/>
    <n v="1.6978458049886622"/>
    <n v="-2.3781566964772294E-2"/>
  </r>
  <r>
    <n v="2"/>
    <x v="1"/>
    <x v="1"/>
    <x v="14"/>
    <n v="1.4253123708025173"/>
    <n v="1.4556904053125717"/>
    <n v="3.0378034510054386E-2"/>
  </r>
  <r>
    <n v="2"/>
    <x v="1"/>
    <x v="1"/>
    <x v="15"/>
    <n v="2.140768740939452"/>
    <n v="2.1319911570036263"/>
    <n v="-8.7775839358257279E-3"/>
  </r>
  <r>
    <n v="2"/>
    <x v="1"/>
    <x v="1"/>
    <x v="16"/>
    <n v="2.3981513646797583"/>
    <n v="2.3814136002315389"/>
    <n v="-1.6737764448219394E-2"/>
  </r>
  <r>
    <n v="2"/>
    <x v="1"/>
    <x v="1"/>
    <x v="17"/>
    <n v="2.0805778601725318"/>
    <n v="2.0564335878555462"/>
    <n v="-2.4144272316985571E-2"/>
  </r>
  <r>
    <n v="2"/>
    <x v="1"/>
    <x v="1"/>
    <x v="18"/>
    <n v="1.8391800882059688"/>
    <n v="1.8148077231905722"/>
    <n v="-2.4372365015396635E-2"/>
  </r>
  <r>
    <n v="2"/>
    <x v="1"/>
    <x v="1"/>
    <x v="19"/>
    <n v="2.2124732334047108"/>
    <n v="2.1786024973567635"/>
    <n v="-3.3870736047947325E-2"/>
  </r>
  <r>
    <n v="2"/>
    <x v="1"/>
    <x v="1"/>
    <x v="20"/>
    <n v="2.1563956858100446"/>
    <n v="2.0961630725720921"/>
    <n v="-6.0232613237952481E-2"/>
  </r>
  <r>
    <n v="2"/>
    <x v="1"/>
    <x v="1"/>
    <x v="21"/>
    <n v="1.984523185175473"/>
    <n v="1.9453643380321752"/>
    <n v="-3.9158847143297759E-2"/>
  </r>
  <r>
    <n v="2"/>
    <x v="1"/>
    <x v="1"/>
    <x v="22"/>
    <n v="2.3613276852428799"/>
    <n v="2.367947032505672"/>
    <n v="6.619347262792008E-3"/>
  </r>
  <r>
    <n v="2"/>
    <x v="1"/>
    <x v="1"/>
    <x v="23"/>
    <n v="2.2165129905523258"/>
    <n v="2.2501539677190698"/>
    <n v="3.3640977166744079E-2"/>
  </r>
  <r>
    <n v="2"/>
    <x v="1"/>
    <x v="1"/>
    <x v="24"/>
    <n v="2.0430202613480879"/>
    <n v="2.0658631477372604"/>
    <n v="2.2842886389172534E-2"/>
  </r>
  <r>
    <n v="2"/>
    <x v="1"/>
    <x v="1"/>
    <x v="25"/>
    <n v="2.1179899791072643"/>
    <n v="2.1970440413993129"/>
    <n v="7.9054062292048588E-2"/>
  </r>
  <r>
    <n v="2"/>
    <x v="1"/>
    <x v="1"/>
    <x v="26"/>
    <n v="1.8596498188262054"/>
    <n v="1.9193661516251388"/>
    <n v="5.9716332798933403E-2"/>
  </r>
  <r>
    <n v="2"/>
    <x v="1"/>
    <x v="1"/>
    <x v="27"/>
    <n v="1.678338801422391"/>
    <n v="1.7154736311842376"/>
    <n v="3.7134829761846566E-2"/>
  </r>
  <r>
    <n v="2"/>
    <x v="1"/>
    <x v="1"/>
    <x v="28"/>
    <n v="1.7332860284141416"/>
    <n v="1.9447085883337802"/>
    <n v="0.21142255991963865"/>
  </r>
  <r>
    <n v="2"/>
    <x v="1"/>
    <x v="1"/>
    <x v="29"/>
    <n v="1.4366402633809245"/>
    <n v="2.3058020823657568"/>
    <n v="0.86916181898483225"/>
  </r>
  <r>
    <n v="3"/>
    <x v="2"/>
    <x v="2"/>
    <x v="0"/>
    <n v="2.3689032919891821"/>
    <n v="2.3273776288851664"/>
    <n v="-4.1525663104015731E-2"/>
  </r>
  <r>
    <n v="3"/>
    <x v="2"/>
    <x v="2"/>
    <x v="1"/>
    <n v="3.6079907517058589"/>
    <n v="3.5752990950099464"/>
    <n v="-3.2691656695912563E-2"/>
  </r>
  <r>
    <n v="3"/>
    <x v="2"/>
    <x v="2"/>
    <x v="2"/>
    <n v="5.5618150292799422"/>
    <n v="5.5137570394207565"/>
    <n v="-4.8057989859185746E-2"/>
  </r>
  <r>
    <n v="3"/>
    <x v="2"/>
    <x v="2"/>
    <x v="3"/>
    <n v="5.8518260207963477"/>
    <n v="5.8222051429852373"/>
    <n v="-2.9620877811110446E-2"/>
  </r>
  <r>
    <n v="3"/>
    <x v="2"/>
    <x v="2"/>
    <x v="4"/>
    <n v="3.1177960149347528"/>
    <n v="3.1808719236196374"/>
    <n v="6.3075908684884663E-2"/>
  </r>
  <r>
    <n v="3"/>
    <x v="2"/>
    <x v="2"/>
    <x v="5"/>
    <n v="2.5008695379698245"/>
    <n v="2.5326888871703659"/>
    <n v="3.1819349200541414E-2"/>
  </r>
  <r>
    <n v="3"/>
    <x v="2"/>
    <x v="2"/>
    <x v="6"/>
    <n v="2.1124169299487963"/>
    <n v="2.1539468838237101"/>
    <n v="4.1529953874913872E-2"/>
  </r>
  <r>
    <n v="3"/>
    <x v="2"/>
    <x v="2"/>
    <x v="7"/>
    <n v="1.7020558288031755"/>
    <n v="1.6856410580939121"/>
    <n v="-1.6414770709263449E-2"/>
  </r>
  <r>
    <n v="3"/>
    <x v="2"/>
    <x v="2"/>
    <x v="8"/>
    <n v="1.4683042396486949"/>
    <n v="1.4551180486278192"/>
    <n v="-1.3186191020875704E-2"/>
  </r>
  <r>
    <n v="3"/>
    <x v="2"/>
    <x v="2"/>
    <x v="9"/>
    <n v="1.4012523991392178"/>
    <n v="1.3918920216187158"/>
    <n v="-9.3603775205020057E-3"/>
  </r>
  <r>
    <n v="3"/>
    <x v="2"/>
    <x v="2"/>
    <x v="10"/>
    <n v="2.0997839550626529"/>
    <n v="2.0660454330742475"/>
    <n v="-3.3738521988405434E-2"/>
  </r>
  <r>
    <n v="3"/>
    <x v="2"/>
    <x v="2"/>
    <x v="11"/>
    <n v="1.844993309545049"/>
    <n v="1.8135929211380224"/>
    <n v="-3.1400388407026636E-2"/>
  </r>
  <r>
    <n v="3"/>
    <x v="2"/>
    <x v="2"/>
    <x v="12"/>
    <n v="1.9963266700837177"/>
    <n v="2.0059365156287861"/>
    <n v="9.6098455450683851E-3"/>
  </r>
  <r>
    <n v="3"/>
    <x v="2"/>
    <x v="2"/>
    <x v="13"/>
    <n v="2.2114795715082591"/>
    <n v="2.1971454160006347"/>
    <n v="-1.4334155507624402E-2"/>
  </r>
  <r>
    <n v="3"/>
    <x v="2"/>
    <x v="2"/>
    <x v="14"/>
    <n v="2.8625615021588513"/>
    <n v="2.7052256916356576"/>
    <n v="-0.15733581052319368"/>
  </r>
  <r>
    <n v="3"/>
    <x v="2"/>
    <x v="2"/>
    <x v="15"/>
    <n v="2.1555010123174716"/>
    <n v="2.0742064817908452"/>
    <n v="-8.1294530526626385E-2"/>
  </r>
  <r>
    <n v="3"/>
    <x v="2"/>
    <x v="2"/>
    <x v="16"/>
    <n v="1.2955318244607374"/>
    <n v="1.2381136485453443"/>
    <n v="-5.741817591539311E-2"/>
  </r>
  <r>
    <n v="3"/>
    <x v="2"/>
    <x v="2"/>
    <x v="17"/>
    <n v="1.0697580071174377"/>
    <n v="1.0248642141618538"/>
    <n v="-4.4893792955583933E-2"/>
  </r>
  <r>
    <n v="3"/>
    <x v="2"/>
    <x v="2"/>
    <x v="18"/>
    <n v="1.6048151376852469"/>
    <n v="1.5458955980796538"/>
    <n v="-5.8919539605593041E-2"/>
  </r>
  <r>
    <n v="3"/>
    <x v="2"/>
    <x v="2"/>
    <x v="19"/>
    <n v="1.723151629778068"/>
    <n v="1.6377243942010782"/>
    <n v="-8.5427235576989835E-2"/>
  </r>
  <r>
    <n v="3"/>
    <x v="2"/>
    <x v="2"/>
    <x v="20"/>
    <n v="1.9340575390995558"/>
    <n v="1.9078489442157749"/>
    <n v="-2.6208594883780911E-2"/>
  </r>
  <r>
    <n v="3"/>
    <x v="2"/>
    <x v="2"/>
    <x v="21"/>
    <n v="1.6570125861626686"/>
    <n v="1.6359589831514392"/>
    <n v="-2.1053603011229383E-2"/>
  </r>
  <r>
    <n v="3"/>
    <x v="2"/>
    <x v="2"/>
    <x v="22"/>
    <n v="1.3463481200863578"/>
    <n v="1.3028513765971663"/>
    <n v="-4.3496743489191525E-2"/>
  </r>
  <r>
    <n v="3"/>
    <x v="2"/>
    <x v="2"/>
    <x v="23"/>
    <n v="1.4369209893295503"/>
    <n v="1.34406668448808"/>
    <n v="-9.2854304841470281E-2"/>
  </r>
  <r>
    <n v="3"/>
    <x v="2"/>
    <x v="2"/>
    <x v="24"/>
    <n v="1.1662721709688442"/>
    <n v="1.0848362298247531"/>
    <n v="-8.1435941144091029E-2"/>
  </r>
  <r>
    <n v="3"/>
    <x v="2"/>
    <x v="2"/>
    <x v="25"/>
    <n v="1.3115477350843894"/>
    <n v="1.2467525921658986"/>
    <n v="-6.4795142918490756E-2"/>
  </r>
  <r>
    <n v="3"/>
    <x v="2"/>
    <x v="2"/>
    <x v="26"/>
    <n v="1.3048643697690934"/>
    <n v="1.2282707812612754"/>
    <n v="-7.6593588507817945E-2"/>
  </r>
  <r>
    <n v="3"/>
    <x v="2"/>
    <x v="2"/>
    <x v="27"/>
    <n v="1.526545815095792"/>
    <n v="1.449607372314881"/>
    <n v="-7.6938442780910998E-2"/>
  </r>
  <r>
    <n v="3"/>
    <x v="2"/>
    <x v="2"/>
    <x v="28"/>
    <n v="1.469895072043836"/>
    <n v="1.3847504192385913"/>
    <n v="-8.5144652805244636E-2"/>
  </r>
  <r>
    <n v="3"/>
    <x v="2"/>
    <x v="2"/>
    <x v="29"/>
    <n v="0.77226385500174277"/>
    <n v="0.98713535589264878"/>
    <n v="0.21487150089090601"/>
  </r>
  <r>
    <n v="4"/>
    <x v="3"/>
    <x v="2"/>
    <x v="0"/>
    <n v="3.9780889511235582"/>
    <n v="4.1264853352890984"/>
    <n v="0.14839638416554024"/>
  </r>
  <r>
    <n v="4"/>
    <x v="3"/>
    <x v="2"/>
    <x v="1"/>
    <n v="5.4080318407189338"/>
    <n v="5.4172932687293178"/>
    <n v="9.2614280103839874E-3"/>
  </r>
  <r>
    <n v="4"/>
    <x v="3"/>
    <x v="2"/>
    <x v="2"/>
    <n v="8.6081267365972387"/>
    <n v="7.3364188196664655"/>
    <n v="-1.2717079169307732"/>
  </r>
  <r>
    <n v="4"/>
    <x v="3"/>
    <x v="2"/>
    <x v="3"/>
    <n v="6.5236000311152216"/>
    <n v="5.9662938694294834"/>
    <n v="-0.55730616168573821"/>
  </r>
  <r>
    <n v="4"/>
    <x v="3"/>
    <x v="2"/>
    <x v="4"/>
    <n v="2.2703369531939415"/>
    <n v="2.6625756571681025"/>
    <n v="0.39223870397416105"/>
  </r>
  <r>
    <n v="4"/>
    <x v="3"/>
    <x v="2"/>
    <x v="5"/>
    <n v="2.2301090353926614"/>
    <n v="2.4026023535549115"/>
    <n v="0.17249331816225011"/>
  </r>
  <r>
    <n v="4"/>
    <x v="3"/>
    <x v="2"/>
    <x v="6"/>
    <n v="0.53193282297786482"/>
    <n v="0.80395346998998785"/>
    <n v="0.27202064701212303"/>
  </r>
  <r>
    <n v="4"/>
    <x v="3"/>
    <x v="2"/>
    <x v="7"/>
    <n v="3.6941979558389071"/>
    <n v="3.2093889096884229"/>
    <n v="-0.48480904615048415"/>
  </r>
  <r>
    <n v="4"/>
    <x v="3"/>
    <x v="2"/>
    <x v="8"/>
    <n v="1.7305197171805524"/>
    <n v="2.1960821567137314"/>
    <n v="0.465562439533179"/>
  </r>
  <r>
    <n v="4"/>
    <x v="3"/>
    <x v="2"/>
    <x v="9"/>
    <n v="8.9806909803330566"/>
    <n v="8.2838895550226486"/>
    <n v="-0.69680142531040801"/>
  </r>
  <r>
    <n v="4"/>
    <x v="3"/>
    <x v="2"/>
    <x v="10"/>
    <n v="4.9708318717789588"/>
    <n v="4.8026467594163558"/>
    <n v="-0.16818511236260303"/>
  </r>
  <r>
    <n v="4"/>
    <x v="3"/>
    <x v="2"/>
    <x v="11"/>
    <n v="1.9818426718423536"/>
    <n v="2.1858908427800232"/>
    <n v="0.20404817093766958"/>
  </r>
  <r>
    <n v="4"/>
    <x v="3"/>
    <x v="2"/>
    <x v="12"/>
    <n v="0.56611342720050339"/>
    <n v="0.71928381321074275"/>
    <n v="0.15317038601023936"/>
  </r>
  <r>
    <n v="4"/>
    <x v="3"/>
    <x v="2"/>
    <x v="13"/>
    <n v="0.90961335402830745"/>
    <n v="0.93837319895792104"/>
    <n v="2.8759844929613587E-2"/>
  </r>
  <r>
    <n v="4"/>
    <x v="3"/>
    <x v="2"/>
    <x v="14"/>
    <n v="1.3316501908351706"/>
    <n v="1.3573825863561875"/>
    <n v="2.5732395521016915E-2"/>
  </r>
  <r>
    <n v="4"/>
    <x v="3"/>
    <x v="2"/>
    <x v="15"/>
    <n v="5.3933526290400389"/>
    <n v="4.8703349706809913"/>
    <n v="-0.52301765835904757"/>
  </r>
  <r>
    <n v="4"/>
    <x v="3"/>
    <x v="2"/>
    <x v="16"/>
    <n v="2.0387412317394942"/>
    <n v="2.4559590265111737"/>
    <n v="0.41721779477167953"/>
  </r>
  <r>
    <n v="4"/>
    <x v="3"/>
    <x v="2"/>
    <x v="17"/>
    <n v="4.8809356084324778"/>
    <n v="4.1504998924353762"/>
    <n v="-0.73043571599710155"/>
  </r>
  <r>
    <n v="4"/>
    <x v="3"/>
    <x v="2"/>
    <x v="18"/>
    <n v="1.4633955063992174"/>
    <n v="1.8466625764657054"/>
    <n v="0.38326707006648797"/>
  </r>
  <r>
    <n v="4"/>
    <x v="3"/>
    <x v="2"/>
    <x v="19"/>
    <n v="0.95901076484963543"/>
    <n v="1.2294472391183624"/>
    <n v="0.27043647426872697"/>
  </r>
  <r>
    <n v="4"/>
    <x v="3"/>
    <x v="2"/>
    <x v="20"/>
    <n v="3.1337337781918237"/>
    <n v="3.6193663832205196"/>
    <n v="0.48563260502869587"/>
  </r>
  <r>
    <n v="4"/>
    <x v="3"/>
    <x v="2"/>
    <x v="21"/>
    <n v="2.3657446152490862"/>
    <n v="2.9569795730346784"/>
    <n v="0.59123495778559221"/>
  </r>
  <r>
    <n v="4"/>
    <x v="3"/>
    <x v="2"/>
    <x v="22"/>
    <n v="1.269702418464278"/>
    <n v="1.4466865132864131"/>
    <n v="0.17698409482213506"/>
  </r>
  <r>
    <n v="4"/>
    <x v="3"/>
    <x v="2"/>
    <x v="23"/>
    <n v="1.1766928996588051"/>
    <n v="0.93434890345742605"/>
    <n v="-0.24234399620137903"/>
  </r>
  <r>
    <n v="4"/>
    <x v="3"/>
    <x v="2"/>
    <x v="24"/>
    <n v="1.2085407931516423"/>
    <n v="1.5102288355745721"/>
    <n v="0.30168804242292979"/>
  </r>
  <r>
    <n v="4"/>
    <x v="3"/>
    <x v="2"/>
    <x v="25"/>
    <n v="0.61171314700477952"/>
    <n v="0.42981146816340798"/>
    <n v="-0.18190167884137154"/>
  </r>
  <r>
    <n v="4"/>
    <x v="3"/>
    <x v="2"/>
    <x v="26"/>
    <n v="2.802360656781516"/>
    <n v="2.2227293444803107"/>
    <n v="-0.57963131230120535"/>
  </r>
  <r>
    <n v="4"/>
    <x v="3"/>
    <x v="2"/>
    <x v="27"/>
    <n v="0.41997845493490549"/>
    <n v="0.74322253089376378"/>
    <n v="0.32324407595885829"/>
  </r>
  <r>
    <n v="4"/>
    <x v="3"/>
    <x v="2"/>
    <x v="28"/>
    <n v="6.7134512396359547"/>
    <n v="5.9975855092380517"/>
    <n v="-0.71586573039790302"/>
  </r>
  <r>
    <n v="4"/>
    <x v="3"/>
    <x v="2"/>
    <x v="29"/>
    <n v="1.7688800654442427"/>
    <n v="1.7419571227847528"/>
    <n v="-2.6922942659489912E-2"/>
  </r>
  <r>
    <n v="5"/>
    <x v="4"/>
    <x v="3"/>
    <x v="0"/>
    <n v="11.980852241283896"/>
    <n v="11.903835566158929"/>
    <n v="-7.7016675124967904E-2"/>
  </r>
  <r>
    <n v="5"/>
    <x v="4"/>
    <x v="3"/>
    <x v="1"/>
    <n v="6.0084279241973988"/>
    <n v="5.9960460013983656"/>
    <n v="-1.2381922799033163E-2"/>
  </r>
  <r>
    <n v="5"/>
    <x v="4"/>
    <x v="3"/>
    <x v="2"/>
    <n v="5.1336593317033419"/>
    <n v="5.197906858839719"/>
    <n v="6.4247527136377158E-2"/>
  </r>
  <r>
    <n v="5"/>
    <x v="4"/>
    <x v="3"/>
    <x v="3"/>
    <n v="2.2561683387774147"/>
    <n v="2.5255457261874974"/>
    <n v="0.26937738741008266"/>
  </r>
  <r>
    <n v="5"/>
    <x v="4"/>
    <x v="3"/>
    <x v="4"/>
    <n v="0.50489973300005686"/>
    <n v="0.51614534320266303"/>
    <n v="1.1245610202606171E-2"/>
  </r>
  <r>
    <n v="5"/>
    <x v="4"/>
    <x v="3"/>
    <x v="5"/>
    <n v="2.6220260512387896"/>
    <n v="2.6411056311525738"/>
    <n v="1.9079579913784173E-2"/>
  </r>
  <r>
    <n v="5"/>
    <x v="4"/>
    <x v="3"/>
    <x v="6"/>
    <n v="3.0824821487681469"/>
    <n v="2.1079260669272268"/>
    <n v="-0.97455608184092002"/>
  </r>
  <r>
    <n v="5"/>
    <x v="4"/>
    <x v="3"/>
    <x v="7"/>
    <n v="7.8503632218039137"/>
    <n v="6.4615409825320356"/>
    <n v="-1.3888222392718781"/>
  </r>
  <r>
    <n v="5"/>
    <x v="4"/>
    <x v="3"/>
    <x v="8"/>
    <n v="6.7771776633579277"/>
    <n v="6.1520557671206353"/>
    <n v="-0.62512189623729242"/>
  </r>
  <r>
    <n v="5"/>
    <x v="4"/>
    <x v="3"/>
    <x v="9"/>
    <n v="4.1372458660883709"/>
    <n v="4.5730321603195376"/>
    <n v="0.43578629423116677"/>
  </r>
  <r>
    <n v="5"/>
    <x v="4"/>
    <x v="3"/>
    <x v="10"/>
    <n v="3.3974425869109983"/>
    <n v="4.2476511999162545"/>
    <n v="0.85020861300525619"/>
  </r>
  <r>
    <n v="5"/>
    <x v="4"/>
    <x v="3"/>
    <x v="11"/>
    <n v="2.2520013324307189"/>
    <n v="2.1609000817910333"/>
    <n v="-9.1101250639685549E-2"/>
  </r>
  <r>
    <n v="5"/>
    <x v="4"/>
    <x v="3"/>
    <x v="12"/>
    <n v="0.18822484681644613"/>
    <n v="0.33393748499826104"/>
    <n v="0.1457126381818149"/>
  </r>
  <r>
    <n v="5"/>
    <x v="4"/>
    <x v="3"/>
    <x v="13"/>
    <n v="0.10121831855316679"/>
    <n v="0.19493273404550071"/>
    <n v="9.3714415492333919E-2"/>
  </r>
  <r>
    <n v="5"/>
    <x v="4"/>
    <x v="3"/>
    <x v="14"/>
    <n v="0.9313851925669735"/>
    <n v="1.0747832505201453"/>
    <n v="0.14339805795317184"/>
  </r>
  <r>
    <n v="5"/>
    <x v="4"/>
    <x v="3"/>
    <x v="15"/>
    <n v="1.9716691431401685"/>
    <n v="2.4195550648304263"/>
    <n v="0.44788592169025776"/>
  </r>
  <r>
    <n v="5"/>
    <x v="4"/>
    <x v="3"/>
    <x v="16"/>
    <n v="0.86449586910521992"/>
    <n v="0.87689605210857668"/>
    <n v="1.2400183003356768E-2"/>
  </r>
  <r>
    <n v="5"/>
    <x v="4"/>
    <x v="3"/>
    <x v="17"/>
    <n v="0.64769837790442786"/>
    <n v="0.52719486081370448"/>
    <n v="-0.12050351709072338"/>
  </r>
  <r>
    <n v="5"/>
    <x v="4"/>
    <x v="3"/>
    <x v="18"/>
    <n v="0.25083066836511997"/>
    <n v="0.29032230405816734"/>
    <n v="3.9491635693047367E-2"/>
  </r>
  <r>
    <n v="5"/>
    <x v="4"/>
    <x v="3"/>
    <x v="19"/>
    <n v="1.8135650413362578"/>
    <n v="1.8823120864027969"/>
    <n v="6.8747045066539059E-2"/>
  </r>
  <r>
    <n v="5"/>
    <x v="4"/>
    <x v="3"/>
    <x v="20"/>
    <n v="4.7589536056131818"/>
    <n v="4.4593845705118857"/>
    <n v="-0.29956903510129607"/>
  </r>
  <r>
    <n v="5"/>
    <x v="4"/>
    <x v="3"/>
    <x v="21"/>
    <n v="6.6874795577942043"/>
    <n v="6.1486372312795314"/>
    <n v="-0.5388423265146729"/>
  </r>
  <r>
    <n v="5"/>
    <x v="4"/>
    <x v="3"/>
    <x v="22"/>
    <n v="4.2468830216354965"/>
    <n v="3.9482437834711992"/>
    <n v="-0.29863923816429727"/>
  </r>
  <r>
    <n v="5"/>
    <x v="4"/>
    <x v="3"/>
    <x v="23"/>
    <n v="1.357914247637138"/>
    <n v="1.3171171303181941"/>
    <n v="-4.0797117318943865E-2"/>
  </r>
  <r>
    <n v="5"/>
    <x v="4"/>
    <x v="3"/>
    <x v="24"/>
    <n v="1.9398264073588749"/>
    <n v="1.810010507211768"/>
    <n v="-0.12981590014710687"/>
  </r>
  <r>
    <n v="5"/>
    <x v="4"/>
    <x v="3"/>
    <x v="25"/>
    <n v="0.1966708475945492"/>
    <n v="0.25690365036434737"/>
    <n v="6.0232802769798172E-2"/>
  </r>
  <r>
    <n v="5"/>
    <x v="4"/>
    <x v="3"/>
    <x v="26"/>
    <n v="0.98983850622148162"/>
    <n v="0.96507628117336053"/>
    <n v="-2.4762225048121089E-2"/>
  </r>
  <r>
    <n v="5"/>
    <x v="4"/>
    <x v="3"/>
    <x v="27"/>
    <n v="0.48714259412057526"/>
    <n v="0.52291998767598558"/>
    <n v="3.577739355541032E-2"/>
  </r>
  <r>
    <n v="5"/>
    <x v="4"/>
    <x v="3"/>
    <x v="28"/>
    <n v="3.1393475015368404"/>
    <n v="3.1628194050117271"/>
    <n v="2.3471903474886702E-2"/>
  </r>
  <r>
    <n v="5"/>
    <x v="4"/>
    <x v="3"/>
    <x v="29"/>
    <n v="1.0949778470227371"/>
    <n v="1.1453172133678535"/>
    <n v="5.0339366345116376E-2"/>
  </r>
  <r>
    <n v="6"/>
    <x v="5"/>
    <x v="3"/>
    <x v="0"/>
    <n v="2.6653939330103222"/>
    <n v="2.6545021089308638"/>
    <n v="-1.0891824079458434E-2"/>
  </r>
  <r>
    <n v="6"/>
    <x v="5"/>
    <x v="3"/>
    <x v="1"/>
    <n v="1.6239493239127787"/>
    <n v="1.6245327545518751"/>
    <n v="5.8343063909638282E-4"/>
  </r>
  <r>
    <n v="6"/>
    <x v="5"/>
    <x v="3"/>
    <x v="2"/>
    <n v="1.2657134504478167"/>
    <n v="1.2951675759937646"/>
    <n v="2.9454125545947951E-2"/>
  </r>
  <r>
    <n v="6"/>
    <x v="5"/>
    <x v="3"/>
    <x v="3"/>
    <n v="0.96565505182964906"/>
    <n v="1.0817921899315985"/>
    <n v="0.11613713810194948"/>
  </r>
  <r>
    <n v="6"/>
    <x v="5"/>
    <x v="3"/>
    <x v="4"/>
    <n v="0.28250028335033434"/>
    <n v="0.28953223204850104"/>
    <n v="7.0319486981667012E-3"/>
  </r>
  <r>
    <n v="6"/>
    <x v="5"/>
    <x v="3"/>
    <x v="5"/>
    <n v="2.1919211822660101"/>
    <n v="2.221524241753376"/>
    <n v="2.9603059487365968E-2"/>
  </r>
  <r>
    <n v="6"/>
    <x v="5"/>
    <x v="3"/>
    <x v="6"/>
    <n v="1.9864664691624023"/>
    <n v="1.3962987822418256"/>
    <n v="-0.59016768692057675"/>
  </r>
  <r>
    <n v="6"/>
    <x v="5"/>
    <x v="3"/>
    <x v="7"/>
    <n v="4.5526694045174541"/>
    <n v="3.9627512622654093"/>
    <n v="-0.58991814225204475"/>
  </r>
  <r>
    <n v="6"/>
    <x v="5"/>
    <x v="3"/>
    <x v="8"/>
    <n v="4.8320362309281979"/>
    <n v="4.4612350496225295"/>
    <n v="-0.37080118130566841"/>
  </r>
  <r>
    <n v="6"/>
    <x v="5"/>
    <x v="3"/>
    <x v="9"/>
    <n v="3.768182875369638"/>
    <n v="3.8981504143211776"/>
    <n v="0.12996753895153956"/>
  </r>
  <r>
    <n v="6"/>
    <x v="5"/>
    <x v="3"/>
    <x v="10"/>
    <n v="4.0477032350113209"/>
    <n v="4.3391762595305723"/>
    <n v="0.29147302451925139"/>
  </r>
  <r>
    <n v="6"/>
    <x v="5"/>
    <x v="3"/>
    <x v="11"/>
    <n v="2.7052634293524513"/>
    <n v="2.3362966428822083"/>
    <n v="-0.36896678647024306"/>
  </r>
  <r>
    <n v="6"/>
    <x v="5"/>
    <x v="3"/>
    <x v="12"/>
    <n v="0.25590029702175482"/>
    <n v="0.43334930104951441"/>
    <n v="0.17744900402775959"/>
  </r>
  <r>
    <n v="6"/>
    <x v="5"/>
    <x v="3"/>
    <x v="13"/>
    <n v="0.11444782168186424"/>
    <n v="0.22199111072187069"/>
    <n v="0.10754328904000646"/>
  </r>
  <r>
    <n v="6"/>
    <x v="5"/>
    <x v="3"/>
    <x v="14"/>
    <n v="1.0513409240613532"/>
    <n v="1.2435306549158029"/>
    <n v="0.19218973085444979"/>
  </r>
  <r>
    <n v="6"/>
    <x v="5"/>
    <x v="3"/>
    <x v="15"/>
    <n v="1.9972061657032756"/>
    <n v="2.3128197130380537"/>
    <n v="0.31561354733477809"/>
  </r>
  <r>
    <n v="6"/>
    <x v="5"/>
    <x v="3"/>
    <x v="16"/>
    <n v="0.55936661852692382"/>
    <n v="0.59425919386571158"/>
    <n v="3.4892575338787757E-2"/>
  </r>
  <r>
    <n v="6"/>
    <x v="5"/>
    <x v="3"/>
    <x v="17"/>
    <n v="0.32828864946128788"/>
    <n v="0.31303746596949139"/>
    <n v="-1.5251183491796494E-2"/>
  </r>
  <r>
    <n v="6"/>
    <x v="5"/>
    <x v="3"/>
    <x v="18"/>
    <n v="0.13277808148696016"/>
    <n v="0.16101924640824072"/>
    <n v="2.8241164921280565E-2"/>
  </r>
  <r>
    <n v="6"/>
    <x v="5"/>
    <x v="3"/>
    <x v="19"/>
    <n v="0.92707310541819155"/>
    <n v="1.0253125745238987"/>
    <n v="9.8239469105707133E-2"/>
  </r>
  <r>
    <n v="6"/>
    <x v="5"/>
    <x v="3"/>
    <x v="20"/>
    <n v="2.3845612688667179"/>
    <n v="2.3360935856992637"/>
    <n v="-4.8467683167454201E-2"/>
  </r>
  <r>
    <n v="6"/>
    <x v="5"/>
    <x v="3"/>
    <x v="21"/>
    <n v="1.7616613418530351"/>
    <n v="1.6848332040341349"/>
    <n v="-7.6828137818900188E-2"/>
  </r>
  <r>
    <n v="6"/>
    <x v="5"/>
    <x v="3"/>
    <x v="22"/>
    <n v="2.5020416099552789"/>
    <n v="2.4264962231260894"/>
    <n v="-7.5545386829189543E-2"/>
  </r>
  <r>
    <n v="6"/>
    <x v="5"/>
    <x v="3"/>
    <x v="23"/>
    <n v="1.4710233524880791"/>
    <n v="1.4932217879824132"/>
    <n v="2.219843549433409E-2"/>
  </r>
  <r>
    <n v="6"/>
    <x v="5"/>
    <x v="3"/>
    <x v="24"/>
    <n v="2.44858180802012"/>
    <n v="2.3182856747213183"/>
    <n v="-0.13029613329880174"/>
  </r>
  <r>
    <n v="6"/>
    <x v="5"/>
    <x v="3"/>
    <x v="25"/>
    <n v="0.39573669096531922"/>
    <n v="0.50993706525339522"/>
    <n v="0.114200374288076"/>
  </r>
  <r>
    <n v="6"/>
    <x v="5"/>
    <x v="3"/>
    <x v="26"/>
    <n v="1.3163771712158809"/>
    <n v="1.2671282143499372"/>
    <n v="-4.9248956865943772E-2"/>
  </r>
  <r>
    <n v="6"/>
    <x v="5"/>
    <x v="3"/>
    <x v="27"/>
    <n v="0.60652789886660852"/>
    <n v="0.65499573014517509"/>
    <n v="4.8467831278566575E-2"/>
  </r>
  <r>
    <n v="6"/>
    <x v="5"/>
    <x v="3"/>
    <x v="28"/>
    <n v="3.0860932819854514"/>
    <n v="3.0421161646672994"/>
    <n v="-4.3977117318152015E-2"/>
  </r>
  <r>
    <n v="6"/>
    <x v="5"/>
    <x v="3"/>
    <x v="29"/>
    <n v="0.93726725866513894"/>
    <n v="0.9975144987572494"/>
    <n v="6.0247240092110466E-2"/>
  </r>
  <r>
    <n v="7"/>
    <x v="6"/>
    <x v="3"/>
    <x v="0"/>
    <n v="2.7096346615856186"/>
    <n v="2.710160516299851"/>
    <n v="5.2585471423238772E-4"/>
  </r>
  <r>
    <n v="7"/>
    <x v="6"/>
    <x v="3"/>
    <x v="1"/>
    <n v="3.3706326723323889"/>
    <n v="3.3306041784302653"/>
    <n v="-4.0028493902123596E-2"/>
  </r>
  <r>
    <n v="7"/>
    <x v="6"/>
    <x v="3"/>
    <x v="2"/>
    <n v="5.7613488975356679"/>
    <n v="5.7357592383411324"/>
    <n v="-2.5589659194535486E-2"/>
  </r>
  <r>
    <n v="7"/>
    <x v="6"/>
    <x v="3"/>
    <x v="3"/>
    <n v="7.0107537298973064"/>
    <n v="6.9015763168012301"/>
    <n v="-0.10917741309607631"/>
  </r>
  <r>
    <n v="7"/>
    <x v="6"/>
    <x v="3"/>
    <x v="4"/>
    <n v="2.8807102367455819"/>
    <n v="2.7195132116362424"/>
    <n v="-0.16119702510933953"/>
  </r>
  <r>
    <n v="7"/>
    <x v="6"/>
    <x v="3"/>
    <x v="5"/>
    <n v="9.4538663861125727"/>
    <n v="9.1818087748344368"/>
    <n v="-0.27205761127813588"/>
  </r>
  <r>
    <n v="7"/>
    <x v="6"/>
    <x v="3"/>
    <x v="6"/>
    <n v="2.1824133193243354"/>
    <n v="2.1557909944618348"/>
    <n v="-2.6622324862500601E-2"/>
  </r>
  <r>
    <n v="7"/>
    <x v="6"/>
    <x v="3"/>
    <x v="7"/>
    <n v="2.8754137428836226"/>
    <n v="2.7953394123606889"/>
    <n v="-8.0074330522933668E-2"/>
  </r>
  <r>
    <n v="7"/>
    <x v="6"/>
    <x v="3"/>
    <x v="8"/>
    <n v="1.8816375968992247"/>
    <n v="1.7809950483376562"/>
    <n v="-0.10064254856156851"/>
  </r>
  <r>
    <n v="7"/>
    <x v="6"/>
    <x v="3"/>
    <x v="9"/>
    <n v="2.1820186183243506"/>
    <n v="2.1205361463273009"/>
    <n v="-6.1482471997049704E-2"/>
  </r>
  <r>
    <n v="7"/>
    <x v="6"/>
    <x v="3"/>
    <x v="10"/>
    <n v="0.42487187627556805"/>
    <n v="0.98303559375421856"/>
    <n v="0.55816371747865046"/>
  </r>
  <r>
    <n v="7"/>
    <x v="6"/>
    <x v="3"/>
    <x v="11"/>
    <n v="1.4569961489088574"/>
    <n v="2.3721712976224576"/>
    <n v="0.91517514871360017"/>
  </r>
  <r>
    <n v="7"/>
    <x v="6"/>
    <x v="3"/>
    <x v="12"/>
    <n v="0.81409873458969206"/>
    <n v="1.2903087708032321"/>
    <n v="0.47621003621354008"/>
  </r>
  <r>
    <n v="7"/>
    <x v="6"/>
    <x v="3"/>
    <x v="13"/>
    <n v="1.4055740095600746"/>
    <n v="1.9489795918367347"/>
    <n v="0.54340558227666014"/>
  </r>
  <r>
    <n v="7"/>
    <x v="6"/>
    <x v="3"/>
    <x v="14"/>
    <n v="3.3051602390005432"/>
    <n v="3.7513873473917867"/>
    <n v="0.44622710839124347"/>
  </r>
  <r>
    <n v="7"/>
    <x v="6"/>
    <x v="3"/>
    <x v="15"/>
    <n v="7.7254901960784315"/>
    <n v="6.2500905687718875"/>
    <n v="-1.4753996273065439"/>
  </r>
  <r>
    <n v="7"/>
    <x v="6"/>
    <x v="3"/>
    <x v="16"/>
    <n v="5.5515663986692543"/>
    <n v="5.3276289894754854"/>
    <n v="-0.22393740919376892"/>
  </r>
  <r>
    <n v="7"/>
    <x v="6"/>
    <x v="3"/>
    <x v="17"/>
    <n v="7.1981656475819902"/>
    <n v="6.3799163893865707"/>
    <n v="-0.81824925819541949"/>
  </r>
  <r>
    <n v="7"/>
    <x v="6"/>
    <x v="3"/>
    <x v="18"/>
    <n v="6.2191068515497552"/>
    <n v="5.8510236677798755"/>
    <n v="-0.3680831837698797"/>
  </r>
  <r>
    <n v="7"/>
    <x v="6"/>
    <x v="3"/>
    <x v="19"/>
    <n v="4.2452032738494569"/>
    <n v="4.1127181800353014"/>
    <n v="-0.13248509381415552"/>
  </r>
  <r>
    <n v="7"/>
    <x v="6"/>
    <x v="3"/>
    <x v="20"/>
    <n v="3.8158178618066203"/>
    <n v="3.0836879432624111"/>
    <n v="-0.73212991854420917"/>
  </r>
  <r>
    <n v="7"/>
    <x v="6"/>
    <x v="3"/>
    <x v="21"/>
    <n v="2.9569064533968605"/>
    <n v="2.2243706465504784"/>
    <n v="-0.73253580684638209"/>
  </r>
  <r>
    <n v="7"/>
    <x v="6"/>
    <x v="3"/>
    <x v="22"/>
    <n v="2.8152347330187717"/>
    <n v="2.8068885257267371"/>
    <n v="-8.3462072920346131E-3"/>
  </r>
  <r>
    <n v="7"/>
    <x v="6"/>
    <x v="3"/>
    <x v="23"/>
    <n v="2.5537376497124886"/>
    <n v="2.4076891196762475"/>
    <n v="-0.14604853003624108"/>
  </r>
  <r>
    <n v="7"/>
    <x v="6"/>
    <x v="3"/>
    <x v="24"/>
    <n v="1.699309962417596"/>
    <n v="1.4298537396663895"/>
    <n v="-0.26945622275120651"/>
  </r>
  <r>
    <n v="7"/>
    <x v="6"/>
    <x v="3"/>
    <x v="25"/>
    <n v="1.8336535724452034"/>
    <n v="1.9928103579588727"/>
    <n v="0.1591567855136693"/>
  </r>
  <r>
    <n v="7"/>
    <x v="6"/>
    <x v="3"/>
    <x v="26"/>
    <n v="1.7354061983610427"/>
    <n v="1.7950955484369822"/>
    <n v="5.9689350075939451E-2"/>
  </r>
  <r>
    <n v="7"/>
    <x v="6"/>
    <x v="3"/>
    <x v="27"/>
    <n v="1.784165244596132"/>
    <n v="1.3617822982266607"/>
    <n v="-0.42238294636947127"/>
  </r>
  <r>
    <n v="7"/>
    <x v="6"/>
    <x v="3"/>
    <x v="28"/>
    <n v="2.4416689293148703"/>
    <n v="2.8759678755357077"/>
    <n v="0.43429894622083731"/>
  </r>
  <r>
    <n v="7"/>
    <x v="6"/>
    <x v="3"/>
    <x v="29"/>
    <n v="1.334308127930186"/>
    <n v="3.3503398733199443"/>
    <n v="2.0160317453897583"/>
  </r>
  <r>
    <n v="8"/>
    <x v="7"/>
    <x v="3"/>
    <x v="0"/>
    <n v="6.1052191679049033"/>
    <n v="6.2430766399852793"/>
    <n v="0.13785747208037602"/>
  </r>
  <r>
    <n v="8"/>
    <x v="7"/>
    <x v="3"/>
    <x v="1"/>
    <n v="3.861954812546553"/>
    <n v="3.8884085161921855"/>
    <n v="2.6453703645632487E-2"/>
  </r>
  <r>
    <n v="8"/>
    <x v="7"/>
    <x v="3"/>
    <x v="2"/>
    <n v="9.1326686217008799"/>
    <n v="9.2489894907033143"/>
    <n v="0.11632086900243443"/>
  </r>
  <r>
    <n v="8"/>
    <x v="7"/>
    <x v="3"/>
    <x v="3"/>
    <n v="6.2794092392237681"/>
    <n v="6.3436241610738255"/>
    <n v="6.4214921850057394E-2"/>
  </r>
  <r>
    <n v="8"/>
    <x v="7"/>
    <x v="3"/>
    <x v="4"/>
    <n v="3.9547163362952835"/>
    <n v="3.9067768037761295"/>
    <n v="-4.793953251915406E-2"/>
  </r>
  <r>
    <n v="8"/>
    <x v="7"/>
    <x v="3"/>
    <x v="5"/>
    <n v="5.5396965679776109"/>
    <n v="5.3620838117106775"/>
    <n v="-0.1776127562669334"/>
  </r>
  <r>
    <n v="8"/>
    <x v="7"/>
    <x v="3"/>
    <x v="6"/>
    <n v="2.2907832107312851"/>
    <n v="2.3044948569818233"/>
    <n v="1.3711646250538223E-2"/>
  </r>
  <r>
    <n v="8"/>
    <x v="7"/>
    <x v="3"/>
    <x v="7"/>
    <n v="6.6007759098466652"/>
    <n v="6.7702629193109702"/>
    <n v="0.16948700946430506"/>
  </r>
  <r>
    <n v="8"/>
    <x v="7"/>
    <x v="3"/>
    <x v="8"/>
    <n v="3.7459774049982881"/>
    <n v="3.7544034562977733"/>
    <n v="8.4260512994851489E-3"/>
  </r>
  <r>
    <n v="8"/>
    <x v="7"/>
    <x v="3"/>
    <x v="9"/>
    <n v="7.7251300390117033"/>
    <n v="7.625"/>
    <n v="-0.10013003901170325"/>
  </r>
  <r>
    <n v="8"/>
    <x v="7"/>
    <x v="3"/>
    <x v="10"/>
    <n v="4.0401966454598037"/>
    <n v="3.9303043051465432"/>
    <n v="-0.10989234031326056"/>
  </r>
  <r>
    <n v="8"/>
    <x v="7"/>
    <x v="3"/>
    <x v="11"/>
    <n v="2.7666666666666666"/>
    <n v="2.7312239982483031"/>
    <n v="-3.5442668418363521E-2"/>
  </r>
  <r>
    <n v="8"/>
    <x v="7"/>
    <x v="3"/>
    <x v="12"/>
    <n v="3.4016233432651801"/>
    <n v="3.3344367539372053"/>
    <n v="-6.7186589327974833E-2"/>
  </r>
  <r>
    <n v="8"/>
    <x v="7"/>
    <x v="3"/>
    <x v="13"/>
    <n v="6.0379419944378228"/>
    <n v="5.9586768842758753"/>
    <n v="-7.9265110161947483E-2"/>
  </r>
  <r>
    <n v="8"/>
    <x v="7"/>
    <x v="3"/>
    <x v="14"/>
    <n v="4.6279804200221069"/>
    <n v="4.5714502657555052"/>
    <n v="-5.6530154266601684E-2"/>
  </r>
  <r>
    <n v="8"/>
    <x v="7"/>
    <x v="3"/>
    <x v="15"/>
    <n v="3.0743132042030639"/>
    <n v="3.0626935943501423"/>
    <n v="-1.1619609852921542E-2"/>
  </r>
  <r>
    <n v="8"/>
    <x v="7"/>
    <x v="3"/>
    <x v="16"/>
    <n v="0.96450883955868671"/>
    <n v="0.94518760195758567"/>
    <n v="-1.9321237601101049E-2"/>
  </r>
  <r>
    <n v="8"/>
    <x v="7"/>
    <x v="3"/>
    <x v="17"/>
    <n v="1.0779369627507163"/>
    <n v="1.0498487733841155"/>
    <n v="-2.8088189366600735E-2"/>
  </r>
  <r>
    <n v="8"/>
    <x v="7"/>
    <x v="3"/>
    <x v="18"/>
    <n v="1.0861748818365968"/>
    <n v="1.064318276004973"/>
    <n v="-2.1856605831623854E-2"/>
  </r>
  <r>
    <n v="8"/>
    <x v="7"/>
    <x v="3"/>
    <x v="19"/>
    <n v="1.5006453992255209"/>
    <n v="1.4662649502419429"/>
    <n v="-3.4380448983577949E-2"/>
  </r>
  <r>
    <n v="8"/>
    <x v="7"/>
    <x v="3"/>
    <x v="20"/>
    <n v="1.5963467048710602"/>
    <n v="1.5632903912067131"/>
    <n v="-3.3056313664347137E-2"/>
  </r>
  <r>
    <n v="8"/>
    <x v="7"/>
    <x v="3"/>
    <x v="21"/>
    <n v="1.4242186624845974"/>
    <n v="1.4000222915737852"/>
    <n v="-2.4196370910812171E-2"/>
  </r>
  <r>
    <n v="8"/>
    <x v="7"/>
    <x v="3"/>
    <x v="22"/>
    <n v="1.3929238985313752"/>
    <n v="1.3658180853884911"/>
    <n v="-2.7105813142884072E-2"/>
  </r>
  <r>
    <n v="8"/>
    <x v="7"/>
    <x v="3"/>
    <x v="23"/>
    <n v="1.1396323330629901"/>
    <n v="1.1138222281807213"/>
    <n v="-2.5810104882268758E-2"/>
  </r>
  <r>
    <n v="8"/>
    <x v="7"/>
    <x v="3"/>
    <x v="24"/>
    <n v="1.553489064127362"/>
    <n v="1.5324115373178711"/>
    <n v="-2.1077526809490932E-2"/>
  </r>
  <r>
    <n v="8"/>
    <x v="7"/>
    <x v="3"/>
    <x v="25"/>
    <n v="2.1235038084874862"/>
    <n v="2.0894117647058823"/>
    <n v="-3.4092043781603909E-2"/>
  </r>
  <r>
    <n v="8"/>
    <x v="7"/>
    <x v="3"/>
    <x v="26"/>
    <n v="2.427710843373494"/>
    <n v="2.385280425626247"/>
    <n v="-4.2430417747246985E-2"/>
  </r>
  <r>
    <n v="8"/>
    <x v="7"/>
    <x v="3"/>
    <x v="27"/>
    <n v="0.95980019029495722"/>
    <n v="0.92393629664844312"/>
    <n v="-3.58638936465141E-2"/>
  </r>
  <r>
    <n v="8"/>
    <x v="7"/>
    <x v="3"/>
    <x v="28"/>
    <n v="3.3052889524198488"/>
    <n v="3.075900163666121"/>
    <n v="-0.22938878875372781"/>
  </r>
  <r>
    <n v="8"/>
    <x v="7"/>
    <x v="3"/>
    <x v="29"/>
    <n v="3.3461468391328109"/>
    <n v="3.3045694520298561"/>
    <n v="-4.1577387102954777E-2"/>
  </r>
  <r>
    <n v="9"/>
    <x v="8"/>
    <x v="3"/>
    <x v="0"/>
    <n v="7.2049280784364313"/>
    <n v="7.3238089163849738"/>
    <n v="0.11888083794854243"/>
  </r>
  <r>
    <n v="9"/>
    <x v="8"/>
    <x v="3"/>
    <x v="1"/>
    <n v="5.0373034707801843"/>
    <n v="5.024233106376748"/>
    <n v="-1.307036440343623E-2"/>
  </r>
  <r>
    <n v="9"/>
    <x v="8"/>
    <x v="3"/>
    <x v="2"/>
    <n v="19.359109610718431"/>
    <n v="19.57233357565687"/>
    <n v="0.21322396493843954"/>
  </r>
  <r>
    <n v="9"/>
    <x v="8"/>
    <x v="3"/>
    <x v="3"/>
    <n v="13.442225998300765"/>
    <n v="13.378639767054908"/>
    <n v="-6.358623124585705E-2"/>
  </r>
  <r>
    <n v="9"/>
    <x v="8"/>
    <x v="3"/>
    <x v="4"/>
    <n v="6.1047487241588101"/>
    <n v="5.9527768255056568"/>
    <n v="-0.1519718986531533"/>
  </r>
  <r>
    <n v="9"/>
    <x v="8"/>
    <x v="3"/>
    <x v="5"/>
    <n v="3.8384041331802528"/>
    <n v="3.7306603773584905"/>
    <n v="-0.10774375582176221"/>
  </r>
  <r>
    <n v="9"/>
    <x v="8"/>
    <x v="3"/>
    <x v="6"/>
    <n v="1.1412471426293127"/>
    <n v="1.1371676784592841"/>
    <n v="-4.0794641700285794E-3"/>
  </r>
  <r>
    <n v="9"/>
    <x v="8"/>
    <x v="3"/>
    <x v="7"/>
    <n v="3.4467213114754101"/>
    <n v="3.4993808816245666"/>
    <n v="5.2659570149156565E-2"/>
  </r>
  <r>
    <n v="9"/>
    <x v="8"/>
    <x v="3"/>
    <x v="8"/>
    <n v="2.8706838185511172"/>
    <n v="2.8578886310904874"/>
    <n v="-1.2795187460629798E-2"/>
  </r>
  <r>
    <n v="9"/>
    <x v="8"/>
    <x v="3"/>
    <x v="9"/>
    <n v="8.0537532238360257"/>
    <n v="7.9175751130018615"/>
    <n v="-0.1361781108341642"/>
  </r>
  <r>
    <n v="9"/>
    <x v="8"/>
    <x v="3"/>
    <x v="10"/>
    <n v="2.8070469798657718"/>
    <n v="2.756035578144854"/>
    <n v="-5.1011401720917782E-2"/>
  </r>
  <r>
    <n v="9"/>
    <x v="8"/>
    <x v="3"/>
    <x v="11"/>
    <n v="2.9500110922132663"/>
    <n v="2.9439514936409346"/>
    <n v="-6.0595985723317369E-3"/>
  </r>
  <r>
    <n v="9"/>
    <x v="8"/>
    <x v="3"/>
    <x v="12"/>
    <n v="1.8144147138662678"/>
    <n v="1.7875849222003068"/>
    <n v="-2.6829791665961E-2"/>
  </r>
  <r>
    <n v="9"/>
    <x v="8"/>
    <x v="3"/>
    <x v="13"/>
    <n v="3.2924332344213649"/>
    <n v="3.3073210573210572"/>
    <n v="1.488782289969226E-2"/>
  </r>
  <r>
    <n v="9"/>
    <x v="8"/>
    <x v="3"/>
    <x v="14"/>
    <n v="4.5028814073400056"/>
    <n v="4.425112282757274"/>
    <n v="-7.7769124582731664E-2"/>
  </r>
  <r>
    <n v="9"/>
    <x v="8"/>
    <x v="3"/>
    <x v="15"/>
    <n v="5.1245156745332867"/>
    <n v="5.1103963838664814"/>
    <n v="-1.4119290666805284E-2"/>
  </r>
  <r>
    <n v="9"/>
    <x v="8"/>
    <x v="3"/>
    <x v="16"/>
    <n v="2.6950419527078564"/>
    <n v="2.6454854552323384"/>
    <n v="-4.9556497475518047E-2"/>
  </r>
  <r>
    <n v="9"/>
    <x v="8"/>
    <x v="3"/>
    <x v="17"/>
    <n v="2.3280736357659433"/>
    <n v="2.2932337844143724"/>
    <n v="-3.4839851351570861E-2"/>
  </r>
  <r>
    <n v="9"/>
    <x v="8"/>
    <x v="3"/>
    <x v="18"/>
    <n v="2.0536783766872264"/>
    <n v="1.9924439927533031"/>
    <n v="-6.1234383933923331E-2"/>
  </r>
  <r>
    <n v="9"/>
    <x v="8"/>
    <x v="3"/>
    <x v="19"/>
    <n v="2.5492105802747589"/>
    <n v="2.5175987685992816"/>
    <n v="-3.161181167547733E-2"/>
  </r>
  <r>
    <n v="9"/>
    <x v="8"/>
    <x v="3"/>
    <x v="20"/>
    <n v="2.3043766837153008"/>
    <n v="2.2718122109517704"/>
    <n v="-3.2564472763530361E-2"/>
  </r>
  <r>
    <n v="9"/>
    <x v="8"/>
    <x v="3"/>
    <x v="21"/>
    <n v="1.5645656979565428"/>
    <n v="1.5809977275186669"/>
    <n v="1.6432029562124084E-2"/>
  </r>
  <r>
    <n v="9"/>
    <x v="8"/>
    <x v="3"/>
    <x v="22"/>
    <n v="1.7364276449879563"/>
    <n v="1.7205700888450148"/>
    <n v="-1.5857556142941487E-2"/>
  </r>
  <r>
    <n v="9"/>
    <x v="8"/>
    <x v="3"/>
    <x v="23"/>
    <n v="1.6830881780683322"/>
    <n v="1.5972533100648736"/>
    <n v="-8.5834868003458631E-2"/>
  </r>
  <r>
    <n v="9"/>
    <x v="8"/>
    <x v="3"/>
    <x v="24"/>
    <n v="2.5112767674849246"/>
    <n v="2.726931889189752"/>
    <n v="0.21565512170482748"/>
  </r>
  <r>
    <n v="9"/>
    <x v="8"/>
    <x v="3"/>
    <x v="25"/>
    <n v="0.35394104220290418"/>
    <n v="0.40244702793924619"/>
    <n v="4.8505985736342017E-2"/>
  </r>
  <r>
    <n v="9"/>
    <x v="8"/>
    <x v="3"/>
    <x v="26"/>
    <n v="2.0106484700973573"/>
    <n v="1.9337421222960314"/>
    <n v="-7.6906347801325881E-2"/>
  </r>
  <r>
    <n v="9"/>
    <x v="8"/>
    <x v="3"/>
    <x v="27"/>
    <n v="0.62889748549323021"/>
    <n v="0.63428101503759393"/>
    <n v="5.3835295443637188E-3"/>
  </r>
  <r>
    <n v="9"/>
    <x v="8"/>
    <x v="3"/>
    <x v="28"/>
    <n v="1.6607584501236603"/>
    <n v="1.9579633991665157"/>
    <n v="0.29720494904285544"/>
  </r>
  <r>
    <n v="9"/>
    <x v="8"/>
    <x v="3"/>
    <x v="29"/>
    <n v="1.2408608083873638"/>
    <n v="1.2600167752758242"/>
    <n v="1.9155966888460441E-2"/>
  </r>
  <r>
    <n v="10"/>
    <x v="9"/>
    <x v="4"/>
    <x v="0"/>
    <n v="19.055726524162022"/>
    <n v="19.231847979420795"/>
    <n v="0.1761214552587731"/>
  </r>
  <r>
    <n v="10"/>
    <x v="9"/>
    <x v="4"/>
    <x v="1"/>
    <n v="22.755610072876831"/>
    <n v="23.149946217282181"/>
    <n v="0.39433614440535081"/>
  </r>
  <r>
    <n v="10"/>
    <x v="9"/>
    <x v="4"/>
    <x v="2"/>
    <n v="19.487593723428926"/>
    <n v="22.631582981985435"/>
    <n v="3.143989258556509"/>
  </r>
  <r>
    <n v="10"/>
    <x v="9"/>
    <x v="4"/>
    <x v="3"/>
    <n v="15.65290997602267"/>
    <n v="16.83201438848921"/>
    <n v="1.1791044124665397"/>
  </r>
  <r>
    <n v="10"/>
    <x v="9"/>
    <x v="4"/>
    <x v="4"/>
    <n v="5.0621697233447307"/>
    <n v="5.0006135178431439"/>
    <n v="-6.1556205501586803E-2"/>
  </r>
  <r>
    <n v="10"/>
    <x v="9"/>
    <x v="4"/>
    <x v="5"/>
    <n v="4.0593625791255707"/>
    <n v="3.8041205200522805"/>
    <n v="-0.25524205907329023"/>
  </r>
  <r>
    <n v="10"/>
    <x v="9"/>
    <x v="4"/>
    <x v="6"/>
    <n v="5.977532081168687"/>
    <n v="4.8995847354478412"/>
    <n v="-1.0779473457208457"/>
  </r>
  <r>
    <n v="10"/>
    <x v="9"/>
    <x v="4"/>
    <x v="7"/>
    <n v="9.6501193069820523"/>
    <n v="9.1340551935607515"/>
    <n v="-0.51606411342130087"/>
  </r>
  <r>
    <n v="10"/>
    <x v="9"/>
    <x v="4"/>
    <x v="8"/>
    <n v="8.737727068007807"/>
    <n v="8.6885752095280111"/>
    <n v="-4.9151858479795862E-2"/>
  </r>
  <r>
    <n v="10"/>
    <x v="9"/>
    <x v="4"/>
    <x v="9"/>
    <n v="4.8600555393159892"/>
    <n v="4.8962930595004002"/>
    <n v="3.6237520184410954E-2"/>
  </r>
  <r>
    <n v="10"/>
    <x v="9"/>
    <x v="4"/>
    <x v="10"/>
    <n v="2.8315109900361981"/>
    <n v="2.7779786723737132"/>
    <n v="-5.3532317662484896E-2"/>
  </r>
  <r>
    <n v="10"/>
    <x v="9"/>
    <x v="4"/>
    <x v="11"/>
    <n v="2.2661465106198526"/>
    <n v="2.2606222291969083"/>
    <n v="-5.524281422944366E-3"/>
  </r>
  <r>
    <n v="10"/>
    <x v="9"/>
    <x v="4"/>
    <x v="12"/>
    <n v="2.6178668675047794"/>
    <n v="2.58265306122449"/>
    <n v="-3.5213806280289361E-2"/>
  </r>
  <r>
    <n v="10"/>
    <x v="9"/>
    <x v="4"/>
    <x v="13"/>
    <n v="3.3869410035691789"/>
    <n v="3.3614897425306349"/>
    <n v="-2.5451261038544004E-2"/>
  </r>
  <r>
    <n v="10"/>
    <x v="9"/>
    <x v="4"/>
    <x v="14"/>
    <n v="4.624241953039963"/>
    <n v="4.6094642993218011"/>
    <n v="-1.4777653718161865E-2"/>
  </r>
  <r>
    <n v="10"/>
    <x v="9"/>
    <x v="4"/>
    <x v="15"/>
    <n v="5.7453902229845628"/>
    <n v="5.6841056825330254"/>
    <n v="-6.1284540451537417E-2"/>
  </r>
  <r>
    <n v="10"/>
    <x v="9"/>
    <x v="4"/>
    <x v="16"/>
    <n v="4.7227261168093584"/>
    <n v="4.6081720787310028"/>
    <n v="-0.11455403807835562"/>
  </r>
  <r>
    <n v="10"/>
    <x v="9"/>
    <x v="4"/>
    <x v="17"/>
    <n v="3.9587458745874589"/>
    <n v="3.9087938205585266"/>
    <n v="-4.9952054028932213E-2"/>
  </r>
  <r>
    <n v="10"/>
    <x v="9"/>
    <x v="4"/>
    <x v="18"/>
    <n v="4.3560417439211738"/>
    <n v="4.2953624256461547"/>
    <n v="-6.0679318275019156E-2"/>
  </r>
  <r>
    <n v="10"/>
    <x v="9"/>
    <x v="4"/>
    <x v="19"/>
    <n v="4.5669951543529157"/>
    <n v="4.3949206349206351"/>
    <n v="-0.17207451943228058"/>
  </r>
  <r>
    <n v="10"/>
    <x v="9"/>
    <x v="4"/>
    <x v="20"/>
    <n v="4.1528477029578355"/>
    <n v="4.0184817473652057"/>
    <n v="-0.13436595559262976"/>
  </r>
  <r>
    <n v="10"/>
    <x v="9"/>
    <x v="4"/>
    <x v="21"/>
    <n v="2.5778726253242947"/>
    <n v="2.5236330698287222"/>
    <n v="-5.4239555495572578E-2"/>
  </r>
  <r>
    <n v="10"/>
    <x v="9"/>
    <x v="4"/>
    <x v="22"/>
    <n v="1.4187062526424579"/>
    <n v="1.4080992509363295"/>
    <n v="-1.0607001706128383E-2"/>
  </r>
  <r>
    <n v="10"/>
    <x v="9"/>
    <x v="4"/>
    <x v="23"/>
    <n v="1.2255346560164906"/>
    <n v="1.2242350123570027"/>
    <n v="-1.2996436594878702E-3"/>
  </r>
  <r>
    <n v="10"/>
    <x v="9"/>
    <x v="4"/>
    <x v="24"/>
    <n v="3.1346118041333084"/>
    <n v="3.5141828564334925"/>
    <n v="0.37957105230018406"/>
  </r>
  <r>
    <n v="10"/>
    <x v="9"/>
    <x v="4"/>
    <x v="25"/>
    <n v="4.5641788181120493"/>
    <n v="4.6990922121356906"/>
    <n v="0.13491339402364133"/>
  </r>
  <r>
    <n v="10"/>
    <x v="9"/>
    <x v="4"/>
    <x v="26"/>
    <n v="5.7908188585607938"/>
    <n v="5.0137931034482754"/>
    <n v="-0.77702575511251837"/>
  </r>
  <r>
    <n v="10"/>
    <x v="9"/>
    <x v="4"/>
    <x v="27"/>
    <n v="5.222558820559426"/>
    <n v="4.7086591646004194"/>
    <n v="-0.51389965595900655"/>
  </r>
  <r>
    <n v="10"/>
    <x v="9"/>
    <x v="4"/>
    <x v="28"/>
    <n v="4.3927791640673739"/>
    <n v="4.0022759601706968"/>
    <n v="-0.39050320389667714"/>
  </r>
  <r>
    <n v="10"/>
    <x v="9"/>
    <x v="4"/>
    <x v="29"/>
    <n v="4.1840750832576443"/>
    <n v="4.4763203758429944"/>
    <n v="0.29224529258535004"/>
  </r>
  <r>
    <n v="11"/>
    <x v="10"/>
    <x v="4"/>
    <x v="0"/>
    <n v="5.9216900024563985"/>
    <n v="5.7556944075157315"/>
    <n v="-0.16599559494066707"/>
  </r>
  <r>
    <n v="11"/>
    <x v="10"/>
    <x v="4"/>
    <x v="1"/>
    <n v="7.4046214831286861"/>
    <n v="6.7430656934306565"/>
    <n v="-0.66155578969802953"/>
  </r>
  <r>
    <n v="11"/>
    <x v="10"/>
    <x v="4"/>
    <x v="2"/>
    <n v="5.6687280872613943"/>
    <n v="5.0762697751873436"/>
    <n v="-0.59245831207405075"/>
  </r>
  <r>
    <n v="11"/>
    <x v="10"/>
    <x v="4"/>
    <x v="3"/>
    <n v="6.1861405672009866"/>
    <n v="5.7307590817134315"/>
    <n v="-0.45538148548755508"/>
  </r>
  <r>
    <n v="11"/>
    <x v="10"/>
    <x v="4"/>
    <x v="4"/>
    <n v="7.364127601080722"/>
    <n v="6.7402220539994957"/>
    <n v="-0.62390554708122625"/>
  </r>
  <r>
    <n v="11"/>
    <x v="10"/>
    <x v="4"/>
    <x v="5"/>
    <n v="7.3087533371086479"/>
    <n v="6.7464243038708043"/>
    <n v="-0.56232903323784367"/>
  </r>
  <r>
    <n v="11"/>
    <x v="10"/>
    <x v="4"/>
    <x v="6"/>
    <n v="7.6760637300843486"/>
    <n v="7.5541672532732651"/>
    <n v="-0.12189647681108351"/>
  </r>
  <r>
    <n v="11"/>
    <x v="10"/>
    <x v="4"/>
    <x v="7"/>
    <n v="6.5085714285714289"/>
    <n v="6.8993777507967824"/>
    <n v="0.3908063222253535"/>
  </r>
  <r>
    <n v="11"/>
    <x v="10"/>
    <x v="4"/>
    <x v="8"/>
    <n v="3.7728262974438418"/>
    <n v="3.8181711468482216"/>
    <n v="4.5344849404379772E-2"/>
  </r>
  <r>
    <n v="11"/>
    <x v="10"/>
    <x v="4"/>
    <x v="9"/>
    <n v="2.4834343871805977"/>
    <n v="2.658350118034349"/>
    <n v="0.17491573085375123"/>
  </r>
  <r>
    <n v="11"/>
    <x v="10"/>
    <x v="4"/>
    <x v="10"/>
    <n v="1.8585013251947635"/>
    <n v="2.1159063694371998"/>
    <n v="0.25740504424243627"/>
  </r>
  <r>
    <n v="11"/>
    <x v="10"/>
    <x v="4"/>
    <x v="11"/>
    <n v="2.2241534312256519"/>
    <n v="2.5092083949573913"/>
    <n v="0.28505496373173944"/>
  </r>
  <r>
    <n v="11"/>
    <x v="10"/>
    <x v="4"/>
    <x v="12"/>
    <n v="3.6375031741268264"/>
    <n v="4.1213086891863187"/>
    <n v="0.48380551505949221"/>
  </r>
  <r>
    <n v="11"/>
    <x v="10"/>
    <x v="4"/>
    <x v="13"/>
    <n v="4.3722829314645448"/>
    <n v="4.720331537019681"/>
    <n v="0.34804860555513617"/>
  </r>
  <r>
    <n v="11"/>
    <x v="10"/>
    <x v="4"/>
    <x v="14"/>
    <n v="3.3172705909657956"/>
    <n v="3.6103956983317249"/>
    <n v="0.29312510736592934"/>
  </r>
  <r>
    <n v="11"/>
    <x v="10"/>
    <x v="4"/>
    <x v="15"/>
    <n v="2.4918987117623623"/>
    <n v="2.5858592094162192"/>
    <n v="9.3960497653856834E-2"/>
  </r>
  <r>
    <n v="11"/>
    <x v="10"/>
    <x v="4"/>
    <x v="16"/>
    <n v="2.3565381950898061"/>
    <n v="2.3354596213231855"/>
    <n v="-2.107857376662059E-2"/>
  </r>
  <r>
    <n v="11"/>
    <x v="10"/>
    <x v="4"/>
    <x v="17"/>
    <n v="2.1986365147988027"/>
    <n v="2.1128819081576196"/>
    <n v="-8.5754606641183173E-2"/>
  </r>
  <r>
    <n v="11"/>
    <x v="10"/>
    <x v="4"/>
    <x v="18"/>
    <n v="2.7877754647907542"/>
    <n v="2.5677067108261875"/>
    <n v="-0.22006875396456671"/>
  </r>
  <r>
    <n v="11"/>
    <x v="10"/>
    <x v="4"/>
    <x v="19"/>
    <n v="2.426522920764576"/>
    <n v="2.234662912132976"/>
    <n v="-0.19186000863160002"/>
  </r>
  <r>
    <n v="11"/>
    <x v="10"/>
    <x v="4"/>
    <x v="20"/>
    <n v="2.1081115017579104"/>
    <n v="2.0927338997272917"/>
    <n v="-1.5377602030618664E-2"/>
  </r>
  <r>
    <n v="11"/>
    <x v="10"/>
    <x v="4"/>
    <x v="21"/>
    <n v="2.2641046977834933"/>
    <n v="2.3452789885402536"/>
    <n v="8.1174290756760303E-2"/>
  </r>
  <r>
    <n v="11"/>
    <x v="10"/>
    <x v="4"/>
    <x v="22"/>
    <n v="2.1281894653787909"/>
    <n v="2.2553901009401414"/>
    <n v="0.12720063556135042"/>
  </r>
  <r>
    <n v="11"/>
    <x v="10"/>
    <x v="4"/>
    <x v="23"/>
    <n v="2.5324217631162749"/>
    <n v="2.6411317978326747"/>
    <n v="0.10871003471639984"/>
  </r>
  <r>
    <n v="11"/>
    <x v="10"/>
    <x v="4"/>
    <x v="24"/>
    <n v="3.403843557315811"/>
    <n v="3.4223508826834714"/>
    <n v="1.8507325367660421E-2"/>
  </r>
  <r>
    <n v="11"/>
    <x v="10"/>
    <x v="4"/>
    <x v="25"/>
    <n v="2.4586318786835308"/>
    <n v="2.4852885750898266"/>
    <n v="2.6656696406295755E-2"/>
  </r>
  <r>
    <n v="11"/>
    <x v="10"/>
    <x v="4"/>
    <x v="26"/>
    <n v="2.0753418121839173"/>
    <n v="2.0802699597932222"/>
    <n v="4.9281476093048227E-3"/>
  </r>
  <r>
    <n v="11"/>
    <x v="10"/>
    <x v="4"/>
    <x v="27"/>
    <n v="1.7209025166329188"/>
    <n v="1.7458883536412582"/>
    <n v="2.498583700833934E-2"/>
  </r>
  <r>
    <n v="11"/>
    <x v="10"/>
    <x v="4"/>
    <x v="28"/>
    <n v="1.9133874385897311"/>
    <n v="1.9220756959363716"/>
    <n v="8.6882573466404711E-3"/>
  </r>
  <r>
    <n v="11"/>
    <x v="10"/>
    <x v="4"/>
    <x v="29"/>
    <n v="2.3202228962403892"/>
    <n v="2.6360644332655463"/>
    <n v="0.31584153702515705"/>
  </r>
  <r>
    <n v="12"/>
    <x v="11"/>
    <x v="4"/>
    <x v="0"/>
    <n v="4.3275897576714488"/>
    <n v="4.3666118871542041"/>
    <n v="3.9022129482755297E-2"/>
  </r>
  <r>
    <n v="12"/>
    <x v="11"/>
    <x v="4"/>
    <x v="1"/>
    <n v="5.1679739652870493"/>
    <n v="5.2013116387182468"/>
    <n v="3.3337673431197423E-2"/>
  </r>
  <r>
    <n v="12"/>
    <x v="11"/>
    <x v="4"/>
    <x v="2"/>
    <n v="6.2486904761904762"/>
    <n v="6.3051188083697838"/>
    <n v="5.6428332179307539E-2"/>
  </r>
  <r>
    <n v="12"/>
    <x v="11"/>
    <x v="4"/>
    <x v="3"/>
    <n v="5.535248041775457"/>
    <n v="5.6099902902146939"/>
    <n v="7.4742248439236825E-2"/>
  </r>
  <r>
    <n v="12"/>
    <x v="11"/>
    <x v="4"/>
    <x v="4"/>
    <n v="7.7312430011198208"/>
    <n v="7.4514225002951244"/>
    <n v="-0.27982050082469634"/>
  </r>
  <r>
    <n v="12"/>
    <x v="11"/>
    <x v="4"/>
    <x v="5"/>
    <n v="6.5879906684247898"/>
    <n v="6.2650990803071966"/>
    <n v="-0.32289158811759311"/>
  </r>
  <r>
    <n v="12"/>
    <x v="11"/>
    <x v="4"/>
    <x v="6"/>
    <n v="6.43115082983768"/>
    <n v="6.2960903562119892"/>
    <n v="-0.13506047362569085"/>
  </r>
  <r>
    <n v="12"/>
    <x v="11"/>
    <x v="4"/>
    <x v="7"/>
    <n v="5.0589915082287522"/>
    <n v="4.993667242371906"/>
    <n v="-6.5324265856846253E-2"/>
  </r>
  <r>
    <n v="12"/>
    <x v="11"/>
    <x v="4"/>
    <x v="8"/>
    <n v="2.955585325638912"/>
    <n v="3.1909630606860158"/>
    <n v="0.2353777350471038"/>
  </r>
  <r>
    <n v="12"/>
    <x v="11"/>
    <x v="4"/>
    <x v="9"/>
    <n v="2.0540178571428571"/>
    <n v="1.925886785517368"/>
    <n v="-0.12813107162548909"/>
  </r>
  <r>
    <n v="12"/>
    <x v="11"/>
    <x v="4"/>
    <x v="10"/>
    <n v="1.5616101906585629"/>
    <n v="1.3801538323942402"/>
    <n v="-0.18145635826432271"/>
  </r>
  <r>
    <n v="12"/>
    <x v="11"/>
    <x v="4"/>
    <x v="11"/>
    <n v="1.9566985383009121"/>
    <n v="1.6613409415121256"/>
    <n v="-0.29535759678878648"/>
  </r>
  <r>
    <n v="12"/>
    <x v="11"/>
    <x v="4"/>
    <x v="12"/>
    <n v="1.9237234379955599"/>
    <n v="1.7591628773352326"/>
    <n v="-0.16456056066032732"/>
  </r>
  <r>
    <n v="12"/>
    <x v="11"/>
    <x v="4"/>
    <x v="13"/>
    <n v="1.947764070932922"/>
    <n v="2.2207090866400563"/>
    <n v="0.27294501570713425"/>
  </r>
  <r>
    <n v="12"/>
    <x v="11"/>
    <x v="4"/>
    <x v="14"/>
    <n v="2.3120941176470589"/>
    <n v="2.9220148017231855"/>
    <n v="0.60992068407612665"/>
  </r>
  <r>
    <n v="12"/>
    <x v="11"/>
    <x v="4"/>
    <x v="15"/>
    <n v="2.2620301758771539"/>
    <n v="2.7829286239882265"/>
    <n v="0.52089844811107255"/>
  </r>
  <r>
    <n v="12"/>
    <x v="11"/>
    <x v="4"/>
    <x v="16"/>
    <n v="1.6936895439889452"/>
    <n v="2.066231000807695"/>
    <n v="0.37254145681874973"/>
  </r>
  <r>
    <n v="12"/>
    <x v="11"/>
    <x v="4"/>
    <x v="17"/>
    <n v="1.6693991125817853"/>
    <n v="2.0405415920940007"/>
    <n v="0.37114247951221535"/>
  </r>
  <r>
    <n v="12"/>
    <x v="11"/>
    <x v="4"/>
    <x v="18"/>
    <n v="1.8912101732811626"/>
    <n v="2.0714993722328687"/>
    <n v="0.18028919895170614"/>
  </r>
  <r>
    <n v="12"/>
    <x v="11"/>
    <x v="4"/>
    <x v="19"/>
    <n v="1.8495511903213218"/>
    <n v="1.8640168623908462"/>
    <n v="1.4465672069524427E-2"/>
  </r>
  <r>
    <n v="12"/>
    <x v="11"/>
    <x v="4"/>
    <x v="20"/>
    <n v="1.4539980732177264"/>
    <n v="0.98774576548118298"/>
    <n v="-0.46625230773654347"/>
  </r>
  <r>
    <n v="12"/>
    <x v="11"/>
    <x v="4"/>
    <x v="21"/>
    <n v="2.1614804865308561"/>
    <n v="1.2588746351727416"/>
    <n v="-0.90260585135811455"/>
  </r>
  <r>
    <n v="12"/>
    <x v="11"/>
    <x v="4"/>
    <x v="22"/>
    <n v="1.4478676173819454"/>
    <n v="1.0930262398152306"/>
    <n v="-0.35484137756671474"/>
  </r>
  <r>
    <n v="12"/>
    <x v="11"/>
    <x v="4"/>
    <x v="23"/>
    <n v="1.6083733974358974"/>
    <n v="1.1141717080705367"/>
    <n v="-0.49420168936536069"/>
  </r>
  <r>
    <n v="12"/>
    <x v="11"/>
    <x v="4"/>
    <x v="24"/>
    <n v="1.8605477019736394"/>
    <n v="1.5440689198144466"/>
    <n v="-0.31647878215919278"/>
  </r>
  <r>
    <n v="12"/>
    <x v="11"/>
    <x v="4"/>
    <x v="25"/>
    <n v="2.0576546319619369"/>
    <n v="2.1885070860027178"/>
    <n v="0.13085245404078094"/>
  </r>
  <r>
    <n v="12"/>
    <x v="11"/>
    <x v="4"/>
    <x v="26"/>
    <n v="1.2494620350445742"/>
    <n v="1.411894504570768"/>
    <n v="0.16243246952619383"/>
  </r>
  <r>
    <n v="12"/>
    <x v="11"/>
    <x v="4"/>
    <x v="27"/>
    <n v="0.97835144187566381"/>
    <n v="0.92333954065797641"/>
    <n v="-5.5011901217687398E-2"/>
  </r>
  <r>
    <n v="12"/>
    <x v="11"/>
    <x v="4"/>
    <x v="28"/>
    <n v="1.1611537858598526"/>
    <n v="1.0474060822898033"/>
    <n v="-0.11374770357004937"/>
  </r>
  <r>
    <n v="12"/>
    <x v="11"/>
    <x v="4"/>
    <x v="29"/>
    <n v="1.537440758293839"/>
    <n v="1.3530135301353015"/>
    <n v="-0.18442722815853752"/>
  </r>
  <r>
    <n v="13"/>
    <x v="12"/>
    <x v="4"/>
    <x v="0"/>
    <n v="6.6960922485586165"/>
    <n v="6.5079254888348954"/>
    <n v="-0.1881667597237211"/>
  </r>
  <r>
    <n v="13"/>
    <x v="12"/>
    <x v="4"/>
    <x v="1"/>
    <n v="8.3728222996515687"/>
    <n v="7.6241727621037967"/>
    <n v="-0.74864953754777197"/>
  </r>
  <r>
    <n v="13"/>
    <x v="12"/>
    <x v="4"/>
    <x v="2"/>
    <n v="6.4096880131362894"/>
    <n v="5.7396762083528863"/>
    <n v="-0.67001180478340316"/>
  </r>
  <r>
    <n v="13"/>
    <x v="12"/>
    <x v="4"/>
    <x v="3"/>
    <n v="6.9954474097331243"/>
    <n v="6.4795013850415515"/>
    <n v="-0.5159460246915728"/>
  </r>
  <r>
    <n v="13"/>
    <x v="12"/>
    <x v="4"/>
    <x v="4"/>
    <n v="8.3275862068965516"/>
    <n v="7.6208439897698206"/>
    <n v="-0.70674221712673102"/>
  </r>
  <r>
    <n v="13"/>
    <x v="12"/>
    <x v="4"/>
    <x v="5"/>
    <n v="8.2662397072278129"/>
    <n v="7.6277431044896318"/>
    <n v="-0.6384966027381811"/>
  </r>
  <r>
    <n v="13"/>
    <x v="12"/>
    <x v="4"/>
    <x v="6"/>
    <n v="8.6811594202898554"/>
    <n v="8.5422314911366009"/>
    <n v="-0.13892792915325458"/>
  </r>
  <r>
    <n v="13"/>
    <x v="12"/>
    <x v="4"/>
    <x v="7"/>
    <n v="7.3593532684283725"/>
    <n v="7.8017970401691334"/>
    <n v="0.44244377174076099"/>
  </r>
  <r>
    <n v="13"/>
    <x v="12"/>
    <x v="4"/>
    <x v="8"/>
    <n v="4.2666289805916717"/>
    <n v="4.3175482487491061"/>
    <n v="5.0919268157434416E-2"/>
  </r>
  <r>
    <n v="13"/>
    <x v="12"/>
    <x v="4"/>
    <x v="9"/>
    <n v="2.8081008100810081"/>
    <n v="3.0060920981902886"/>
    <n v="0.19799128810928046"/>
  </r>
  <r>
    <n v="13"/>
    <x v="12"/>
    <x v="4"/>
    <x v="10"/>
    <n v="2.1011668321747767"/>
    <n v="2.3923624595469257"/>
    <n v="0.29119562737214899"/>
  </r>
  <r>
    <n v="13"/>
    <x v="12"/>
    <x v="4"/>
    <x v="11"/>
    <n v="2.5143417874396135"/>
    <n v="2.8372917951881553"/>
    <n v="0.32295000774854188"/>
  </r>
  <r>
    <n v="13"/>
    <x v="12"/>
    <x v="4"/>
    <x v="12"/>
    <n v="4.1131935881627619"/>
    <n v="4.6603917578224374"/>
    <n v="0.54719816965967549"/>
  </r>
  <r>
    <n v="13"/>
    <x v="12"/>
    <x v="4"/>
    <x v="13"/>
    <n v="4.9457074991516796"/>
    <n v="5.4022327469553453"/>
    <n v="0.45652524780366566"/>
  </r>
  <r>
    <n v="13"/>
    <x v="12"/>
    <x v="4"/>
    <x v="14"/>
    <n v="5.3154483255311487"/>
    <n v="6.0871543577178855"/>
    <n v="0.77170603218673683"/>
  </r>
  <r>
    <n v="13"/>
    <x v="12"/>
    <x v="4"/>
    <x v="15"/>
    <n v="3.05861010326542"/>
    <n v="3.4137566137566138"/>
    <n v="0.35514651049119372"/>
  </r>
  <r>
    <n v="13"/>
    <x v="12"/>
    <x v="4"/>
    <x v="16"/>
    <n v="3.5924926398429835"/>
    <n v="3.8568176644661962"/>
    <n v="0.26432502462321272"/>
  </r>
  <r>
    <n v="13"/>
    <x v="12"/>
    <x v="4"/>
    <x v="17"/>
    <n v="3.9707305273343008"/>
    <n v="4.1285903667697745"/>
    <n v="0.15785983943547377"/>
  </r>
  <r>
    <n v="13"/>
    <x v="12"/>
    <x v="4"/>
    <x v="18"/>
    <n v="4.6653662765496318"/>
    <n v="4.7029951690821257"/>
    <n v="3.7628892532493907E-2"/>
  </r>
  <r>
    <n v="13"/>
    <x v="12"/>
    <x v="4"/>
    <x v="19"/>
    <n v="4.8540472779369628"/>
    <n v="4.9096376252891289"/>
    <n v="5.559034735216617E-2"/>
  </r>
  <r>
    <n v="13"/>
    <x v="12"/>
    <x v="4"/>
    <x v="20"/>
    <n v="4.5381439894319682"/>
    <n v="4.7937213302752291"/>
    <n v="0.25557734084326089"/>
  </r>
  <r>
    <n v="13"/>
    <x v="12"/>
    <x v="4"/>
    <x v="21"/>
    <n v="4.4941176470588236"/>
    <n v="4.8802472315220191"/>
    <n v="0.38612958446319556"/>
  </r>
  <r>
    <n v="13"/>
    <x v="12"/>
    <x v="4"/>
    <x v="22"/>
    <n v="4.9513966480446925"/>
    <n v="4.6481149012567329"/>
    <n v="-0.30328174678795961"/>
  </r>
  <r>
    <n v="13"/>
    <x v="12"/>
    <x v="4"/>
    <x v="23"/>
    <n v="5.154471544715447"/>
    <n v="4.6541459369817577"/>
    <n v="-0.50032560773368928"/>
  </r>
  <r>
    <n v="13"/>
    <x v="12"/>
    <x v="4"/>
    <x v="24"/>
    <n v="6.0684295518772711"/>
    <n v="5.2977149979227258"/>
    <n v="-0.77071455395454525"/>
  </r>
  <r>
    <n v="13"/>
    <x v="12"/>
    <x v="4"/>
    <x v="25"/>
    <n v="3.7646743705517718"/>
    <n v="3.4198303979125897"/>
    <n v="-0.34484397263918209"/>
  </r>
  <r>
    <n v="13"/>
    <x v="12"/>
    <x v="4"/>
    <x v="26"/>
    <n v="2.7390861565618847"/>
    <n v="2.6617925122904325"/>
    <n v="-7.7293644271452244E-2"/>
  </r>
  <r>
    <n v="13"/>
    <x v="12"/>
    <x v="4"/>
    <x v="27"/>
    <n v="2.1607544273260597"/>
    <n v="2.1916778523489935"/>
    <n v="3.092342502293377E-2"/>
  </r>
  <r>
    <n v="13"/>
    <x v="12"/>
    <x v="4"/>
    <x v="28"/>
    <n v="2.4277559963099633"/>
    <n v="2.4365912320979555"/>
    <n v="8.8352357879921684E-3"/>
  </r>
  <r>
    <n v="13"/>
    <x v="12"/>
    <x v="4"/>
    <x v="29"/>
    <n v="2.5939786338620912"/>
    <n v="3.1995098039215688"/>
    <n v="0.60553117005947765"/>
  </r>
  <r>
    <n v="14"/>
    <x v="13"/>
    <x v="4"/>
    <x v="0"/>
    <n v="2.6526357309892092E-2"/>
    <n v="2.7014084507042253E-2"/>
    <n v="4.8772719715016108E-4"/>
  </r>
  <r>
    <n v="14"/>
    <x v="13"/>
    <x v="4"/>
    <x v="1"/>
    <n v="1.2707373271889402"/>
    <n v="1.2780930760499432"/>
    <n v="7.3557488610029864E-3"/>
  </r>
  <r>
    <n v="14"/>
    <x v="13"/>
    <x v="4"/>
    <x v="2"/>
    <n v="1.1410060975609757"/>
    <n v="1.1581709145427286"/>
    <n v="1.7164816981752873E-2"/>
  </r>
  <r>
    <n v="14"/>
    <x v="13"/>
    <x v="4"/>
    <x v="3"/>
    <n v="1.3850415512465375"/>
    <n v="1.3923705722070845"/>
    <n v="7.3290209605469947E-3"/>
  </r>
  <r>
    <n v="14"/>
    <x v="13"/>
    <x v="4"/>
    <x v="4"/>
    <n v="3.0769230769230771"/>
    <n v="3.0367170626349891"/>
    <n v="-4.020601428808801E-2"/>
  </r>
  <r>
    <n v="14"/>
    <x v="13"/>
    <x v="4"/>
    <x v="5"/>
    <n v="4.2691358024691359"/>
    <n v="4.2985436893203888"/>
    <n v="2.940788685125284E-2"/>
  </r>
  <r>
    <n v="14"/>
    <x v="13"/>
    <x v="4"/>
    <x v="6"/>
    <n v="2.1129032258064515"/>
    <n v="2.1673228346456694"/>
    <n v="5.4419608839217926E-2"/>
  </r>
  <r>
    <n v="14"/>
    <x v="13"/>
    <x v="4"/>
    <x v="7"/>
    <n v="1.4120171673819744"/>
    <n v="1.4591194968553458"/>
    <n v="4.7102329473371451E-2"/>
  </r>
  <r>
    <n v="14"/>
    <x v="13"/>
    <x v="4"/>
    <x v="8"/>
    <n v="2.3252032520325203"/>
    <n v="2.3465346534653464"/>
    <n v="2.133140143282608E-2"/>
  </r>
  <r>
    <n v="14"/>
    <x v="13"/>
    <x v="4"/>
    <x v="9"/>
    <n v="2.0610119047619047"/>
    <n v="2.0507246376811592"/>
    <n v="-1.0287267080745455E-2"/>
  </r>
  <r>
    <n v="14"/>
    <x v="13"/>
    <x v="4"/>
    <x v="10"/>
    <n v="1.4463999999999999"/>
    <n v="1.4323483670295489"/>
    <n v="-1.4051632970450978E-2"/>
  </r>
  <r>
    <n v="14"/>
    <x v="13"/>
    <x v="4"/>
    <x v="11"/>
    <n v="1.5371702637889688"/>
    <n v="1.5420560747663552"/>
    <n v="4.8858109773863845E-3"/>
  </r>
  <r>
    <n v="14"/>
    <x v="13"/>
    <x v="4"/>
    <x v="12"/>
    <n v="2.5587529976019185"/>
    <n v="2.5817757009345796"/>
    <n v="2.3022703332661099E-2"/>
  </r>
  <r>
    <n v="14"/>
    <x v="13"/>
    <x v="4"/>
    <x v="13"/>
    <n v="1.8986486486486487"/>
    <n v="1.9191419141914192"/>
    <n v="2.0493265542770533E-2"/>
  </r>
  <r>
    <n v="14"/>
    <x v="13"/>
    <x v="4"/>
    <x v="14"/>
    <n v="1.9120654396728016"/>
    <n v="1.9072978303747534"/>
    <n v="-4.7676092980482032E-3"/>
  </r>
  <r>
    <n v="14"/>
    <x v="13"/>
    <x v="4"/>
    <x v="15"/>
    <n v="2.6172506738544477"/>
    <n v="2.5963541666666665"/>
    <n v="-2.0896507187781133E-2"/>
  </r>
  <r>
    <n v="14"/>
    <x v="13"/>
    <x v="4"/>
    <x v="16"/>
    <n v="3.2515592515592515"/>
    <n v="3.2213279678068409"/>
    <n v="-3.0231283752410576E-2"/>
  </r>
  <r>
    <n v="14"/>
    <x v="13"/>
    <x v="4"/>
    <x v="17"/>
    <n v="4.108191653786708"/>
    <n v="4.045045045045045"/>
    <n v="-6.3146608741663002E-2"/>
  </r>
  <r>
    <n v="14"/>
    <x v="13"/>
    <x v="4"/>
    <x v="18"/>
    <n v="6.5596330275229358"/>
    <n v="6.4508928571428568"/>
    <n v="-0.10874017038007899"/>
  </r>
  <r>
    <n v="14"/>
    <x v="13"/>
    <x v="4"/>
    <x v="19"/>
    <n v="6.3767123287671232"/>
    <n v="6.2963951935914553"/>
    <n v="-8.0317135175667964E-2"/>
  </r>
  <r>
    <n v="14"/>
    <x v="13"/>
    <x v="4"/>
    <x v="20"/>
    <n v="3.4894957983193278"/>
    <n v="3.4271151885830786"/>
    <n v="-6.2380609736249149E-2"/>
  </r>
  <r>
    <n v="14"/>
    <x v="13"/>
    <x v="4"/>
    <x v="21"/>
    <n v="1.755205047318612"/>
    <n v="1.73114956736712"/>
    <n v="-2.4055479951492043E-2"/>
  </r>
  <r>
    <n v="14"/>
    <x v="13"/>
    <x v="4"/>
    <x v="22"/>
    <n v="1.0235571260306242"/>
    <n v="1.009619084263178"/>
    <n v="-1.3938041767446174E-2"/>
  </r>
  <r>
    <n v="14"/>
    <x v="13"/>
    <x v="4"/>
    <x v="23"/>
    <n v="0.69383328168577629"/>
    <n v="0.67774086378737541"/>
    <n v="-1.6092417898400879E-2"/>
  </r>
  <r>
    <n v="14"/>
    <x v="13"/>
    <x v="4"/>
    <x v="24"/>
    <n v="0.75570247933884294"/>
    <n v="0.74537787868958805"/>
    <n v="-1.0324600649254889E-2"/>
  </r>
  <r>
    <n v="14"/>
    <x v="13"/>
    <x v="4"/>
    <x v="25"/>
    <n v="1.1939615736505031"/>
    <n v="1.1771812080536912"/>
    <n v="-1.6780365596811952E-2"/>
  </r>
  <r>
    <n v="14"/>
    <x v="13"/>
    <x v="4"/>
    <x v="26"/>
    <n v="1.645811240721103"/>
    <n v="1.6255874673629243"/>
    <n v="-2.0223773358178709E-2"/>
  </r>
  <r>
    <n v="14"/>
    <x v="13"/>
    <x v="4"/>
    <x v="27"/>
    <n v="1.4033858727378867"/>
    <n v="1.3961827646038172"/>
    <n v="-7.2031081340695469E-3"/>
  </r>
  <r>
    <n v="14"/>
    <x v="13"/>
    <x v="4"/>
    <x v="28"/>
    <n v="1.0582278481012659"/>
    <n v="1.0759096612296111"/>
    <n v="1.7681813128345159E-2"/>
  </r>
  <r>
    <n v="14"/>
    <x v="13"/>
    <x v="4"/>
    <x v="29"/>
    <n v="0.53468208092485547"/>
    <n v="1.0675057208237986"/>
    <n v="0.5328236398989431"/>
  </r>
  <r>
    <n v="15"/>
    <x v="14"/>
    <x v="4"/>
    <x v="0"/>
    <n v="1.6344433399602385"/>
    <n v="1.6462537809292408"/>
    <n v="1.18104409690023E-2"/>
  </r>
  <r>
    <n v="15"/>
    <x v="14"/>
    <x v="4"/>
    <x v="1"/>
    <n v="1.1612317235268055"/>
    <n v="1.1667768522191371"/>
    <n v="5.5451286923315912E-3"/>
  </r>
  <r>
    <n v="15"/>
    <x v="14"/>
    <x v="4"/>
    <x v="2"/>
    <n v="3.9614372866177869"/>
    <n v="3.9750610975338811"/>
    <n v="1.3623810916094214E-2"/>
  </r>
  <r>
    <n v="15"/>
    <x v="14"/>
    <x v="4"/>
    <x v="3"/>
    <n v="2.4154571621042318"/>
    <n v="2.4272092317036136"/>
    <n v="1.1752069599381798E-2"/>
  </r>
  <r>
    <n v="15"/>
    <x v="14"/>
    <x v="4"/>
    <x v="4"/>
    <n v="1.5942080800858063"/>
    <n v="1.5715662228451297"/>
    <n v="-2.2641857240676577E-2"/>
  </r>
  <r>
    <n v="15"/>
    <x v="14"/>
    <x v="4"/>
    <x v="5"/>
    <n v="1.9298669142680285"/>
    <n v="1.9103380695737384"/>
    <n v="-1.952884469429006E-2"/>
  </r>
  <r>
    <n v="15"/>
    <x v="14"/>
    <x v="4"/>
    <x v="6"/>
    <n v="0.76845151953690305"/>
    <n v="0.76406142167011737"/>
    <n v="-4.3900978667856805E-3"/>
  </r>
  <r>
    <n v="15"/>
    <x v="14"/>
    <x v="4"/>
    <x v="7"/>
    <n v="1.3643738977072311"/>
    <n v="1.3769852812845425"/>
    <n v="1.2611383577311397E-2"/>
  </r>
  <r>
    <n v="15"/>
    <x v="14"/>
    <x v="4"/>
    <x v="8"/>
    <n v="0.91172439002101802"/>
    <n v="0.9169369369369369"/>
    <n v="5.2125469159188809E-3"/>
  </r>
  <r>
    <n v="15"/>
    <x v="14"/>
    <x v="4"/>
    <x v="9"/>
    <n v="0.58053258478112435"/>
    <n v="0.58120041909893727"/>
    <n v="6.6783431781292091E-4"/>
  </r>
  <r>
    <n v="15"/>
    <x v="14"/>
    <x v="4"/>
    <x v="10"/>
    <n v="0.65517241379310343"/>
    <n v="0.64938459862760045"/>
    <n v="-5.7878151655029741E-3"/>
  </r>
  <r>
    <n v="15"/>
    <x v="14"/>
    <x v="4"/>
    <x v="11"/>
    <n v="0.39933228229620699"/>
    <n v="0.4013617960986382"/>
    <n v="2.0295138024312154E-3"/>
  </r>
  <r>
    <n v="15"/>
    <x v="14"/>
    <x v="4"/>
    <x v="12"/>
    <n v="1.1789822577500488"/>
    <n v="1.1761658031088082"/>
    <n v="-2.8164546412405844E-3"/>
  </r>
  <r>
    <n v="15"/>
    <x v="14"/>
    <x v="4"/>
    <x v="13"/>
    <n v="3.0351861295257523"/>
    <n v="3.029471032745592"/>
    <n v="-5.7150967801602448E-3"/>
  </r>
  <r>
    <n v="15"/>
    <x v="14"/>
    <x v="4"/>
    <x v="14"/>
    <n v="4.5144827586206899"/>
    <n v="4.4964539007092199"/>
    <n v="-1.802885791147002E-2"/>
  </r>
  <r>
    <n v="15"/>
    <x v="14"/>
    <x v="4"/>
    <x v="15"/>
    <n v="6.6271604938271604"/>
    <n v="6.6833275078643828"/>
    <n v="5.6167014037222351E-2"/>
  </r>
  <r>
    <n v="15"/>
    <x v="14"/>
    <x v="4"/>
    <x v="16"/>
    <n v="1.0684538056486357"/>
    <n v="1.0644554222535874"/>
    <n v="-3.9983833950483216E-3"/>
  </r>
  <r>
    <n v="15"/>
    <x v="14"/>
    <x v="4"/>
    <x v="17"/>
    <n v="2.7538500062601727"/>
    <n v="2.7411474398519431"/>
    <n v="-1.2702566408229643E-2"/>
  </r>
  <r>
    <n v="15"/>
    <x v="14"/>
    <x v="4"/>
    <x v="18"/>
    <n v="2.2117521367521369"/>
    <n v="2.1906414300736068"/>
    <n v="-2.11107066785301E-2"/>
  </r>
  <r>
    <n v="15"/>
    <x v="14"/>
    <x v="4"/>
    <x v="19"/>
    <n v="1.6012151339409002"/>
    <n v="1.5844345210972386"/>
    <n v="-1.6780612843661613E-2"/>
  </r>
  <r>
    <n v="15"/>
    <x v="14"/>
    <x v="4"/>
    <x v="20"/>
    <n v="2.1605993065874194"/>
    <n v="2.1464430023264356"/>
    <n v="-1.4156304260983799E-2"/>
  </r>
  <r>
    <n v="15"/>
    <x v="14"/>
    <x v="4"/>
    <x v="21"/>
    <n v="2.0726470779010184"/>
    <n v="2.062435500515996"/>
    <n v="-1.021157738502243E-2"/>
  </r>
  <r>
    <n v="15"/>
    <x v="14"/>
    <x v="4"/>
    <x v="22"/>
    <n v="1.7704267707466887"/>
    <n v="1.7562217554579593"/>
    <n v="-1.4205015288729417E-2"/>
  </r>
  <r>
    <n v="15"/>
    <x v="14"/>
    <x v="4"/>
    <x v="23"/>
    <n v="2.1147635524798156"/>
    <n v="2.1113030957523398"/>
    <n v="-3.460456727475858E-3"/>
  </r>
  <r>
    <n v="15"/>
    <x v="14"/>
    <x v="4"/>
    <x v="24"/>
    <n v="0.78622918220233662"/>
    <n v="0.7790517508521847"/>
    <n v="-7.1774313501519194E-3"/>
  </r>
  <r>
    <n v="15"/>
    <x v="14"/>
    <x v="4"/>
    <x v="25"/>
    <n v="1.0113139025980074"/>
    <n v="1.0073149140381121"/>
    <n v="-3.9989885598952224E-3"/>
  </r>
  <r>
    <n v="15"/>
    <x v="14"/>
    <x v="4"/>
    <x v="26"/>
    <n v="0.82202080543825318"/>
    <n v="0.81451612903225812"/>
    <n v="-7.5046764059950588E-3"/>
  </r>
  <r>
    <n v="15"/>
    <x v="14"/>
    <x v="4"/>
    <x v="27"/>
    <n v="0.51713930495530169"/>
    <n v="0.5122599704579025"/>
    <n v="-4.8793344973991903E-3"/>
  </r>
  <r>
    <n v="15"/>
    <x v="14"/>
    <x v="4"/>
    <x v="28"/>
    <n v="0.91328061085355872"/>
    <n v="0.98842466992222822"/>
    <n v="7.51440590686695E-2"/>
  </r>
  <r>
    <n v="15"/>
    <x v="14"/>
    <x v="4"/>
    <x v="29"/>
    <n v="1.3145089104076817"/>
    <n v="1.7064212745257012"/>
    <n v="0.39191236411801955"/>
  </r>
  <r>
    <n v="16"/>
    <x v="15"/>
    <x v="4"/>
    <x v="0"/>
    <n v="1.6375770020533882"/>
    <n v="1.6584867075664622"/>
    <n v="2.0909705513074028E-2"/>
  </r>
  <r>
    <n v="16"/>
    <x v="15"/>
    <x v="4"/>
    <x v="1"/>
    <n v="1.8934624697336562"/>
    <n v="1.8918269230769231"/>
    <n v="-1.6355466567330446E-3"/>
  </r>
  <r>
    <n v="16"/>
    <x v="15"/>
    <x v="4"/>
    <x v="2"/>
    <n v="4.3366336633663369"/>
    <n v="4.3674614305750348"/>
    <n v="3.0827767208697843E-2"/>
  </r>
  <r>
    <n v="16"/>
    <x v="15"/>
    <x v="4"/>
    <x v="3"/>
    <n v="4.8468899521531101"/>
    <n v="4.7732283464566931"/>
    <n v="-7.3661605696416999E-2"/>
  </r>
  <r>
    <n v="16"/>
    <x v="15"/>
    <x v="4"/>
    <x v="4"/>
    <n v="5.4940476190476186"/>
    <n v="5.386587771203156"/>
    <n v="-0.10745984784446261"/>
  </r>
  <r>
    <n v="16"/>
    <x v="15"/>
    <x v="4"/>
    <x v="5"/>
    <n v="3.2406504065040651"/>
    <n v="3.1980830670926519"/>
    <n v="-4.2567339411413219E-2"/>
  </r>
  <r>
    <n v="16"/>
    <x v="15"/>
    <x v="4"/>
    <x v="6"/>
    <n v="1.4623161764705883"/>
    <n v="1.5488584474885845"/>
    <n v="8.6542271017996164E-2"/>
  </r>
  <r>
    <n v="16"/>
    <x v="15"/>
    <x v="4"/>
    <x v="7"/>
    <n v="1.4226475279106858"/>
    <n v="1.3990683229813665"/>
    <n v="-2.3579204929319308E-2"/>
  </r>
  <r>
    <n v="16"/>
    <x v="15"/>
    <x v="4"/>
    <x v="8"/>
    <n v="2.3164983164983166"/>
    <n v="2.2293577981651378"/>
    <n v="-8.7140518333178818E-2"/>
  </r>
  <r>
    <n v="16"/>
    <x v="15"/>
    <x v="4"/>
    <x v="9"/>
    <n v="2.3127147766323026"/>
    <n v="2.1542730299667037"/>
    <n v="-0.15844174666559896"/>
  </r>
  <r>
    <n v="16"/>
    <x v="15"/>
    <x v="4"/>
    <x v="10"/>
    <n v="1.9668367346938775"/>
    <n v="1.9450980392156862"/>
    <n v="-2.1738695478191294E-2"/>
  </r>
  <r>
    <n v="16"/>
    <x v="15"/>
    <x v="4"/>
    <x v="11"/>
    <n v="1.6277890466531439"/>
    <n v="1.5219084712755599"/>
    <n v="-0.105880575377584"/>
  </r>
  <r>
    <n v="16"/>
    <x v="15"/>
    <x v="4"/>
    <x v="12"/>
    <n v="1.500453309156845"/>
    <n v="1.4049955396966993"/>
    <n v="-9.5457769460145725E-2"/>
  </r>
  <r>
    <n v="16"/>
    <x v="15"/>
    <x v="4"/>
    <x v="13"/>
    <n v="2.4849537037037037"/>
    <n v="2.2575928008998876"/>
    <n v="-0.22736090280381616"/>
  </r>
  <r>
    <n v="16"/>
    <x v="15"/>
    <x v="4"/>
    <x v="14"/>
    <n v="2.8486562942008486"/>
    <n v="2.6496551724137931"/>
    <n v="-0.19900112178705553"/>
  </r>
  <r>
    <n v="16"/>
    <x v="15"/>
    <x v="4"/>
    <x v="15"/>
    <n v="2.8695652173913042"/>
    <n v="2.6987012987012986"/>
    <n v="-0.17086391869000561"/>
  </r>
  <r>
    <n v="16"/>
    <x v="15"/>
    <x v="4"/>
    <x v="16"/>
    <n v="2.4629629629629628"/>
    <n v="2.2326901248581157"/>
    <n v="-0.23027283810484711"/>
  </r>
  <r>
    <n v="16"/>
    <x v="15"/>
    <x v="4"/>
    <x v="17"/>
    <n v="2.2086956521739132"/>
    <n v="1.9581005586592179"/>
    <n v="-0.25059509351469522"/>
  </r>
  <r>
    <n v="16"/>
    <x v="15"/>
    <x v="4"/>
    <x v="18"/>
    <n v="1.9366438356164384"/>
    <n v="1.7796467619848613"/>
    <n v="-0.15699707363157711"/>
  </r>
  <r>
    <n v="16"/>
    <x v="15"/>
    <x v="4"/>
    <x v="19"/>
    <n v="1.5733333333333333"/>
    <n v="1.5300146412884335"/>
    <n v="-4.3318692044899798E-2"/>
  </r>
  <r>
    <n v="16"/>
    <x v="15"/>
    <x v="4"/>
    <x v="20"/>
    <n v="1.3190045248868778"/>
    <n v="1.2722627737226277"/>
    <n v="-4.6741751164250056E-2"/>
  </r>
  <r>
    <n v="16"/>
    <x v="15"/>
    <x v="4"/>
    <x v="21"/>
    <n v="1.433922261484099"/>
    <n v="1.3859527121001392"/>
    <n v="-4.7969549383959809E-2"/>
  </r>
  <r>
    <n v="16"/>
    <x v="15"/>
    <x v="4"/>
    <x v="22"/>
    <n v="1.4108527131782946"/>
    <n v="1.3576388888888888"/>
    <n v="-5.3213824289405798E-2"/>
  </r>
  <r>
    <n v="16"/>
    <x v="15"/>
    <x v="4"/>
    <x v="23"/>
    <n v="1.3608540925266903"/>
    <n v="1.3544212796549244"/>
    <n v="-6.4328128717658917E-3"/>
  </r>
  <r>
    <n v="16"/>
    <x v="15"/>
    <x v="4"/>
    <x v="24"/>
    <n v="1.236842105263158"/>
    <n v="1.1981132075471699"/>
    <n v="-3.8728897715988087E-2"/>
  </r>
  <r>
    <n v="16"/>
    <x v="15"/>
    <x v="4"/>
    <x v="25"/>
    <n v="1.6830427892234547"/>
    <n v="1.6363636363636365"/>
    <n v="-4.6679152859818274E-2"/>
  </r>
  <r>
    <n v="16"/>
    <x v="15"/>
    <x v="4"/>
    <x v="26"/>
    <n v="1.6025423728813559"/>
    <n v="1.5912531539108494"/>
    <n v="-1.1289218970506498E-2"/>
  </r>
  <r>
    <n v="16"/>
    <x v="15"/>
    <x v="4"/>
    <x v="27"/>
    <n v="1.2486136783733826"/>
    <n v="1.238404452690167"/>
    <n v="-1.0209225683215584E-2"/>
  </r>
  <r>
    <n v="16"/>
    <x v="15"/>
    <x v="4"/>
    <x v="28"/>
    <n v="1.4974874371859297"/>
    <n v="1.484"/>
    <n v="-1.3487437185929707E-2"/>
  </r>
  <r>
    <n v="16"/>
    <x v="15"/>
    <x v="4"/>
    <x v="29"/>
    <n v="1.6301703163017032"/>
    <n v="1.6674757281553398"/>
    <n v="3.7305411853636672E-2"/>
  </r>
  <r>
    <n v="17"/>
    <x v="16"/>
    <x v="4"/>
    <x v="0"/>
    <n v="3.8881509961551903"/>
    <n v="3.9310708633726041"/>
    <n v="4.291986721741381E-2"/>
  </r>
  <r>
    <n v="17"/>
    <x v="16"/>
    <x v="4"/>
    <x v="1"/>
    <n v="3.8915662650602409"/>
    <n v="3.7864801017626748"/>
    <n v="-0.10508616329756615"/>
  </r>
  <r>
    <n v="17"/>
    <x v="16"/>
    <x v="4"/>
    <x v="2"/>
    <n v="4.2116463985032739"/>
    <n v="4.1198796574866927"/>
    <n v="-9.1766741016581221E-2"/>
  </r>
  <r>
    <n v="17"/>
    <x v="16"/>
    <x v="4"/>
    <x v="3"/>
    <n v="3.4554557124518612"/>
    <n v="3.4420492011159016"/>
    <n v="-1.3406511335959603E-2"/>
  </r>
  <r>
    <n v="17"/>
    <x v="16"/>
    <x v="4"/>
    <x v="4"/>
    <n v="3.3685069350013599"/>
    <n v="3.0661877886095432"/>
    <n v="-0.30231914639181667"/>
  </r>
  <r>
    <n v="17"/>
    <x v="16"/>
    <x v="4"/>
    <x v="5"/>
    <n v="3.6639344262295084"/>
    <n v="3.2368340006159531"/>
    <n v="-0.42710042561355532"/>
  </r>
  <r>
    <n v="17"/>
    <x v="16"/>
    <x v="4"/>
    <x v="6"/>
    <n v="2.4106268364348677"/>
    <n v="2.6557849255880943"/>
    <n v="0.24515808915322657"/>
  </r>
  <r>
    <n v="17"/>
    <x v="16"/>
    <x v="4"/>
    <x v="7"/>
    <n v="2.5062378708067645"/>
    <n v="1.7719714964370545"/>
    <n v="-0.73426637436970998"/>
  </r>
  <r>
    <n v="17"/>
    <x v="16"/>
    <x v="4"/>
    <x v="8"/>
    <n v="1.5760481712756467"/>
    <n v="1.4363312555654497"/>
    <n v="-0.13971691571019695"/>
  </r>
  <r>
    <n v="17"/>
    <x v="16"/>
    <x v="4"/>
    <x v="9"/>
    <n v="1.5964721845318861"/>
    <n v="1.6841216216216217"/>
    <n v="8.7649437089735605E-2"/>
  </r>
  <r>
    <n v="17"/>
    <x v="16"/>
    <x v="4"/>
    <x v="10"/>
    <n v="2.4458318031582813"/>
    <n v="1.8858007705008255"/>
    <n v="-0.5600310326574558"/>
  </r>
  <r>
    <n v="17"/>
    <x v="16"/>
    <x v="4"/>
    <x v="11"/>
    <n v="2.7484197218710493"/>
    <n v="2.1335526315789473"/>
    <n v="-0.61486709029210207"/>
  </r>
  <r>
    <n v="17"/>
    <x v="16"/>
    <x v="4"/>
    <x v="12"/>
    <n v="2.8600472813238769"/>
    <n v="2.2603485838779958"/>
    <n v="-0.59969869744588111"/>
  </r>
  <r>
    <n v="17"/>
    <x v="16"/>
    <x v="4"/>
    <x v="13"/>
    <n v="3.1189038550859265"/>
    <n v="2.1484248132510557"/>
    <n v="-0.97047904183487077"/>
  </r>
  <r>
    <n v="17"/>
    <x v="16"/>
    <x v="4"/>
    <x v="14"/>
    <n v="2.6186540731995276"/>
    <n v="1.4828886310904872"/>
    <n v="-1.1357654421090404"/>
  </r>
  <r>
    <n v="17"/>
    <x v="16"/>
    <x v="4"/>
    <x v="15"/>
    <n v="2.7982975573649149"/>
    <n v="1.0976290097629009"/>
    <n v="-1.700668547602014"/>
  </r>
  <r>
    <n v="17"/>
    <x v="16"/>
    <x v="4"/>
    <x v="16"/>
    <n v="2.8447847682119205"/>
    <n v="0.96353872244205763"/>
    <n v="-1.881246045769863"/>
  </r>
  <r>
    <n v="17"/>
    <x v="16"/>
    <x v="4"/>
    <x v="17"/>
    <n v="3.0120165227187381"/>
    <n v="1.1408735167886896"/>
    <n v="-1.8711430059300485"/>
  </r>
  <r>
    <n v="17"/>
    <x v="16"/>
    <x v="4"/>
    <x v="18"/>
    <n v="2.8367463026166098"/>
    <n v="2.1066370452652041"/>
    <n v="-0.73010925735140564"/>
  </r>
  <r>
    <n v="17"/>
    <x v="16"/>
    <x v="4"/>
    <x v="19"/>
    <n v="2.4987873888439776"/>
    <n v="2.9693981638898332"/>
    <n v="0.47061077504585569"/>
  </r>
  <r>
    <n v="17"/>
    <x v="16"/>
    <x v="4"/>
    <x v="20"/>
    <n v="2.9802939211756847"/>
    <n v="3.1015299026425591"/>
    <n v="0.12123598146687442"/>
  </r>
  <r>
    <n v="17"/>
    <x v="16"/>
    <x v="4"/>
    <x v="21"/>
    <n v="3.2692740574001125"/>
    <n v="3.1803996715028742"/>
    <n v="-8.8874385897238284E-2"/>
  </r>
  <r>
    <n v="17"/>
    <x v="16"/>
    <x v="4"/>
    <x v="22"/>
    <n v="1.8157337949605694"/>
    <n v="1.6612635844538588"/>
    <n v="-0.15447021050671061"/>
  </r>
  <r>
    <n v="17"/>
    <x v="16"/>
    <x v="4"/>
    <x v="23"/>
    <n v="1.792040157762639"/>
    <n v="1.2455558903284121"/>
    <n v="-0.54648426743422696"/>
  </r>
  <r>
    <n v="17"/>
    <x v="16"/>
    <x v="4"/>
    <x v="24"/>
    <n v="1.3316220118722926"/>
    <n v="0.89734386216798279"/>
    <n v="-0.43427814970430978"/>
  </r>
  <r>
    <n v="17"/>
    <x v="16"/>
    <x v="4"/>
    <x v="25"/>
    <n v="1.3562386980108498"/>
    <n v="0.93403898283206399"/>
    <n v="-0.42219971517878585"/>
  </r>
  <r>
    <n v="17"/>
    <x v="16"/>
    <x v="4"/>
    <x v="26"/>
    <n v="0.939540724793685"/>
    <n v="0.69601812884428615"/>
    <n v="-0.24352259594939885"/>
  </r>
  <r>
    <n v="17"/>
    <x v="16"/>
    <x v="4"/>
    <x v="27"/>
    <n v="0.75506867233485941"/>
    <n v="0.67253069452079894"/>
    <n v="-8.253797781406047E-2"/>
  </r>
  <r>
    <n v="17"/>
    <x v="16"/>
    <x v="4"/>
    <x v="28"/>
    <n v="0.73089639970609843"/>
    <n v="0.6235216819973719"/>
    <n v="-0.10737471770872653"/>
  </r>
  <r>
    <n v="17"/>
    <x v="16"/>
    <x v="4"/>
    <x v="29"/>
    <n v="0.83483007571755585"/>
    <n v="0.79363029911771032"/>
    <n v="-4.1199776599845528E-2"/>
  </r>
  <r>
    <n v="18"/>
    <x v="17"/>
    <x v="5"/>
    <x v="0"/>
    <n v="4.3957033125300047"/>
    <n v="3.7941879933030376"/>
    <n v="-0.6015153192269671"/>
  </r>
  <r>
    <n v="18"/>
    <x v="17"/>
    <x v="5"/>
    <x v="1"/>
    <n v="5.1697926949654489"/>
    <n v="4.1302495435179551"/>
    <n v="-1.0395431514474938"/>
  </r>
  <r>
    <n v="18"/>
    <x v="17"/>
    <x v="5"/>
    <x v="2"/>
    <n v="6.3155680224403925"/>
    <n v="5.5523876404494379"/>
    <n v="-0.76318038199095461"/>
  </r>
  <r>
    <n v="18"/>
    <x v="17"/>
    <x v="5"/>
    <x v="3"/>
    <n v="7.6621004566210047"/>
    <n v="8.4894863840055148"/>
    <n v="0.82738592738451011"/>
  </r>
  <r>
    <n v="18"/>
    <x v="17"/>
    <x v="5"/>
    <x v="4"/>
    <n v="6.4400895856662936"/>
    <n v="7.3338205737255615"/>
    <n v="0.89373098805926787"/>
  </r>
  <r>
    <n v="18"/>
    <x v="17"/>
    <x v="5"/>
    <x v="5"/>
    <n v="8.5964075426697466"/>
    <n v="9.8599403207758307"/>
    <n v="1.2635327781060841"/>
  </r>
  <r>
    <n v="18"/>
    <x v="17"/>
    <x v="5"/>
    <x v="6"/>
    <n v="12.153846153846153"/>
    <n v="10.375510204081632"/>
    <n v="-1.7783359497645215"/>
  </r>
  <r>
    <n v="18"/>
    <x v="17"/>
    <x v="5"/>
    <x v="7"/>
    <n v="5.9653172417833495"/>
    <n v="4.5728842194181931"/>
    <n v="-1.3924330223651564"/>
  </r>
  <r>
    <n v="18"/>
    <x v="17"/>
    <x v="5"/>
    <x v="8"/>
    <n v="2.9685663093703831"/>
    <n v="2.7257467369477912"/>
    <n v="-0.24281957242259189"/>
  </r>
  <r>
    <n v="18"/>
    <x v="17"/>
    <x v="5"/>
    <x v="9"/>
    <n v="3.7254876249795115"/>
    <n v="3.9261651182113453"/>
    <n v="0.20067749323183381"/>
  </r>
  <r>
    <n v="18"/>
    <x v="17"/>
    <x v="5"/>
    <x v="10"/>
    <n v="2.8047638645951229"/>
    <n v="3.5177705977382874"/>
    <n v="0.71300673314316443"/>
  </r>
  <r>
    <n v="18"/>
    <x v="17"/>
    <x v="5"/>
    <x v="11"/>
    <n v="3.0710386023508254"/>
    <n v="3.516941176470588"/>
    <n v="0.44590257411976264"/>
  </r>
  <r>
    <n v="18"/>
    <x v="17"/>
    <x v="5"/>
    <x v="12"/>
    <n v="3.6175204476969438"/>
    <n v="3.3766999691914967"/>
    <n v="-0.24082047850544708"/>
  </r>
  <r>
    <n v="18"/>
    <x v="17"/>
    <x v="5"/>
    <x v="13"/>
    <n v="3.9309513040856325"/>
    <n v="3.6572380220343326"/>
    <n v="-0.27371328205129997"/>
  </r>
  <r>
    <n v="18"/>
    <x v="17"/>
    <x v="5"/>
    <x v="14"/>
    <n v="2.6906650396583283"/>
    <n v="2.4142851058392605"/>
    <n v="-0.27637993381906778"/>
  </r>
  <r>
    <n v="18"/>
    <x v="17"/>
    <x v="5"/>
    <x v="15"/>
    <n v="1.7318525750549183"/>
    <n v="1.5608289388472569"/>
    <n v="-0.17102363620766137"/>
  </r>
  <r>
    <n v="18"/>
    <x v="17"/>
    <x v="5"/>
    <x v="16"/>
    <n v="1.3310424889714418"/>
    <n v="1.2020240778934241"/>
    <n v="-0.1290184110780177"/>
  </r>
  <r>
    <n v="18"/>
    <x v="17"/>
    <x v="5"/>
    <x v="17"/>
    <n v="1.9874485740185481"/>
    <n v="1.5468624064478986"/>
    <n v="-0.4405861675706495"/>
  </r>
  <r>
    <n v="18"/>
    <x v="17"/>
    <x v="5"/>
    <x v="18"/>
    <n v="1.8019335525347204"/>
    <n v="1.7314024995040667"/>
    <n v="-7.0531053030653768E-2"/>
  </r>
  <r>
    <n v="18"/>
    <x v="17"/>
    <x v="5"/>
    <x v="19"/>
    <n v="3.1842812962215947"/>
    <n v="3.0178988846590529"/>
    <n v="-0.16638241156254185"/>
  </r>
  <r>
    <n v="18"/>
    <x v="17"/>
    <x v="5"/>
    <x v="20"/>
    <n v="3.848659610875214"/>
    <n v="3.7398594183272071"/>
    <n v="-0.10880019254800688"/>
  </r>
  <r>
    <n v="18"/>
    <x v="17"/>
    <x v="5"/>
    <x v="21"/>
    <n v="4.8566734813084116"/>
    <n v="4.2885952233464106"/>
    <n v="-0.56807825796200095"/>
  </r>
  <r>
    <n v="18"/>
    <x v="17"/>
    <x v="5"/>
    <x v="22"/>
    <n v="4.2230608453320944"/>
    <n v="3.6204631302348496"/>
    <n v="-0.6025977150972448"/>
  </r>
  <r>
    <n v="18"/>
    <x v="17"/>
    <x v="5"/>
    <x v="23"/>
    <n v="3.8440399714489648"/>
    <n v="3.1561909153792946"/>
    <n v="-0.68784905606967017"/>
  </r>
  <r>
    <n v="18"/>
    <x v="17"/>
    <x v="5"/>
    <x v="24"/>
    <n v="2.2271309170742981"/>
    <n v="1.9504831358249772"/>
    <n v="-0.27664778124932088"/>
  </r>
  <r>
    <n v="18"/>
    <x v="17"/>
    <x v="5"/>
    <x v="25"/>
    <n v="1.5152298025707269"/>
    <n v="1.3727361185222386"/>
    <n v="-0.14249368404848828"/>
  </r>
  <r>
    <n v="18"/>
    <x v="17"/>
    <x v="5"/>
    <x v="26"/>
    <n v="1.8359527543932652"/>
    <n v="1.6891172113839075"/>
    <n v="-0.14683554300935775"/>
  </r>
  <r>
    <n v="18"/>
    <x v="17"/>
    <x v="5"/>
    <x v="27"/>
    <n v="2.3348946999594289"/>
    <n v="2.4052601809954752"/>
    <n v="7.036548103604634E-2"/>
  </r>
  <r>
    <n v="18"/>
    <x v="17"/>
    <x v="5"/>
    <x v="28"/>
    <n v="2.4485934489402696"/>
    <n v="2.9782965251554336"/>
    <n v="0.52970307621516399"/>
  </r>
  <r>
    <n v="18"/>
    <x v="17"/>
    <x v="5"/>
    <x v="29"/>
    <n v="1.9372926991064112"/>
    <n v="2.876280099640188"/>
    <n v="0.93898740053377683"/>
  </r>
  <r>
    <n v="19"/>
    <x v="18"/>
    <x v="6"/>
    <x v="0"/>
    <n v="3.9973313000381241"/>
    <n v="4.9591699774508751"/>
    <n v="0.96183867741275098"/>
  </r>
  <r>
    <n v="19"/>
    <x v="18"/>
    <x v="6"/>
    <x v="1"/>
    <n v="9.7116964642890107"/>
    <n v="9.683831244132751"/>
    <n v="-2.7865220156259696E-2"/>
  </r>
  <r>
    <n v="19"/>
    <x v="18"/>
    <x v="6"/>
    <x v="2"/>
    <n v="13.644429653901291"/>
    <n v="10.764367158601228"/>
    <n v="-2.8800624953000629"/>
  </r>
  <r>
    <n v="19"/>
    <x v="18"/>
    <x v="6"/>
    <x v="3"/>
    <n v="16.228080229226361"/>
    <n v="15.598728423635704"/>
    <n v="-0.62935180559065707"/>
  </r>
  <r>
    <n v="19"/>
    <x v="18"/>
    <x v="6"/>
    <x v="4"/>
    <n v="21.744164145882085"/>
    <n v="20.339495172487165"/>
    <n v="-1.4046689733949194"/>
  </r>
  <r>
    <n v="19"/>
    <x v="18"/>
    <x v="6"/>
    <x v="5"/>
    <n v="14.874279445126259"/>
    <n v="12.905600104309277"/>
    <n v="-1.9686793408169816"/>
  </r>
  <r>
    <n v="19"/>
    <x v="18"/>
    <x v="6"/>
    <x v="6"/>
    <n v="2.4185724008848051"/>
    <n v="2.3002127083575048"/>
    <n v="-0.11835969252730028"/>
  </r>
  <r>
    <n v="19"/>
    <x v="18"/>
    <x v="6"/>
    <x v="7"/>
    <n v="2.3176676143094053"/>
    <n v="2.2726320882104458"/>
    <n v="-4.5035526098959444E-2"/>
  </r>
  <r>
    <n v="19"/>
    <x v="18"/>
    <x v="6"/>
    <x v="8"/>
    <n v="0.64402826932319657"/>
    <n v="0.65299811551817655"/>
    <n v="8.9698461949799801E-3"/>
  </r>
  <r>
    <n v="19"/>
    <x v="18"/>
    <x v="6"/>
    <x v="9"/>
    <n v="0.63108387552327638"/>
    <n v="0.65540214252628881"/>
    <n v="2.4318267003012428E-2"/>
  </r>
  <r>
    <n v="19"/>
    <x v="18"/>
    <x v="6"/>
    <x v="10"/>
    <n v="1.8304812916295774"/>
    <n v="1.9370319402099949"/>
    <n v="0.10655064858041752"/>
  </r>
  <r>
    <n v="19"/>
    <x v="18"/>
    <x v="6"/>
    <x v="11"/>
    <n v="2.391181145175457"/>
    <n v="2.5419061871097579"/>
    <n v="0.15072504193430092"/>
  </r>
  <r>
    <n v="19"/>
    <x v="18"/>
    <x v="6"/>
    <x v="12"/>
    <n v="1.1961438521502483"/>
    <n v="1.2870206087075202"/>
    <n v="9.0876756557271898E-2"/>
  </r>
  <r>
    <n v="19"/>
    <x v="18"/>
    <x v="6"/>
    <x v="13"/>
    <n v="3.0763112391930836"/>
    <n v="3.3535878855088814"/>
    <n v="0.27727664631579785"/>
  </r>
  <r>
    <n v="19"/>
    <x v="18"/>
    <x v="6"/>
    <x v="14"/>
    <n v="4.8480728845941297"/>
    <n v="5.3811991233562928"/>
    <n v="0.53312623876216314"/>
  </r>
  <r>
    <n v="19"/>
    <x v="18"/>
    <x v="6"/>
    <x v="15"/>
    <n v="0.83919790407093908"/>
    <n v="0.95790581162324651"/>
    <n v="0.11870790755230742"/>
  </r>
  <r>
    <n v="19"/>
    <x v="18"/>
    <x v="6"/>
    <x v="16"/>
    <n v="3.2638830162085974"/>
    <n v="3.9109624292331446"/>
    <n v="0.64707941302454719"/>
  </r>
  <r>
    <n v="19"/>
    <x v="18"/>
    <x v="6"/>
    <x v="17"/>
    <n v="1.352228425002288"/>
    <n v="1.6054602978344272"/>
    <n v="0.25323187283213922"/>
  </r>
  <r>
    <n v="19"/>
    <x v="18"/>
    <x v="6"/>
    <x v="18"/>
    <n v="2.0581826851314373"/>
    <n v="2.46082135777998"/>
    <n v="0.40263867264854269"/>
  </r>
  <r>
    <n v="19"/>
    <x v="18"/>
    <x v="6"/>
    <x v="19"/>
    <n v="5.7083442895959333"/>
    <n v="6.785531138184294"/>
    <n v="1.0771868485883607"/>
  </r>
  <r>
    <n v="19"/>
    <x v="18"/>
    <x v="6"/>
    <x v="20"/>
    <n v="4.6314937751705623"/>
    <n v="6.0286868423016644"/>
    <n v="1.3971930671311021"/>
  </r>
  <r>
    <n v="19"/>
    <x v="18"/>
    <x v="6"/>
    <x v="21"/>
    <n v="2.8857834406539711"/>
    <n v="3.7314798043832638"/>
    <n v="0.84569636372929269"/>
  </r>
  <r>
    <n v="19"/>
    <x v="18"/>
    <x v="6"/>
    <x v="22"/>
    <n v="3.0232919793669857"/>
    <n v="4.095471617886755"/>
    <n v="1.0721796385197693"/>
  </r>
  <r>
    <n v="19"/>
    <x v="18"/>
    <x v="6"/>
    <x v="23"/>
    <n v="1.3466096451975229"/>
    <n v="1.7089951112254684"/>
    <n v="0.36238546602794552"/>
  </r>
  <r>
    <n v="19"/>
    <x v="18"/>
    <x v="6"/>
    <x v="24"/>
    <n v="0.74864708200978458"/>
    <n v="0.90612883195731664"/>
    <n v="0.15748174994753206"/>
  </r>
  <r>
    <n v="19"/>
    <x v="18"/>
    <x v="6"/>
    <x v="25"/>
    <n v="0.82448968423356861"/>
    <n v="0.92059803530413964"/>
    <n v="9.610835107057103E-2"/>
  </r>
  <r>
    <n v="19"/>
    <x v="18"/>
    <x v="6"/>
    <x v="26"/>
    <n v="2.4482914291561579"/>
    <n v="2.7412144100841163"/>
    <n v="0.29292298092795832"/>
  </r>
  <r>
    <n v="19"/>
    <x v="18"/>
    <x v="6"/>
    <x v="27"/>
    <n v="2.2930574411310332"/>
    <n v="2.6045670743544944"/>
    <n v="0.31150963322346126"/>
  </r>
  <r>
    <n v="19"/>
    <x v="18"/>
    <x v="6"/>
    <x v="28"/>
    <n v="7.4571382627254916"/>
    <n v="8.1540512759396364"/>
    <n v="0.69691301321414478"/>
  </r>
  <r>
    <n v="19"/>
    <x v="18"/>
    <x v="6"/>
    <x v="29"/>
    <n v="2.2752754442990417"/>
    <n v="2.4576813001054409"/>
    <n v="0.18240585580639923"/>
  </r>
  <r>
    <n v="20"/>
    <x v="19"/>
    <x v="6"/>
    <x v="0"/>
    <n v="16.538274820910544"/>
    <n v="16.558818326552274"/>
    <n v="2.0543505641729354E-2"/>
  </r>
  <r>
    <n v="20"/>
    <x v="19"/>
    <x v="6"/>
    <x v="1"/>
    <n v="1.7765805643728705"/>
    <n v="1.8974093562207079"/>
    <n v="0.12082879184783746"/>
  </r>
  <r>
    <n v="20"/>
    <x v="19"/>
    <x v="6"/>
    <x v="2"/>
    <n v="5.2762809783489013"/>
    <n v="5.8124226942726542"/>
    <n v="0.53614171592375293"/>
  </r>
  <r>
    <n v="20"/>
    <x v="19"/>
    <x v="6"/>
    <x v="3"/>
    <n v="1.1904550302168504"/>
    <n v="1.3779315479449055"/>
    <n v="0.18747651772805507"/>
  </r>
  <r>
    <n v="20"/>
    <x v="19"/>
    <x v="6"/>
    <x v="4"/>
    <n v="2.84640522875817"/>
    <n v="2.9815482939903104"/>
    <n v="0.13514306523214037"/>
  </r>
  <r>
    <n v="20"/>
    <x v="19"/>
    <x v="6"/>
    <x v="5"/>
    <n v="2.3774936061381076"/>
    <n v="2.2347031963470321"/>
    <n v="-0.14279040979107549"/>
  </r>
  <r>
    <n v="20"/>
    <x v="19"/>
    <x v="6"/>
    <x v="6"/>
    <n v="7.3002665087355645"/>
    <n v="7.3484469306639184"/>
    <n v="4.8180421928353923E-2"/>
  </r>
  <r>
    <n v="20"/>
    <x v="19"/>
    <x v="6"/>
    <x v="7"/>
    <n v="18.391463072170737"/>
    <n v="20.595140422846324"/>
    <n v="2.2036773506755871"/>
  </r>
  <r>
    <n v="20"/>
    <x v="19"/>
    <x v="6"/>
    <x v="8"/>
    <n v="17.826699160574059"/>
    <n v="12.99001198561726"/>
    <n v="-4.8366871749567988"/>
  </r>
  <r>
    <n v="20"/>
    <x v="19"/>
    <x v="6"/>
    <x v="9"/>
    <n v="40.714188730482007"/>
    <n v="43.20532182668105"/>
    <n v="2.491133096199043"/>
  </r>
  <r>
    <n v="20"/>
    <x v="19"/>
    <x v="6"/>
    <x v="10"/>
    <n v="14.225414132941916"/>
    <n v="14.629019129019129"/>
    <n v="0.40360499607721323"/>
  </r>
  <r>
    <n v="20"/>
    <x v="19"/>
    <x v="6"/>
    <x v="11"/>
    <n v="5.1064638783269958"/>
    <n v="5.1064001289698533"/>
    <n v="-6.3749357142484087E-5"/>
  </r>
  <r>
    <n v="20"/>
    <x v="19"/>
    <x v="6"/>
    <x v="12"/>
    <n v="1.3884609932429239"/>
    <n v="1.4186187304987659"/>
    <n v="3.0157737255841921E-2"/>
  </r>
  <r>
    <n v="20"/>
    <x v="19"/>
    <x v="6"/>
    <x v="13"/>
    <n v="4.0178359096313914"/>
    <n v="4.3788908765652952"/>
    <n v="0.36105496693390382"/>
  </r>
  <r>
    <n v="20"/>
    <x v="19"/>
    <x v="6"/>
    <x v="14"/>
    <n v="7.0901180116819642"/>
    <n v="7.0209798270893371"/>
    <n v="-6.9138184592627105E-2"/>
  </r>
  <r>
    <n v="20"/>
    <x v="19"/>
    <x v="6"/>
    <x v="15"/>
    <n v="3.1190476190476191"/>
    <n v="3.1557724539090999"/>
    <n v="3.6724834861480815E-2"/>
  </r>
  <r>
    <n v="20"/>
    <x v="19"/>
    <x v="6"/>
    <x v="16"/>
    <n v="3.4121475054229933"/>
    <n v="3.7944782115998765"/>
    <n v="0.38233070617688325"/>
  </r>
  <r>
    <n v="20"/>
    <x v="19"/>
    <x v="6"/>
    <x v="17"/>
    <n v="10.352323444473615"/>
    <n v="10.67160850170559"/>
    <n v="0.31928505723197453"/>
  </r>
  <r>
    <n v="20"/>
    <x v="19"/>
    <x v="6"/>
    <x v="18"/>
    <n v="2.6167004928964919"/>
    <n v="2.8067581083011861"/>
    <n v="0.19005761540469424"/>
  </r>
  <r>
    <n v="20"/>
    <x v="19"/>
    <x v="6"/>
    <x v="19"/>
    <n v="22.63764908397885"/>
    <n v="25.658572844400396"/>
    <n v="3.020923760421546"/>
  </r>
  <r>
    <n v="20"/>
    <x v="19"/>
    <x v="6"/>
    <x v="20"/>
    <n v="20.812733623383785"/>
    <n v="23.224089292285047"/>
    <n v="2.4113556689012619"/>
  </r>
  <r>
    <n v="20"/>
    <x v="19"/>
    <x v="6"/>
    <x v="21"/>
    <n v="24.583777460028596"/>
    <n v="27.056100077379416"/>
    <n v="2.4723226173508195"/>
  </r>
  <r>
    <n v="20"/>
    <x v="19"/>
    <x v="6"/>
    <x v="22"/>
    <n v="6.5202136498516321"/>
    <n v="7.3772939051060185"/>
    <n v="0.85708025525438636"/>
  </r>
  <r>
    <n v="20"/>
    <x v="19"/>
    <x v="6"/>
    <x v="23"/>
    <n v="2.095243415802075"/>
    <n v="2.2443232108659616"/>
    <n v="0.14907979506388669"/>
  </r>
  <r>
    <n v="20"/>
    <x v="19"/>
    <x v="6"/>
    <x v="24"/>
    <n v="0.5948449124951517"/>
    <n v="0.60321662430156142"/>
    <n v="8.3717118064097207E-3"/>
  </r>
  <r>
    <n v="20"/>
    <x v="19"/>
    <x v="6"/>
    <x v="25"/>
    <n v="0.30274468790653775"/>
    <n v="0.30874904067536452"/>
    <n v="6.0043527688267706E-3"/>
  </r>
  <r>
    <n v="20"/>
    <x v="19"/>
    <x v="6"/>
    <x v="26"/>
    <n v="6.0679027902790281"/>
    <n v="5.8269452865598383"/>
    <n v="-0.24095750371918978"/>
  </r>
  <r>
    <n v="20"/>
    <x v="19"/>
    <x v="6"/>
    <x v="27"/>
    <n v="4.6149589596975007"/>
    <n v="4.997626507167948"/>
    <n v="0.38266754747044729"/>
  </r>
  <r>
    <n v="20"/>
    <x v="19"/>
    <x v="6"/>
    <x v="28"/>
    <n v="31.501303935514461"/>
    <n v="38.76182336182336"/>
    <n v="7.2605194263088997"/>
  </r>
  <r>
    <n v="20"/>
    <x v="19"/>
    <x v="6"/>
    <x v="29"/>
    <n v="4.6804057888762767"/>
    <n v="4.7817815577439573"/>
    <n v="0.10137576886768063"/>
  </r>
  <r>
    <n v="21"/>
    <x v="20"/>
    <x v="6"/>
    <x v="0"/>
    <n v="3.7674844279313735"/>
    <n v="3.793772943575799"/>
    <n v="2.628851564442547E-2"/>
  </r>
  <r>
    <n v="21"/>
    <x v="20"/>
    <x v="6"/>
    <x v="1"/>
    <n v="4.1078337305394781"/>
    <n v="4.0541970410015074"/>
    <n v="-5.3636689537970739E-2"/>
  </r>
  <r>
    <n v="21"/>
    <x v="20"/>
    <x v="6"/>
    <x v="2"/>
    <n v="4.2550709753145286"/>
    <n v="4.2724026092343577"/>
    <n v="1.7331633919829059E-2"/>
  </r>
  <r>
    <n v="21"/>
    <x v="20"/>
    <x v="6"/>
    <x v="3"/>
    <n v="2.7881034263151192"/>
    <n v="2.8103051601648423"/>
    <n v="2.2201733849723126E-2"/>
  </r>
  <r>
    <n v="21"/>
    <x v="20"/>
    <x v="6"/>
    <x v="4"/>
    <n v="5.0769560327745946"/>
    <n v="5.0666181974849884"/>
    <n v="-1.033783528960619E-2"/>
  </r>
  <r>
    <n v="21"/>
    <x v="20"/>
    <x v="6"/>
    <x v="5"/>
    <n v="13.712679781782112"/>
    <n v="14.792872252698002"/>
    <n v="1.0801924709158897"/>
  </r>
  <r>
    <n v="21"/>
    <x v="20"/>
    <x v="6"/>
    <x v="6"/>
    <n v="1.7783295286060579"/>
    <n v="1.8352119845829393"/>
    <n v="5.6882455976881463E-2"/>
  </r>
  <r>
    <n v="21"/>
    <x v="20"/>
    <x v="6"/>
    <x v="7"/>
    <n v="1.58379750982962"/>
    <n v="1.8576183080287807"/>
    <n v="0.27382079819916072"/>
  </r>
  <r>
    <n v="21"/>
    <x v="20"/>
    <x v="6"/>
    <x v="8"/>
    <n v="0.39249633258601124"/>
    <n v="0.50315172159499943"/>
    <n v="0.11065538900898819"/>
  </r>
  <r>
    <n v="21"/>
    <x v="20"/>
    <x v="6"/>
    <x v="9"/>
    <n v="2.5427251732101617"/>
    <n v="3.0917883557747015"/>
    <n v="0.54906318256453979"/>
  </r>
  <r>
    <n v="21"/>
    <x v="20"/>
    <x v="6"/>
    <x v="10"/>
    <n v="3.4691005894656777"/>
    <n v="3.5231357996057056"/>
    <n v="5.4035210140027878E-2"/>
  </r>
  <r>
    <n v="21"/>
    <x v="20"/>
    <x v="6"/>
    <x v="11"/>
    <n v="2.9999251553027468"/>
    <n v="3.1260038986354775"/>
    <n v="0.12607874333273061"/>
  </r>
  <r>
    <n v="21"/>
    <x v="20"/>
    <x v="6"/>
    <x v="12"/>
    <n v="1.1375152205506893"/>
    <n v="1.1413670052154818"/>
    <n v="3.8517846647925236E-3"/>
  </r>
  <r>
    <n v="21"/>
    <x v="20"/>
    <x v="6"/>
    <x v="13"/>
    <n v="0.4547527037170897"/>
    <n v="0.47937658778865638"/>
    <n v="2.4623884071566682E-2"/>
  </r>
  <r>
    <n v="21"/>
    <x v="20"/>
    <x v="6"/>
    <x v="14"/>
    <n v="1.7929242030446082"/>
    <n v="1.806895469289526"/>
    <n v="1.3971266244917846E-2"/>
  </r>
  <r>
    <n v="21"/>
    <x v="20"/>
    <x v="6"/>
    <x v="15"/>
    <n v="1.2721707478491064"/>
    <n v="1.2788597541072788"/>
    <n v="6.6890062581723697E-3"/>
  </r>
  <r>
    <n v="21"/>
    <x v="20"/>
    <x v="6"/>
    <x v="16"/>
    <n v="1.3988532784475154"/>
    <n v="1.4107262072546547"/>
    <n v="1.1872928807139305E-2"/>
  </r>
  <r>
    <n v="21"/>
    <x v="20"/>
    <x v="6"/>
    <x v="17"/>
    <n v="0.80281540504648075"/>
    <n v="0.80272108843537415"/>
    <n v="-9.4316611106592951E-5"/>
  </r>
  <r>
    <n v="21"/>
    <x v="20"/>
    <x v="6"/>
    <x v="18"/>
    <n v="1.3326046387629966"/>
    <n v="1.3578874218207089"/>
    <n v="2.5282783057712255E-2"/>
  </r>
  <r>
    <n v="21"/>
    <x v="20"/>
    <x v="6"/>
    <x v="19"/>
    <n v="5.826999571629643"/>
    <n v="6.1429485538776554"/>
    <n v="0.31594898224801238"/>
  </r>
  <r>
    <n v="21"/>
    <x v="20"/>
    <x v="6"/>
    <x v="20"/>
    <n v="8.7460694698354668"/>
    <n v="8.5667671572973934"/>
    <n v="-0.17930231253807349"/>
  </r>
  <r>
    <n v="21"/>
    <x v="20"/>
    <x v="6"/>
    <x v="21"/>
    <n v="3.9703357350912158"/>
    <n v="4.0349228182790773"/>
    <n v="6.4587083187861438E-2"/>
  </r>
  <r>
    <n v="21"/>
    <x v="20"/>
    <x v="6"/>
    <x v="22"/>
    <n v="0.50676910299003319"/>
    <n v="0.52581389067791329"/>
    <n v="1.9044787687880094E-2"/>
  </r>
  <r>
    <n v="21"/>
    <x v="20"/>
    <x v="6"/>
    <x v="23"/>
    <n v="0.27167548748966996"/>
    <n v="0.29417362800042296"/>
    <n v="2.2498140510752995E-2"/>
  </r>
  <r>
    <n v="21"/>
    <x v="20"/>
    <x v="6"/>
    <x v="24"/>
    <n v="0.18768673164519764"/>
    <n v="0.18487190112863516"/>
    <n v="-2.8148305165624776E-3"/>
  </r>
  <r>
    <n v="21"/>
    <x v="20"/>
    <x v="6"/>
    <x v="25"/>
    <n v="0.78579776541536162"/>
    <n v="0.80984350621720014"/>
    <n v="2.4045740801838522E-2"/>
  </r>
  <r>
    <n v="21"/>
    <x v="20"/>
    <x v="6"/>
    <x v="26"/>
    <n v="1.7469387755102042"/>
    <n v="1.8415616473950891"/>
    <n v="9.462287188488494E-2"/>
  </r>
  <r>
    <n v="21"/>
    <x v="20"/>
    <x v="6"/>
    <x v="27"/>
    <n v="1.8561291901149988"/>
    <n v="1.5032537960954446"/>
    <n v="-0.35287539401955414"/>
  </r>
  <r>
    <n v="21"/>
    <x v="20"/>
    <x v="6"/>
    <x v="28"/>
    <n v="3.8213142735225092"/>
    <n v="4.1713258322700382"/>
    <n v="0.35001155874752898"/>
  </r>
  <r>
    <n v="21"/>
    <x v="20"/>
    <x v="6"/>
    <x v="29"/>
    <n v="2.4245171462357114"/>
    <n v="2.6044488221291964"/>
    <n v="0.17993167589348502"/>
  </r>
  <r>
    <n v="22"/>
    <x v="21"/>
    <x v="6"/>
    <x v="0"/>
    <n v="4.3658888861219713"/>
    <n v="4.4502767230039959"/>
    <n v="8.4387836882024558E-2"/>
  </r>
  <r>
    <n v="22"/>
    <x v="21"/>
    <x v="6"/>
    <x v="1"/>
    <n v="3.1268284454297901"/>
    <n v="3.2211895453763124"/>
    <n v="9.4361099946522309E-2"/>
  </r>
  <r>
    <n v="22"/>
    <x v="21"/>
    <x v="6"/>
    <x v="2"/>
    <n v="3.7177806354483582"/>
    <n v="3.6613651424784623"/>
    <n v="-5.6415492969895897E-2"/>
  </r>
  <r>
    <n v="22"/>
    <x v="21"/>
    <x v="6"/>
    <x v="3"/>
    <n v="3.0213503241672255"/>
    <n v="3.0008103195287008"/>
    <n v="-2.0540004638524678E-2"/>
  </r>
  <r>
    <n v="22"/>
    <x v="21"/>
    <x v="6"/>
    <x v="4"/>
    <n v="3.8896457254372137"/>
    <n v="4.017731451209662"/>
    <n v="0.12808572577244837"/>
  </r>
  <r>
    <n v="22"/>
    <x v="21"/>
    <x v="6"/>
    <x v="5"/>
    <n v="21.158599198694169"/>
    <n v="21.615881389849008"/>
    <n v="0.45728219115483881"/>
  </r>
  <r>
    <n v="22"/>
    <x v="21"/>
    <x v="6"/>
    <x v="6"/>
    <n v="2.7710089325505241"/>
    <n v="2.8875589122675556"/>
    <n v="0.11654997971703152"/>
  </r>
  <r>
    <n v="22"/>
    <x v="21"/>
    <x v="6"/>
    <x v="7"/>
    <n v="1.4940485083918522"/>
    <n v="1.7841747629524347"/>
    <n v="0.2901262545605825"/>
  </r>
  <r>
    <n v="22"/>
    <x v="21"/>
    <x v="6"/>
    <x v="8"/>
    <n v="1.015619362597715"/>
    <n v="1.3284940532693059"/>
    <n v="0.3128746906715909"/>
  </r>
  <r>
    <n v="22"/>
    <x v="21"/>
    <x v="6"/>
    <x v="9"/>
    <n v="0.59746973401278392"/>
    <n v="0.65997883867272333"/>
    <n v="6.2509104659939418E-2"/>
  </r>
  <r>
    <n v="22"/>
    <x v="21"/>
    <x v="6"/>
    <x v="10"/>
    <n v="0.77317342011337398"/>
    <n v="0.79133549014125759"/>
    <n v="1.8162070027883614E-2"/>
  </r>
  <r>
    <n v="22"/>
    <x v="21"/>
    <x v="6"/>
    <x v="11"/>
    <n v="1.5154401154401154"/>
    <n v="1.6636162729168613"/>
    <n v="0.14817615747674595"/>
  </r>
  <r>
    <n v="22"/>
    <x v="21"/>
    <x v="6"/>
    <x v="12"/>
    <n v="2.1505582781791541"/>
    <n v="2.0547501691311489"/>
    <n v="-9.5808109048005186E-2"/>
  </r>
  <r>
    <n v="22"/>
    <x v="21"/>
    <x v="6"/>
    <x v="13"/>
    <n v="2.4311684658391646"/>
    <n v="2.4947909334084191"/>
    <n v="6.3622467569254493E-2"/>
  </r>
  <r>
    <n v="22"/>
    <x v="21"/>
    <x v="6"/>
    <x v="14"/>
    <n v="2.5042438771543347"/>
    <n v="2.606273517365389"/>
    <n v="0.10202964021105432"/>
  </r>
  <r>
    <n v="22"/>
    <x v="21"/>
    <x v="6"/>
    <x v="15"/>
    <n v="0.57266542980828694"/>
    <n v="0.55657078398195148"/>
    <n v="-1.6094645826335463E-2"/>
  </r>
  <r>
    <n v="22"/>
    <x v="21"/>
    <x v="6"/>
    <x v="16"/>
    <n v="1.4973307947885168"/>
    <n v="1.4789636846767051"/>
    <n v="-1.8367110111811691E-2"/>
  </r>
  <r>
    <n v="22"/>
    <x v="21"/>
    <x v="6"/>
    <x v="17"/>
    <n v="0.63103494265137372"/>
    <n v="0.66928527160349072"/>
    <n v="3.8250328952116996E-2"/>
  </r>
  <r>
    <n v="22"/>
    <x v="21"/>
    <x v="6"/>
    <x v="18"/>
    <n v="0.99801138931573719"/>
    <n v="1.0119003690036901"/>
    <n v="1.3888979687952885E-2"/>
  </r>
  <r>
    <n v="22"/>
    <x v="21"/>
    <x v="6"/>
    <x v="19"/>
    <n v="6.5979674582697063"/>
    <n v="6.7061025833021342"/>
    <n v="0.10813512503242784"/>
  </r>
  <r>
    <n v="22"/>
    <x v="21"/>
    <x v="6"/>
    <x v="20"/>
    <n v="8.1201434548714886"/>
    <n v="8.7808124757678883"/>
    <n v="0.66066902089639967"/>
  </r>
  <r>
    <n v="22"/>
    <x v="21"/>
    <x v="6"/>
    <x v="21"/>
    <n v="5.3597545767446499"/>
    <n v="4.8818936284133496"/>
    <n v="-0.47786094833130033"/>
  </r>
  <r>
    <n v="22"/>
    <x v="21"/>
    <x v="6"/>
    <x v="22"/>
    <n v="2.1575190147820074"/>
    <n v="2.2959401709401708"/>
    <n v="0.13842115615816342"/>
  </r>
  <r>
    <n v="22"/>
    <x v="21"/>
    <x v="6"/>
    <x v="23"/>
    <n v="1.3987696514012304"/>
    <n v="1.5099554441659704"/>
    <n v="0.11118579276473994"/>
  </r>
  <r>
    <n v="22"/>
    <x v="21"/>
    <x v="6"/>
    <x v="24"/>
    <n v="0.33949887182473254"/>
    <n v="0.34454260473069248"/>
    <n v="5.0437329059599412E-3"/>
  </r>
  <r>
    <n v="22"/>
    <x v="21"/>
    <x v="6"/>
    <x v="25"/>
    <n v="0.90849089960096308"/>
    <n v="0.87298212741424042"/>
    <n v="-3.5508772186722659E-2"/>
  </r>
  <r>
    <n v="22"/>
    <x v="21"/>
    <x v="6"/>
    <x v="26"/>
    <n v="1.558177616577139"/>
    <n v="1.5327088729594602"/>
    <n v="-2.5468743617678813E-2"/>
  </r>
  <r>
    <n v="22"/>
    <x v="21"/>
    <x v="6"/>
    <x v="27"/>
    <n v="2.2767070942016945"/>
    <n v="2.3131503990524269"/>
    <n v="3.6443304850732439E-2"/>
  </r>
  <r>
    <n v="22"/>
    <x v="21"/>
    <x v="6"/>
    <x v="28"/>
    <n v="6.3112908777969015"/>
    <n v="8.5305177626606206"/>
    <n v="2.2192268848637191"/>
  </r>
  <r>
    <n v="22"/>
    <x v="21"/>
    <x v="6"/>
    <x v="29"/>
    <n v="2.9885296546661366"/>
    <n v="2.6039806496199032"/>
    <n v="-0.38454900504623346"/>
  </r>
  <r>
    <n v="23"/>
    <x v="22"/>
    <x v="6"/>
    <x v="0"/>
    <n v="1.5829113102194521"/>
    <n v="1.5590255280549437"/>
    <n v="-2.3885782164508429E-2"/>
  </r>
  <r>
    <n v="23"/>
    <x v="22"/>
    <x v="6"/>
    <x v="1"/>
    <n v="0.90104609470299046"/>
    <n v="0.87333848816230342"/>
    <n v="-2.7707606540687046E-2"/>
  </r>
  <r>
    <n v="23"/>
    <x v="22"/>
    <x v="6"/>
    <x v="2"/>
    <n v="0.78810424373415355"/>
    <n v="0.76058321597216472"/>
    <n v="-2.7521027761988837E-2"/>
  </r>
  <r>
    <n v="23"/>
    <x v="22"/>
    <x v="6"/>
    <x v="3"/>
    <n v="2.9911977624218493"/>
    <n v="2.929052389554935"/>
    <n v="-6.214537286691435E-2"/>
  </r>
  <r>
    <n v="23"/>
    <x v="22"/>
    <x v="6"/>
    <x v="4"/>
    <n v="5.2724028870326816"/>
    <n v="5.0600032216494846"/>
    <n v="-0.21239966538319699"/>
  </r>
  <r>
    <n v="23"/>
    <x v="22"/>
    <x v="6"/>
    <x v="5"/>
    <n v="15.138"/>
    <n v="15.157812743417978"/>
    <n v="1.9812743417977785E-2"/>
  </r>
  <r>
    <n v="23"/>
    <x v="22"/>
    <x v="6"/>
    <x v="6"/>
    <n v="5.3701559020044547"/>
    <n v="5.384265057497438"/>
    <n v="1.4109155492983305E-2"/>
  </r>
  <r>
    <n v="23"/>
    <x v="22"/>
    <x v="6"/>
    <x v="7"/>
    <n v="2.6228454792863625"/>
    <n v="2.581883623275345"/>
    <n v="-4.0961856011017428E-2"/>
  </r>
  <r>
    <n v="23"/>
    <x v="22"/>
    <x v="6"/>
    <x v="8"/>
    <n v="0.94446149125498624"/>
    <n v="0.93802642078198417"/>
    <n v="-6.4350704730020691E-3"/>
  </r>
  <r>
    <n v="23"/>
    <x v="22"/>
    <x v="6"/>
    <x v="9"/>
    <n v="1.3221056057277683"/>
    <n v="1.3223046669099461"/>
    <n v="1.9906118217782875E-4"/>
  </r>
  <r>
    <n v="23"/>
    <x v="22"/>
    <x v="6"/>
    <x v="10"/>
    <n v="0.55415022547914317"/>
    <n v="0.35899053627760252"/>
    <n v="-0.19515968920154064"/>
  </r>
  <r>
    <n v="23"/>
    <x v="22"/>
    <x v="6"/>
    <x v="11"/>
    <n v="2.8341328288629146"/>
    <n v="2.7292508143322474"/>
    <n v="-0.10488201453066726"/>
  </r>
  <r>
    <n v="23"/>
    <x v="22"/>
    <x v="6"/>
    <x v="12"/>
    <n v="1.6581031307550644"/>
    <n v="1.6213583310357504"/>
    <n v="-3.6744799719313992E-2"/>
  </r>
  <r>
    <n v="23"/>
    <x v="22"/>
    <x v="6"/>
    <x v="13"/>
    <n v="3.55239099859353"/>
    <n v="3.7370745170193191"/>
    <n v="0.18468351842578912"/>
  </r>
  <r>
    <n v="23"/>
    <x v="22"/>
    <x v="6"/>
    <x v="14"/>
    <n v="3.4995313964386128"/>
    <n v="3.3701647564469912"/>
    <n v="-0.12936663999162157"/>
  </r>
  <r>
    <n v="23"/>
    <x v="22"/>
    <x v="6"/>
    <x v="15"/>
    <n v="0.49074074074074076"/>
    <n v="0.51912024756852349"/>
    <n v="2.837950682778273E-2"/>
  </r>
  <r>
    <n v="23"/>
    <x v="22"/>
    <x v="6"/>
    <x v="16"/>
    <n v="0.73685057101495899"/>
    <n v="0.71346795993003653"/>
    <n v="-2.3382611084922456E-2"/>
  </r>
  <r>
    <n v="23"/>
    <x v="22"/>
    <x v="6"/>
    <x v="17"/>
    <n v="1.1522594866950087"/>
    <n v="1.1156921147515284"/>
    <n v="-3.6567371943480254E-2"/>
  </r>
  <r>
    <n v="23"/>
    <x v="22"/>
    <x v="6"/>
    <x v="18"/>
    <n v="2.9259014951627087"/>
    <n v="2.8229905115061622"/>
    <n v="-0.1029109836565465"/>
  </r>
  <r>
    <n v="23"/>
    <x v="22"/>
    <x v="6"/>
    <x v="19"/>
    <n v="7.4090281884486497"/>
    <n v="7.5479149959903769"/>
    <n v="0.13888680754172711"/>
  </r>
  <r>
    <n v="23"/>
    <x v="22"/>
    <x v="6"/>
    <x v="20"/>
    <n v="8.5855981416957032"/>
    <n v="8.6054896487555244"/>
    <n v="1.9891507059821123E-2"/>
  </r>
  <r>
    <n v="23"/>
    <x v="22"/>
    <x v="6"/>
    <x v="21"/>
    <n v="2.1863131935881626"/>
    <n v="2.2536616161616161"/>
    <n v="6.7348422573453526E-2"/>
  </r>
  <r>
    <n v="23"/>
    <x v="22"/>
    <x v="6"/>
    <x v="22"/>
    <n v="3.4327382449082222"/>
    <n v="3.4250674308833444"/>
    <n v="-7.6708140248777923E-3"/>
  </r>
  <r>
    <n v="23"/>
    <x v="22"/>
    <x v="6"/>
    <x v="23"/>
    <n v="1.0211277761753677"/>
    <n v="1.0361806112772631"/>
    <n v="1.5052835101895479E-2"/>
  </r>
  <r>
    <n v="23"/>
    <x v="22"/>
    <x v="6"/>
    <x v="24"/>
    <n v="0.73675725472132658"/>
    <n v="0.70174841053587644"/>
    <n v="-3.5008844185450139E-2"/>
  </r>
  <r>
    <n v="23"/>
    <x v="22"/>
    <x v="6"/>
    <x v="25"/>
    <n v="0.37054451691187623"/>
    <n v="0.40485973722923957"/>
    <n v="3.4315220317363337E-2"/>
  </r>
  <r>
    <n v="23"/>
    <x v="22"/>
    <x v="6"/>
    <x v="26"/>
    <n v="2.3408835341365464"/>
    <n v="2.3661308654002271"/>
    <n v="2.5247331263680728E-2"/>
  </r>
  <r>
    <n v="23"/>
    <x v="22"/>
    <x v="6"/>
    <x v="27"/>
    <n v="1.0277136258660509"/>
    <n v="1.0603285983227795"/>
    <n v="3.2614972456728619E-2"/>
  </r>
  <r>
    <n v="23"/>
    <x v="22"/>
    <x v="6"/>
    <x v="28"/>
    <n v="5.1712370505789149"/>
    <n v="4.5404398722951402"/>
    <n v="-0.63079717828377468"/>
  </r>
  <r>
    <n v="23"/>
    <x v="22"/>
    <x v="6"/>
    <x v="29"/>
    <n v="2.4919137466307277"/>
    <n v="4.7804347826086957"/>
    <n v="2.288521035977968"/>
  </r>
  <r>
    <n v="24"/>
    <x v="23"/>
    <x v="6"/>
    <x v="0"/>
    <n v="5.8902193696714242"/>
    <n v="5.8578117534639276"/>
    <n v="-3.2407616207496659E-2"/>
  </r>
  <r>
    <n v="24"/>
    <x v="23"/>
    <x v="6"/>
    <x v="1"/>
    <n v="4.3076563791183125"/>
    <n v="4.3072228962957677"/>
    <n v="-4.3348282254473958E-4"/>
  </r>
  <r>
    <n v="24"/>
    <x v="23"/>
    <x v="6"/>
    <x v="2"/>
    <n v="2.6887079428483638"/>
    <n v="2.6995646747237361"/>
    <n v="1.0856731875372283E-2"/>
  </r>
  <r>
    <n v="24"/>
    <x v="23"/>
    <x v="6"/>
    <x v="3"/>
    <n v="3.7343784994400897"/>
    <n v="3.7707194610397865"/>
    <n v="3.6340961599696797E-2"/>
  </r>
  <r>
    <n v="24"/>
    <x v="23"/>
    <x v="6"/>
    <x v="4"/>
    <n v="6.8182727272727277"/>
    <n v="6.7874503071919046"/>
    <n v="-3.0822420080823143E-2"/>
  </r>
  <r>
    <n v="24"/>
    <x v="23"/>
    <x v="6"/>
    <x v="5"/>
    <n v="5.4463883648755553"/>
    <n v="5.2789558586302974"/>
    <n v="-0.16743250624525796"/>
  </r>
  <r>
    <n v="24"/>
    <x v="23"/>
    <x v="6"/>
    <x v="6"/>
    <n v="6.1407470015294212"/>
    <n v="6.317419512792263"/>
    <n v="0.17667251126284178"/>
  </r>
  <r>
    <n v="24"/>
    <x v="23"/>
    <x v="6"/>
    <x v="7"/>
    <n v="6.3034672159285963"/>
    <n v="6.3166649727275805"/>
    <n v="1.3197756798984273E-2"/>
  </r>
  <r>
    <n v="24"/>
    <x v="23"/>
    <x v="6"/>
    <x v="8"/>
    <n v="3.4158262606090863"/>
    <n v="3.4668187630054903"/>
    <n v="5.099250239640396E-2"/>
  </r>
  <r>
    <n v="24"/>
    <x v="23"/>
    <x v="6"/>
    <x v="9"/>
    <n v="1.4851705892512286"/>
    <n v="1.5096193269625005"/>
    <n v="2.4448737711271873E-2"/>
  </r>
  <r>
    <n v="24"/>
    <x v="23"/>
    <x v="6"/>
    <x v="10"/>
    <n v="1.3338259120123916"/>
    <n v="1.3640034150332609"/>
    <n v="3.0177503020869301E-2"/>
  </r>
  <r>
    <n v="24"/>
    <x v="23"/>
    <x v="6"/>
    <x v="11"/>
    <n v="1.5294611557757301"/>
    <n v="1.561215446296687"/>
    <n v="3.1754290520956907E-2"/>
  </r>
  <r>
    <n v="24"/>
    <x v="23"/>
    <x v="6"/>
    <x v="12"/>
    <n v="1.0538682796836005"/>
    <n v="1.0718330470191513"/>
    <n v="1.7964767335550746E-2"/>
  </r>
  <r>
    <n v="24"/>
    <x v="23"/>
    <x v="6"/>
    <x v="13"/>
    <n v="1.0095224178661018"/>
    <n v="1.0316240973198274"/>
    <n v="2.2101679453725653E-2"/>
  </r>
  <r>
    <n v="24"/>
    <x v="23"/>
    <x v="6"/>
    <x v="14"/>
    <n v="1.7611949110015646"/>
    <n v="1.779901211337175"/>
    <n v="1.8706300335610493E-2"/>
  </r>
  <r>
    <n v="24"/>
    <x v="23"/>
    <x v="6"/>
    <x v="15"/>
    <n v="2.1616853971678092"/>
    <n v="2.177714602690334"/>
    <n v="1.6029205522524848E-2"/>
  </r>
  <r>
    <n v="24"/>
    <x v="23"/>
    <x v="6"/>
    <x v="16"/>
    <n v="2.7510781224083596"/>
    <n v="2.7354243389746347"/>
    <n v="-1.5653783433724922E-2"/>
  </r>
  <r>
    <n v="24"/>
    <x v="23"/>
    <x v="6"/>
    <x v="17"/>
    <n v="4.9781626506024095"/>
    <n v="4.96667438093034"/>
    <n v="-1.1488269672069507E-2"/>
  </r>
  <r>
    <n v="24"/>
    <x v="23"/>
    <x v="6"/>
    <x v="18"/>
    <n v="2.7801850809729256"/>
    <n v="2.7813780377193256"/>
    <n v="1.1929567463999646E-3"/>
  </r>
  <r>
    <n v="24"/>
    <x v="23"/>
    <x v="6"/>
    <x v="19"/>
    <n v="7.3602577499129227"/>
    <n v="7.3063075490567986"/>
    <n v="-5.395020085612412E-2"/>
  </r>
  <r>
    <n v="24"/>
    <x v="23"/>
    <x v="6"/>
    <x v="20"/>
    <n v="4.8796088052886253"/>
    <n v="4.9787605768901377"/>
    <n v="9.9151771601512451E-2"/>
  </r>
  <r>
    <n v="24"/>
    <x v="23"/>
    <x v="6"/>
    <x v="21"/>
    <n v="4.2233323391987279"/>
    <n v="4.2516592781826832"/>
    <n v="2.832693898395533E-2"/>
  </r>
  <r>
    <n v="24"/>
    <x v="23"/>
    <x v="6"/>
    <x v="22"/>
    <n v="0.77448946161406573"/>
    <n v="0.75404211635351803"/>
    <n v="-2.04473452605477E-2"/>
  </r>
  <r>
    <n v="24"/>
    <x v="23"/>
    <x v="6"/>
    <x v="23"/>
    <n v="1.0009469506175326"/>
    <n v="0.99808407756951556"/>
    <n v="-2.8628730480170228E-3"/>
  </r>
  <r>
    <n v="24"/>
    <x v="23"/>
    <x v="6"/>
    <x v="24"/>
    <n v="0.29609934792183656"/>
    <n v="0.29950228607360196"/>
    <n v="3.4029381517654E-3"/>
  </r>
  <r>
    <n v="24"/>
    <x v="23"/>
    <x v="6"/>
    <x v="25"/>
    <n v="0.38837966220971148"/>
    <n v="0.38881032892714418"/>
    <n v="4.306667174326928E-4"/>
  </r>
  <r>
    <n v="24"/>
    <x v="23"/>
    <x v="6"/>
    <x v="26"/>
    <n v="1.4577019241221871"/>
    <n v="1.4212677158507956"/>
    <n v="-3.6434208271391544E-2"/>
  </r>
  <r>
    <n v="24"/>
    <x v="23"/>
    <x v="6"/>
    <x v="27"/>
    <n v="2.8794154830073624"/>
    <n v="2.9331570855364308"/>
    <n v="5.3741602529068455E-2"/>
  </r>
  <r>
    <n v="24"/>
    <x v="23"/>
    <x v="6"/>
    <x v="28"/>
    <n v="4.4248376689672071"/>
    <n v="4.8929256803907881"/>
    <n v="0.46808801142358103"/>
  </r>
  <r>
    <n v="24"/>
    <x v="23"/>
    <x v="6"/>
    <x v="29"/>
    <n v="2.7843354371978002"/>
    <n v="3.0029083170774959"/>
    <n v="0.21857287987969576"/>
  </r>
  <r>
    <n v="25"/>
    <x v="24"/>
    <x v="6"/>
    <x v="0"/>
    <n v="4.617439516129032"/>
    <n v="4.6143358982937439"/>
    <n v="-3.1036178352881194E-3"/>
  </r>
  <r>
    <n v="25"/>
    <x v="24"/>
    <x v="6"/>
    <x v="1"/>
    <n v="3.2388133323937707"/>
    <n v="3.2374065534828476"/>
    <n v="-1.4067789109231121E-3"/>
  </r>
  <r>
    <n v="25"/>
    <x v="24"/>
    <x v="6"/>
    <x v="2"/>
    <n v="1.2939207725227697"/>
    <n v="1.293398533007335"/>
    <n v="-5.2223951543473035E-4"/>
  </r>
  <r>
    <n v="25"/>
    <x v="24"/>
    <x v="6"/>
    <x v="3"/>
    <n v="2.5486469737657509"/>
    <n v="2.3906751314082872"/>
    <n v="-0.15797184235746364"/>
  </r>
  <r>
    <n v="25"/>
    <x v="24"/>
    <x v="6"/>
    <x v="4"/>
    <n v="16.524107375553818"/>
    <n v="6.3618210862619806"/>
    <n v="-10.162286289291838"/>
  </r>
  <r>
    <n v="25"/>
    <x v="24"/>
    <x v="6"/>
    <x v="5"/>
    <n v="10.939205361416946"/>
    <n v="4.5029521747687467"/>
    <n v="-6.4362531866481989"/>
  </r>
  <r>
    <n v="25"/>
    <x v="24"/>
    <x v="6"/>
    <x v="6"/>
    <n v="13.528022417934347"/>
    <n v="5.3170351915291185"/>
    <n v="-8.2109872264052282"/>
  </r>
  <r>
    <n v="25"/>
    <x v="24"/>
    <x v="6"/>
    <x v="7"/>
    <n v="516"/>
    <n v="10.106042654028435"/>
    <n v="-505.89395734597156"/>
  </r>
  <r>
    <n v="25"/>
    <x v="24"/>
    <x v="6"/>
    <x v="8"/>
    <n v="4.3182679690917043"/>
    <n v="2.1397379912663754"/>
    <n v="-2.1785299778253289"/>
  </r>
  <r>
    <n v="25"/>
    <x v="24"/>
    <x v="6"/>
    <x v="9"/>
    <n v="2.5574865519891232"/>
    <n v="2.1688240565568058"/>
    <n v="-0.38866249543231746"/>
  </r>
  <r>
    <n v="25"/>
    <x v="24"/>
    <x v="6"/>
    <x v="10"/>
    <n v="2.9814588653269678"/>
    <n v="2.2627090301003343"/>
    <n v="-0.71874983522663349"/>
  </r>
  <r>
    <n v="25"/>
    <x v="24"/>
    <x v="6"/>
    <x v="11"/>
    <n v="1.8353602918820311"/>
    <n v="1.288815928828638"/>
    <n v="-0.54654436305339305"/>
  </r>
  <r>
    <n v="25"/>
    <x v="24"/>
    <x v="6"/>
    <x v="12"/>
    <n v="0.58744321868916283"/>
    <n v="0.41788341822297681"/>
    <n v="-0.16955980046618602"/>
  </r>
  <r>
    <n v="25"/>
    <x v="24"/>
    <x v="6"/>
    <x v="13"/>
    <n v="0.61388751443179945"/>
    <n v="0.51392491467576795"/>
    <n v="-9.99625997560315E-2"/>
  </r>
  <r>
    <n v="25"/>
    <x v="24"/>
    <x v="6"/>
    <x v="14"/>
    <n v="0.74351458302799356"/>
    <n v="0.53505111621114121"/>
    <n v="-0.20846346681685235"/>
  </r>
  <r>
    <n v="25"/>
    <x v="24"/>
    <x v="6"/>
    <x v="15"/>
    <n v="1.2844581749049431"/>
    <n v="0.95311949242157212"/>
    <n v="-0.33133868248337095"/>
  </r>
  <r>
    <n v="25"/>
    <x v="24"/>
    <x v="6"/>
    <x v="16"/>
    <n v="2.8900547445255476"/>
    <n v="2.3506829088224439"/>
    <n v="-0.53937183570310365"/>
  </r>
  <r>
    <n v="25"/>
    <x v="24"/>
    <x v="6"/>
    <x v="17"/>
    <n v="2.9744226471318598"/>
    <n v="2.8608923884514437"/>
    <n v="-0.11353025868041611"/>
  </r>
  <r>
    <n v="25"/>
    <x v="24"/>
    <x v="6"/>
    <x v="18"/>
    <n v="2.0661032297011772"/>
    <n v="1.9165733482642777"/>
    <n v="-0.14952988143689949"/>
  </r>
  <r>
    <n v="25"/>
    <x v="24"/>
    <x v="6"/>
    <x v="19"/>
    <n v="9.3522759400621993"/>
    <n v="9.1660669803487398"/>
    <n v="-0.18620895971345952"/>
  </r>
  <r>
    <n v="25"/>
    <x v="24"/>
    <x v="6"/>
    <x v="20"/>
    <n v="12.601043024771839"/>
    <n v="11.495980946710331"/>
    <n v="-1.1050620780615077"/>
  </r>
  <r>
    <n v="25"/>
    <x v="24"/>
    <x v="6"/>
    <x v="21"/>
    <n v="8.1448627951499688"/>
    <n v="7.2955435390639565"/>
    <n v="-0.84931925608601233"/>
  </r>
  <r>
    <n v="25"/>
    <x v="24"/>
    <x v="6"/>
    <x v="22"/>
    <n v="9.1021031207598373"/>
    <n v="7.3427485062466049"/>
    <n v="-1.7593546145132324"/>
  </r>
  <r>
    <n v="25"/>
    <x v="24"/>
    <x v="6"/>
    <x v="23"/>
    <n v="4.1512733446519521"/>
    <n v="3.7209934324752774"/>
    <n v="-0.43027991217667472"/>
  </r>
  <r>
    <n v="25"/>
    <x v="24"/>
    <x v="6"/>
    <x v="24"/>
    <n v="0.76621745089081772"/>
    <n v="0.70904556554268194"/>
    <n v="-5.7171885348135776E-2"/>
  </r>
  <r>
    <n v="25"/>
    <x v="24"/>
    <x v="6"/>
    <x v="25"/>
    <n v="0.41073764431553206"/>
    <n v="0.37811770806326161"/>
    <n v="-3.2619936252270443E-2"/>
  </r>
  <r>
    <n v="25"/>
    <x v="24"/>
    <x v="6"/>
    <x v="26"/>
    <n v="1.0749444855662473"/>
    <n v="0.93973785166240409"/>
    <n v="-0.13520663390384324"/>
  </r>
  <r>
    <n v="25"/>
    <x v="24"/>
    <x v="6"/>
    <x v="27"/>
    <n v="1.1505216095380031"/>
    <n v="1.0401299130243311"/>
    <n v="-0.11039169651367198"/>
  </r>
  <r>
    <n v="25"/>
    <x v="24"/>
    <x v="6"/>
    <x v="28"/>
    <n v="1.3247376311844079"/>
    <n v="1.4688297484506014"/>
    <n v="0.14409211726619353"/>
  </r>
  <r>
    <n v="25"/>
    <x v="24"/>
    <x v="6"/>
    <x v="29"/>
    <n v="5.089439955419337"/>
    <n v="7.6482522610608656"/>
    <n v="2.5588123056415286"/>
  </r>
  <r>
    <n v="26"/>
    <x v="25"/>
    <x v="6"/>
    <x v="0"/>
    <n v="1.6751509473245887"/>
    <n v="2.482922077922078"/>
    <n v="0.80777113059748928"/>
  </r>
  <r>
    <n v="26"/>
    <x v="25"/>
    <x v="6"/>
    <x v="1"/>
    <n v="2.6421302105116409"/>
    <n v="3.8344839639954555"/>
    <n v="1.1923537534838147"/>
  </r>
  <r>
    <n v="26"/>
    <x v="25"/>
    <x v="6"/>
    <x v="2"/>
    <n v="2.9684458559573814"/>
    <n v="4.5801416579223506"/>
    <n v="1.6116958019649692"/>
  </r>
  <r>
    <n v="26"/>
    <x v="25"/>
    <x v="6"/>
    <x v="3"/>
    <n v="3.7100748973181927"/>
    <n v="4.8605013638134826"/>
    <n v="1.1504264664952899"/>
  </r>
  <r>
    <n v="26"/>
    <x v="25"/>
    <x v="6"/>
    <x v="4"/>
    <n v="3.7568392626511682"/>
    <n v="4.8842643300474622"/>
    <n v="1.127425067396294"/>
  </r>
  <r>
    <n v="26"/>
    <x v="25"/>
    <x v="6"/>
    <x v="5"/>
    <n v="2.5839367457344986"/>
    <n v="3.6327923275544078"/>
    <n v="1.0488555818199092"/>
  </r>
  <r>
    <n v="26"/>
    <x v="25"/>
    <x v="6"/>
    <x v="6"/>
    <n v="2.2432832333930381"/>
    <n v="2.6884318372964295"/>
    <n v="0.44514860390339139"/>
  </r>
  <r>
    <n v="26"/>
    <x v="25"/>
    <x v="6"/>
    <x v="7"/>
    <n v="1.7592195391960146"/>
    <n v="2.0010988340150173"/>
    <n v="0.24187929481900272"/>
  </r>
  <r>
    <n v="26"/>
    <x v="25"/>
    <x v="6"/>
    <x v="8"/>
    <n v="1.3048267864907959"/>
    <n v="1.4099110232328225"/>
    <n v="0.1050842367420266"/>
  </r>
  <r>
    <n v="26"/>
    <x v="25"/>
    <x v="6"/>
    <x v="9"/>
    <n v="1.421221322537112"/>
    <n v="1.4142924180465242"/>
    <n v="-6.9289044905878061E-3"/>
  </r>
  <r>
    <n v="26"/>
    <x v="25"/>
    <x v="6"/>
    <x v="10"/>
    <n v="1.3761064724715928"/>
    <n v="1.8787023005923682"/>
    <n v="0.50259582812077541"/>
  </r>
  <r>
    <n v="26"/>
    <x v="25"/>
    <x v="6"/>
    <x v="11"/>
    <n v="1.6350822817504242"/>
    <n v="1.7997188517312814"/>
    <n v="0.16463656998085718"/>
  </r>
  <r>
    <n v="26"/>
    <x v="25"/>
    <x v="6"/>
    <x v="12"/>
    <n v="2.3530389035026995"/>
    <n v="2.4191757156959528"/>
    <n v="6.6136812193253292E-2"/>
  </r>
  <r>
    <n v="26"/>
    <x v="25"/>
    <x v="6"/>
    <x v="13"/>
    <n v="1.5209324915007285"/>
    <n v="2.251336898395722"/>
    <n v="0.73040440689499353"/>
  </r>
  <r>
    <n v="26"/>
    <x v="25"/>
    <x v="6"/>
    <x v="14"/>
    <n v="3.1260464381614277"/>
    <n v="2.8400957136912193"/>
    <n v="-0.28595072447020842"/>
  </r>
  <r>
    <n v="26"/>
    <x v="25"/>
    <x v="6"/>
    <x v="15"/>
    <n v="1.5905927342256214"/>
    <n v="3.1648481973434537"/>
    <n v="1.5742554631178323"/>
  </r>
  <r>
    <n v="26"/>
    <x v="25"/>
    <x v="6"/>
    <x v="16"/>
    <n v="2.2854087231470288"/>
    <n v="3.2726326742976068"/>
    <n v="0.98722395115057804"/>
  </r>
  <r>
    <n v="26"/>
    <x v="25"/>
    <x v="6"/>
    <x v="17"/>
    <n v="3.739521800281294"/>
    <n v="4.6369233596765298"/>
    <n v="0.8974015593952358"/>
  </r>
  <r>
    <n v="26"/>
    <x v="25"/>
    <x v="6"/>
    <x v="18"/>
    <n v="8.0757115536055792"/>
    <n v="9.3248536240662219"/>
    <n v="1.2491420704606426"/>
  </r>
  <r>
    <n v="26"/>
    <x v="25"/>
    <x v="6"/>
    <x v="19"/>
    <n v="7.7579318448883665"/>
    <n v="11.838199963038255"/>
    <n v="4.0802681181498883"/>
  </r>
  <r>
    <n v="26"/>
    <x v="25"/>
    <x v="6"/>
    <x v="20"/>
    <n v="5.150257018584421"/>
    <n v="8.2820242117117111"/>
    <n v="3.1317671931272901"/>
  </r>
  <r>
    <n v="26"/>
    <x v="25"/>
    <x v="6"/>
    <x v="21"/>
    <n v="3.2090468932125886"/>
    <n v="5.5754077142117522"/>
    <n v="2.3663608209991636"/>
  </r>
  <r>
    <n v="26"/>
    <x v="25"/>
    <x v="6"/>
    <x v="22"/>
    <n v="2.3912005889969281"/>
    <n v="2.7297418832628835"/>
    <n v="0.33854129426595536"/>
  </r>
  <r>
    <n v="26"/>
    <x v="25"/>
    <x v="6"/>
    <x v="23"/>
    <n v="1.6593156780072669"/>
    <n v="1.7109685112258186"/>
    <n v="5.1652833218551741E-2"/>
  </r>
  <r>
    <n v="26"/>
    <x v="25"/>
    <x v="6"/>
    <x v="24"/>
    <n v="1.5169553387749686"/>
    <n v="1.426354812838601"/>
    <n v="-9.0600525936367582E-2"/>
  </r>
  <r>
    <n v="26"/>
    <x v="25"/>
    <x v="6"/>
    <x v="25"/>
    <n v="2.3907869356262466"/>
    <n v="1.9913301444209364"/>
    <n v="-0.39945679120531019"/>
  </r>
  <r>
    <n v="26"/>
    <x v="25"/>
    <x v="6"/>
    <x v="26"/>
    <n v="2.3672361630183305"/>
    <n v="2.460023231052173"/>
    <n v="9.2787068033842512E-2"/>
  </r>
  <r>
    <n v="26"/>
    <x v="25"/>
    <x v="6"/>
    <x v="27"/>
    <n v="2.017281683085657"/>
    <n v="4.6810804499279959"/>
    <n v="2.6637987668423388"/>
  </r>
  <r>
    <n v="26"/>
    <x v="25"/>
    <x v="6"/>
    <x v="28"/>
    <n v="4.4042803079733783"/>
    <n v="3.5514173091414989"/>
    <n v="-0.85286299883187944"/>
  </r>
  <r>
    <n v="26"/>
    <x v="25"/>
    <x v="6"/>
    <x v="29"/>
    <n v="1.5446135265700482"/>
    <n v="3.2252723881817884"/>
    <n v="1.6806588616117402"/>
  </r>
  <r>
    <n v="27"/>
    <x v="26"/>
    <x v="5"/>
    <x v="0"/>
    <n v="3.0789108899732907"/>
    <n v="2.8902221937632069"/>
    <n v="-0.18868869621008377"/>
  </r>
  <r>
    <n v="27"/>
    <x v="26"/>
    <x v="5"/>
    <x v="1"/>
    <n v="4.6247385837193908"/>
    <n v="6.9544426400649577"/>
    <n v="2.3297040563455669"/>
  </r>
  <r>
    <n v="27"/>
    <x v="26"/>
    <x v="5"/>
    <x v="2"/>
    <n v="7.7618577887381832"/>
    <n v="3.5857721525221309"/>
    <n v="-4.1760856362160528"/>
  </r>
  <r>
    <n v="27"/>
    <x v="26"/>
    <x v="5"/>
    <x v="3"/>
    <n v="4.7992774795261877"/>
    <n v="5.12278153671756"/>
    <n v="0.32350405719137232"/>
  </r>
  <r>
    <n v="27"/>
    <x v="26"/>
    <x v="5"/>
    <x v="4"/>
    <n v="7.5205359743664433"/>
    <n v="6.2417543234088075"/>
    <n v="-1.2787816509576357"/>
  </r>
  <r>
    <n v="27"/>
    <x v="26"/>
    <x v="5"/>
    <x v="5"/>
    <n v="2.9545704267455202"/>
    <n v="2.6285716477917931"/>
    <n v="-0.32599877895372709"/>
  </r>
  <r>
    <n v="27"/>
    <x v="26"/>
    <x v="5"/>
    <x v="6"/>
    <n v="2.2565269979251275"/>
    <n v="2.2706503822091979"/>
    <n v="1.412338428407045E-2"/>
  </r>
  <r>
    <n v="27"/>
    <x v="26"/>
    <x v="5"/>
    <x v="7"/>
    <n v="2.366544117647059"/>
    <n v="3.0547801775510433"/>
    <n v="0.68823605990398429"/>
  </r>
  <r>
    <n v="27"/>
    <x v="26"/>
    <x v="5"/>
    <x v="8"/>
    <n v="1.5159208884538229"/>
    <n v="1.5809721577092271"/>
    <n v="6.5051269255404165E-2"/>
  </r>
  <r>
    <n v="27"/>
    <x v="26"/>
    <x v="5"/>
    <x v="9"/>
    <n v="1.4242696524321581"/>
    <n v="1.2680365613544562"/>
    <n v="-0.15623309107770189"/>
  </r>
  <r>
    <n v="27"/>
    <x v="26"/>
    <x v="5"/>
    <x v="10"/>
    <n v="2.0032269394564692"/>
    <n v="2.0060122431132488"/>
    <n v="2.7853036567795364E-3"/>
  </r>
  <r>
    <n v="27"/>
    <x v="26"/>
    <x v="5"/>
    <x v="11"/>
    <n v="3.1195238644224119"/>
    <n v="3.1073751451800233"/>
    <n v="-1.2148719242388584E-2"/>
  </r>
  <r>
    <n v="27"/>
    <x v="26"/>
    <x v="5"/>
    <x v="12"/>
    <n v="1.019782393669634"/>
    <n v="0.95495258679439998"/>
    <n v="-6.4829806875233986E-2"/>
  </r>
  <r>
    <n v="27"/>
    <x v="26"/>
    <x v="5"/>
    <x v="13"/>
    <n v="2.5718306922435361"/>
    <n v="2.4403625122687287"/>
    <n v="-0.13146817997480742"/>
  </r>
  <r>
    <n v="27"/>
    <x v="26"/>
    <x v="5"/>
    <x v="14"/>
    <n v="1.5841961796378636"/>
    <n v="1.8312163015495215"/>
    <n v="0.2470201219116579"/>
  </r>
  <r>
    <n v="27"/>
    <x v="26"/>
    <x v="5"/>
    <x v="15"/>
    <n v="1.4078362126562947"/>
    <n v="1.2950133513198865"/>
    <n v="-0.11282286133640818"/>
  </r>
  <r>
    <n v="27"/>
    <x v="26"/>
    <x v="5"/>
    <x v="16"/>
    <n v="0.97985153764581123"/>
    <n v="1.2655465468398945"/>
    <n v="0.2856950091940833"/>
  </r>
  <r>
    <n v="27"/>
    <x v="26"/>
    <x v="5"/>
    <x v="17"/>
    <n v="1.087837676165865"/>
    <n v="0.86487183045538352"/>
    <n v="-0.2229658457104815"/>
  </r>
  <r>
    <n v="27"/>
    <x v="26"/>
    <x v="5"/>
    <x v="18"/>
    <n v="2.960776949709524"/>
    <n v="2.4543712991988853"/>
    <n v="-0.50640565051063868"/>
  </r>
  <r>
    <n v="27"/>
    <x v="26"/>
    <x v="5"/>
    <x v="19"/>
    <n v="3.2792439034297862"/>
    <n v="3.0088551082905952"/>
    <n v="-0.27038879513919101"/>
  </r>
  <r>
    <n v="27"/>
    <x v="26"/>
    <x v="5"/>
    <x v="20"/>
    <n v="5.1809368964084008"/>
    <n v="6.0246565359388917"/>
    <n v="0.84371963953049089"/>
  </r>
  <r>
    <n v="27"/>
    <x v="26"/>
    <x v="5"/>
    <x v="21"/>
    <n v="3.2297700936943596"/>
    <n v="2.3796604342154493"/>
    <n v="-0.85010965947891037"/>
  </r>
  <r>
    <n v="27"/>
    <x v="26"/>
    <x v="5"/>
    <x v="22"/>
    <n v="1.9660458464042734"/>
    <n v="1.9518131570746748"/>
    <n v="-1.4232689329598536E-2"/>
  </r>
  <r>
    <n v="27"/>
    <x v="26"/>
    <x v="5"/>
    <x v="23"/>
    <n v="1.1114774318864302"/>
    <n v="1.0953308945035158"/>
    <n v="-1.6146537382914383E-2"/>
  </r>
  <r>
    <n v="27"/>
    <x v="26"/>
    <x v="5"/>
    <x v="24"/>
    <n v="0.42081414309008208"/>
    <n v="0.49577005101860472"/>
    <n v="7.4955907928522636E-2"/>
  </r>
  <r>
    <n v="27"/>
    <x v="26"/>
    <x v="5"/>
    <x v="25"/>
    <n v="0.26875619595104339"/>
    <n v="0.41613998169514488"/>
    <n v="0.14738378574410149"/>
  </r>
  <r>
    <n v="27"/>
    <x v="26"/>
    <x v="5"/>
    <x v="26"/>
    <n v="0.49807595004127719"/>
    <n v="0.62128607642770539"/>
    <n v="0.1232101263864282"/>
  </r>
  <r>
    <n v="27"/>
    <x v="26"/>
    <x v="5"/>
    <x v="27"/>
    <n v="1.5551958650707292"/>
    <n v="2.1866511498737058"/>
    <n v="0.63145528480297664"/>
  </r>
  <r>
    <n v="27"/>
    <x v="26"/>
    <x v="5"/>
    <x v="28"/>
    <n v="2.6939646680239049"/>
    <n v="3.5557179826554197"/>
    <n v="0.86175331463151483"/>
  </r>
  <r>
    <n v="27"/>
    <x v="26"/>
    <x v="5"/>
    <x v="29"/>
    <n v="5.0922161821476406"/>
    <n v="4.2927235534774981"/>
    <n v="-0.79949262867014248"/>
  </r>
  <r>
    <n v="28"/>
    <x v="27"/>
    <x v="5"/>
    <x v="0"/>
    <n v="4.5383226970927613"/>
    <n v="4.4771632299094239"/>
    <n v="-6.1159467183337313E-2"/>
  </r>
  <r>
    <n v="28"/>
    <x v="27"/>
    <x v="5"/>
    <x v="1"/>
    <n v="4.5453308083796902"/>
    <n v="4.4811491171843132"/>
    <n v="-6.4181691195376978E-2"/>
  </r>
  <r>
    <n v="28"/>
    <x v="27"/>
    <x v="5"/>
    <x v="2"/>
    <n v="5.506627751428919"/>
    <n v="5.4000602409638558"/>
    <n v="-0.10656751046506319"/>
  </r>
  <r>
    <n v="28"/>
    <x v="27"/>
    <x v="5"/>
    <x v="3"/>
    <n v="5.9097909790979095"/>
    <n v="6.2077000376837077"/>
    <n v="0.29790905858579819"/>
  </r>
  <r>
    <n v="28"/>
    <x v="27"/>
    <x v="5"/>
    <x v="4"/>
    <n v="8.5542328042328037"/>
    <n v="8.5972841901066932"/>
    <n v="4.3051385873889458E-2"/>
  </r>
  <r>
    <n v="28"/>
    <x v="27"/>
    <x v="5"/>
    <x v="5"/>
    <n v="5.3464824577349574"/>
    <n v="5.3541238784996219"/>
    <n v="7.6414207646644527E-3"/>
  </r>
  <r>
    <n v="28"/>
    <x v="27"/>
    <x v="5"/>
    <x v="6"/>
    <n v="7.5515876799847428"/>
    <n v="7.5799114710868336"/>
    <n v="2.8323791102090823E-2"/>
  </r>
  <r>
    <n v="28"/>
    <x v="27"/>
    <x v="5"/>
    <x v="7"/>
    <n v="4.5087210199734509"/>
    <n v="4.4115327601541656"/>
    <n v="-9.718825981928525E-2"/>
  </r>
  <r>
    <n v="28"/>
    <x v="27"/>
    <x v="5"/>
    <x v="8"/>
    <n v="4.0844819764804408"/>
    <n v="4.120940571706436"/>
    <n v="3.6458595225995261E-2"/>
  </r>
  <r>
    <n v="28"/>
    <x v="27"/>
    <x v="5"/>
    <x v="9"/>
    <n v="2.2118654716032835"/>
    <n v="2.1831324294399064"/>
    <n v="-2.8733042163377132E-2"/>
  </r>
  <r>
    <n v="28"/>
    <x v="27"/>
    <x v="5"/>
    <x v="10"/>
    <n v="3.7654718251889547"/>
    <n v="3.7331515242080098"/>
    <n v="-3.232030098094496E-2"/>
  </r>
  <r>
    <n v="28"/>
    <x v="27"/>
    <x v="5"/>
    <x v="11"/>
    <n v="3.0145418388590248"/>
    <n v="3.1217426207237247"/>
    <n v="0.10720078186469983"/>
  </r>
  <r>
    <n v="28"/>
    <x v="27"/>
    <x v="5"/>
    <x v="12"/>
    <n v="3.0927560246388821"/>
    <n v="3.2147532729103725"/>
    <n v="0.12199724827149039"/>
  </r>
  <r>
    <n v="28"/>
    <x v="27"/>
    <x v="5"/>
    <x v="13"/>
    <n v="2.9128351805505899"/>
    <n v="2.753178838783624"/>
    <n v="-0.15965634176696586"/>
  </r>
  <r>
    <n v="28"/>
    <x v="27"/>
    <x v="5"/>
    <x v="14"/>
    <n v="3.8682885906040267"/>
    <n v="3.0845967396986835"/>
    <n v="-0.78369185090534321"/>
  </r>
  <r>
    <n v="28"/>
    <x v="27"/>
    <x v="5"/>
    <x v="15"/>
    <n v="2.6646169397296045"/>
    <n v="1.9878985245044827"/>
    <n v="-0.67671841522512177"/>
  </r>
  <r>
    <n v="28"/>
    <x v="27"/>
    <x v="5"/>
    <x v="16"/>
    <n v="2.0075796070460705"/>
    <n v="1.6115688439650047"/>
    <n v="-0.39601076308106586"/>
  </r>
  <r>
    <n v="28"/>
    <x v="27"/>
    <x v="5"/>
    <x v="17"/>
    <n v="1.0948679727427597"/>
    <n v="1.1148847542349347"/>
    <n v="2.0016781492175006E-2"/>
  </r>
  <r>
    <n v="28"/>
    <x v="27"/>
    <x v="5"/>
    <x v="18"/>
    <n v="2.064920463063213"/>
    <n v="2.091875441072689"/>
    <n v="2.6954978009475994E-2"/>
  </r>
  <r>
    <n v="28"/>
    <x v="27"/>
    <x v="5"/>
    <x v="19"/>
    <n v="2.1527386188489155"/>
    <n v="2.4575201432408238"/>
    <n v="0.30478152439190831"/>
  </r>
  <r>
    <n v="28"/>
    <x v="27"/>
    <x v="5"/>
    <x v="20"/>
    <n v="3.2593241436540499"/>
    <n v="3.4339804838381784"/>
    <n v="0.17465634018412857"/>
  </r>
  <r>
    <n v="28"/>
    <x v="27"/>
    <x v="5"/>
    <x v="21"/>
    <n v="4.0533191920165841"/>
    <n v="3.92972865520326"/>
    <n v="-0.1235905368133241"/>
  </r>
  <r>
    <n v="28"/>
    <x v="27"/>
    <x v="5"/>
    <x v="22"/>
    <n v="4.6446222512519046"/>
    <n v="4.2857375006771035"/>
    <n v="-0.35888475057480118"/>
  </r>
  <r>
    <n v="28"/>
    <x v="27"/>
    <x v="5"/>
    <x v="23"/>
    <n v="2.7756264236902051"/>
    <n v="2.5962386719063275"/>
    <n v="-0.17938775178387756"/>
  </r>
  <r>
    <n v="28"/>
    <x v="27"/>
    <x v="5"/>
    <x v="24"/>
    <n v="1.5247287854482177"/>
    <n v="1.53749517879773"/>
    <n v="1.276639334951235E-2"/>
  </r>
  <r>
    <n v="28"/>
    <x v="27"/>
    <x v="5"/>
    <x v="25"/>
    <n v="1.2591150170386123"/>
    <n v="1.2711860006231177"/>
    <n v="1.2070983584505424E-2"/>
  </r>
  <r>
    <n v="28"/>
    <x v="27"/>
    <x v="5"/>
    <x v="26"/>
    <n v="1.5575351759535117"/>
    <n v="1.5212506250183828"/>
    <n v="-3.6284550935128834E-2"/>
  </r>
  <r>
    <n v="28"/>
    <x v="27"/>
    <x v="5"/>
    <x v="27"/>
    <n v="2.3430347775403146"/>
    <n v="2.2759559783622461"/>
    <n v="-6.7078799178068582E-2"/>
  </r>
  <r>
    <n v="28"/>
    <x v="27"/>
    <x v="5"/>
    <x v="28"/>
    <n v="3.0172027268152077"/>
    <n v="3.261038308753025"/>
    <n v="0.24383558193781729"/>
  </r>
  <r>
    <n v="28"/>
    <x v="27"/>
    <x v="5"/>
    <x v="29"/>
    <n v="2.2725067636906426"/>
    <n v="3.0770203160270881"/>
    <n v="0.8045135523364455"/>
  </r>
  <r>
    <n v="29"/>
    <x v="28"/>
    <x v="6"/>
    <x v="0"/>
    <n v="5.5274509803921568"/>
    <n v="10.095808383233534"/>
    <n v="4.5683574028413769"/>
  </r>
  <r>
    <n v="29"/>
    <x v="28"/>
    <x v="6"/>
    <x v="1"/>
    <n v="4.0518672199170123"/>
    <n v="6.1050420168067223"/>
    <n v="2.0531747968897101"/>
  </r>
  <r>
    <n v="29"/>
    <x v="28"/>
    <x v="6"/>
    <x v="2"/>
    <n v="6.0468227424749168"/>
    <n v="5.7012987012987013"/>
    <n v="-0.34552404117621549"/>
  </r>
  <r>
    <n v="29"/>
    <x v="28"/>
    <x v="6"/>
    <x v="3"/>
    <n v="4.1722113502935425"/>
    <n v="7.6622807017543861"/>
    <n v="3.4900693514608436"/>
  </r>
  <r>
    <n v="29"/>
    <x v="28"/>
    <x v="6"/>
    <x v="4"/>
    <n v="4.8518518518518521"/>
    <n v="8.5367793240556669"/>
    <n v="3.6849274722038148"/>
  </r>
  <r>
    <n v="29"/>
    <x v="28"/>
    <x v="6"/>
    <x v="5"/>
    <n v="6.8711484593837531"/>
    <n v="7.4003759398496243"/>
    <n v="0.5292274804658712"/>
  </r>
  <r>
    <n v="29"/>
    <x v="28"/>
    <x v="6"/>
    <x v="6"/>
    <n v="4.3514563106796116"/>
    <n v="8.1872146118721467"/>
    <n v="3.8357583011925351"/>
  </r>
  <r>
    <n v="29"/>
    <x v="28"/>
    <x v="6"/>
    <x v="7"/>
    <n v="4.7689768976897691"/>
    <n v="6.8584337349397586"/>
    <n v="2.0894568372499895"/>
  </r>
  <r>
    <n v="29"/>
    <x v="28"/>
    <x v="6"/>
    <x v="8"/>
    <n v="3.8622754491017965"/>
    <n v="5.9300291545189507"/>
    <n v="2.0677537054171542"/>
  </r>
  <r>
    <n v="29"/>
    <x v="28"/>
    <x v="6"/>
    <x v="9"/>
    <n v="7.4478764478764479"/>
    <n v="11.361867704280156"/>
    <n v="3.9139912564037083"/>
  </r>
  <r>
    <n v="29"/>
    <x v="28"/>
    <x v="6"/>
    <x v="10"/>
    <n v="8.0342205323193916"/>
    <n v="10.472527472527473"/>
    <n v="2.438306940208081"/>
  </r>
  <r>
    <n v="29"/>
    <x v="28"/>
    <x v="6"/>
    <x v="11"/>
    <n v="7.4553571428571432"/>
    <n v="10.147058823529411"/>
    <n v="2.691701680672268"/>
  </r>
  <r>
    <n v="29"/>
    <x v="28"/>
    <x v="6"/>
    <x v="12"/>
    <n v="5.166666666666667"/>
    <n v="9.8989898989898997"/>
    <n v="4.7323232323232327"/>
  </r>
  <r>
    <n v="29"/>
    <x v="28"/>
    <x v="6"/>
    <x v="13"/>
    <n v="2.4347014925373136"/>
    <n v="3.7350272232304902"/>
    <n v="1.3003257306931766"/>
  </r>
  <r>
    <n v="29"/>
    <x v="28"/>
    <x v="6"/>
    <x v="14"/>
    <n v="2.7769911504424778"/>
    <n v="3.3006430868167205"/>
    <n v="0.52365193637424268"/>
  </r>
  <r>
    <n v="29"/>
    <x v="28"/>
    <x v="6"/>
    <x v="15"/>
    <n v="2.716599190283401"/>
    <n v="3.3490196078431373"/>
    <n v="0.63242041755973633"/>
  </r>
  <r>
    <n v="29"/>
    <x v="28"/>
    <x v="6"/>
    <x v="16"/>
    <n v="4.3729281767955799"/>
    <n v="6.2066869300911858"/>
    <n v="1.8337587532956059"/>
  </r>
  <r>
    <n v="29"/>
    <x v="28"/>
    <x v="6"/>
    <x v="17"/>
    <n v="7.4022988505747129"/>
    <n v="10.067567567567568"/>
    <n v="2.6652687169928555"/>
  </r>
  <r>
    <n v="29"/>
    <x v="28"/>
    <x v="6"/>
    <x v="18"/>
    <n v="9.7349768875192613"/>
    <n v="12.404255319148936"/>
    <n v="2.6692784316296745"/>
  </r>
  <r>
    <n v="29"/>
    <x v="28"/>
    <x v="6"/>
    <x v="19"/>
    <n v="13.533432392273403"/>
    <n v="16.1864406779661"/>
    <n v="2.6530082856926978"/>
  </r>
  <r>
    <n v="29"/>
    <x v="28"/>
    <x v="6"/>
    <x v="20"/>
    <n v="8.5956416464891046"/>
    <n v="10.784363177805801"/>
    <n v="2.1887215313166966"/>
  </r>
  <r>
    <n v="29"/>
    <x v="28"/>
    <x v="6"/>
    <x v="21"/>
    <n v="5.6327409800753907"/>
    <n v="5.7060314242270653"/>
    <n v="7.3290444151674627E-2"/>
  </r>
  <r>
    <n v="29"/>
    <x v="28"/>
    <x v="6"/>
    <x v="22"/>
    <n v="5.2808896210873151"/>
    <n v="4.6385595081247253"/>
    <n v="-0.64233011296258979"/>
  </r>
  <r>
    <n v="29"/>
    <x v="28"/>
    <x v="6"/>
    <x v="23"/>
    <n v="4.0393907563025211"/>
    <n v="2.6184210526315788"/>
    <n v="-1.4209697036709423"/>
  </r>
  <r>
    <n v="29"/>
    <x v="28"/>
    <x v="6"/>
    <x v="24"/>
    <n v="3.477224008574491"/>
    <n v="2.8493033835655388"/>
    <n v="-0.62792062500895218"/>
  </r>
  <r>
    <n v="29"/>
    <x v="28"/>
    <x v="6"/>
    <x v="25"/>
    <n v="2.8050682261208575"/>
    <n v="3.1488805970149252"/>
    <n v="0.34381237089406769"/>
  </r>
  <r>
    <n v="29"/>
    <x v="28"/>
    <x v="6"/>
    <x v="26"/>
    <n v="2.3724609375000001"/>
    <n v="3.1116152450090744"/>
    <n v="0.73915430750907429"/>
  </r>
  <r>
    <n v="29"/>
    <x v="28"/>
    <x v="6"/>
    <x v="27"/>
    <n v="4.0743780456527317"/>
    <n v="7.256398537477148"/>
    <n v="3.1820204918244164"/>
  </r>
  <r>
    <n v="29"/>
    <x v="28"/>
    <x v="6"/>
    <x v="28"/>
    <n v="6.3190303705767628"/>
    <n v="13.08761329305136"/>
    <n v="6.7685829224745975"/>
  </r>
  <r>
    <n v="29"/>
    <x v="28"/>
    <x v="6"/>
    <x v="29"/>
    <n v="5.2612472160356347"/>
    <n v="11.647081561654426"/>
    <n v="6.3858343456187914"/>
  </r>
  <r>
    <n v="30"/>
    <x v="29"/>
    <x v="6"/>
    <x v="0"/>
    <n v="396.42391304347825"/>
    <n v="383.32631578947371"/>
    <n v="-13.09759725400454"/>
  </r>
  <r>
    <n v="30"/>
    <x v="29"/>
    <x v="6"/>
    <x v="1"/>
    <n v="17.128528974739972"/>
    <n v="17.029839883551674"/>
    <n v="-9.868909118829805E-2"/>
  </r>
  <r>
    <n v="30"/>
    <x v="29"/>
    <x v="6"/>
    <x v="2"/>
    <n v="2.0057682223387521"/>
    <n v="2.001540041067762"/>
    <n v="-4.2281812709901168E-3"/>
  </r>
  <r>
    <n v="30"/>
    <x v="29"/>
    <x v="6"/>
    <x v="3"/>
    <n v="4.209017617199164"/>
    <n v="4.3290245002254624"/>
    <n v="0.12000688302629836"/>
  </r>
  <r>
    <n v="30"/>
    <x v="29"/>
    <x v="6"/>
    <x v="4"/>
    <n v="8.8738804606104917"/>
    <n v="8.9085096803241779"/>
    <n v="3.4629219713686155E-2"/>
  </r>
  <r>
    <n v="30"/>
    <x v="29"/>
    <x v="6"/>
    <x v="5"/>
    <n v="21.604691572545612"/>
    <n v="21.639919011082693"/>
    <n v="3.5227438537081213E-2"/>
  </r>
  <r>
    <n v="30"/>
    <x v="29"/>
    <x v="6"/>
    <x v="6"/>
    <n v="17.005169530180932"/>
    <n v="17.369311377245509"/>
    <n v="0.36414184706457675"/>
  </r>
  <r>
    <n v="30"/>
    <x v="29"/>
    <x v="6"/>
    <x v="7"/>
    <n v="7.3577589747802516"/>
    <n v="7.5452704891480398"/>
    <n v="0.18751151436778812"/>
  </r>
  <r>
    <n v="30"/>
    <x v="29"/>
    <x v="6"/>
    <x v="8"/>
    <n v="1.2139754215490139"/>
    <n v="1.237058063065595"/>
    <n v="2.3082641516581015E-2"/>
  </r>
  <r>
    <n v="30"/>
    <x v="29"/>
    <x v="6"/>
    <x v="9"/>
    <n v="0.89054668569721507"/>
    <n v="0.88454297585042851"/>
    <n v="-6.0037098467865535E-3"/>
  </r>
  <r>
    <n v="30"/>
    <x v="29"/>
    <x v="6"/>
    <x v="10"/>
    <n v="0.98197647777608066"/>
    <n v="0.98261695638406021"/>
    <n v="6.4047860797955547E-4"/>
  </r>
  <r>
    <n v="30"/>
    <x v="29"/>
    <x v="6"/>
    <x v="11"/>
    <n v="1.6699137142433307"/>
    <n v="1.676043336734198"/>
    <n v="6.129622490867348E-3"/>
  </r>
  <r>
    <n v="30"/>
    <x v="29"/>
    <x v="6"/>
    <x v="12"/>
    <n v="1.250686445815355"/>
    <n v="1.2645152247801255"/>
    <n v="1.3828778964770416E-2"/>
  </r>
  <r>
    <n v="30"/>
    <x v="29"/>
    <x v="6"/>
    <x v="13"/>
    <n v="2.7201953705669992"/>
    <n v="2.7159586971121557"/>
    <n v="-4.2366734548435758E-3"/>
  </r>
  <r>
    <n v="30"/>
    <x v="29"/>
    <x v="6"/>
    <x v="14"/>
    <n v="4.6422351502575312"/>
    <n v="4.683229813664596"/>
    <n v="4.0994663407064813E-2"/>
  </r>
  <r>
    <n v="30"/>
    <x v="29"/>
    <x v="6"/>
    <x v="15"/>
    <n v="1.2987216791447347"/>
    <n v="1.3009085876184583"/>
    <n v="2.1869084737236033E-3"/>
  </r>
  <r>
    <n v="30"/>
    <x v="29"/>
    <x v="6"/>
    <x v="16"/>
    <n v="3.075244092259799"/>
    <n v="3.0216631726065688"/>
    <n v="-5.3580919653230197E-2"/>
  </r>
  <r>
    <n v="30"/>
    <x v="29"/>
    <x v="6"/>
    <x v="17"/>
    <n v="1.0597415585440957"/>
    <n v="1.0390269151138716"/>
    <n v="-2.0714643430224111E-2"/>
  </r>
  <r>
    <n v="30"/>
    <x v="29"/>
    <x v="6"/>
    <x v="18"/>
    <n v="1.4874558809501097"/>
    <n v="1.4629479211923158"/>
    <n v="-2.4507959757793962E-2"/>
  </r>
  <r>
    <n v="30"/>
    <x v="29"/>
    <x v="6"/>
    <x v="19"/>
    <n v="4.5354550153956801"/>
    <n v="4.5111310794114345"/>
    <n v="-2.4323935984245537E-2"/>
  </r>
  <r>
    <n v="30"/>
    <x v="29"/>
    <x v="6"/>
    <x v="20"/>
    <n v="7.1767092139941084"/>
    <n v="7.1905810429241255"/>
    <n v="1.3871828930017038E-2"/>
  </r>
  <r>
    <n v="30"/>
    <x v="29"/>
    <x v="6"/>
    <x v="21"/>
    <n v="3.0021943411813301"/>
    <n v="2.9992779411006238"/>
    <n v="-2.9164000807062607E-3"/>
  </r>
  <r>
    <n v="30"/>
    <x v="29"/>
    <x v="6"/>
    <x v="22"/>
    <n v="3.124485656331498"/>
    <n v="3.1087966111575307"/>
    <n v="-1.5689045173967298E-2"/>
  </r>
  <r>
    <n v="30"/>
    <x v="29"/>
    <x v="6"/>
    <x v="23"/>
    <n v="1.1554252199413491"/>
    <n v="1.1518492316157687"/>
    <n v="-3.5759883255803704E-3"/>
  </r>
  <r>
    <n v="30"/>
    <x v="29"/>
    <x v="6"/>
    <x v="24"/>
    <n v="0.64517616607287631"/>
    <n v="0.6480710271771003"/>
    <n v="2.8948611042239891E-3"/>
  </r>
  <r>
    <n v="30"/>
    <x v="29"/>
    <x v="6"/>
    <x v="25"/>
    <n v="0.96347435331169706"/>
    <n v="0.96862472348605599"/>
    <n v="5.1503701743589314E-3"/>
  </r>
  <r>
    <n v="30"/>
    <x v="29"/>
    <x v="6"/>
    <x v="26"/>
    <n v="1.7523353633360859"/>
    <n v="1.7300830036459545"/>
    <n v="-2.2252359690131396E-2"/>
  </r>
  <r>
    <n v="30"/>
    <x v="29"/>
    <x v="6"/>
    <x v="27"/>
    <n v="1.0664577836411608"/>
    <n v="1.0582886173362793"/>
    <n v="-8.1691663048815144E-3"/>
  </r>
  <r>
    <n v="30"/>
    <x v="29"/>
    <x v="6"/>
    <x v="28"/>
    <n v="3.4942727925947841"/>
    <n v="3.524819991529013"/>
    <n v="3.054719893422897E-2"/>
  </r>
  <r>
    <n v="30"/>
    <x v="29"/>
    <x v="6"/>
    <x v="29"/>
    <n v="1.0545617507562461"/>
    <n v="1.505574945759834"/>
    <n v="0.451013195003587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gridDropZones="1" multipleFieldFilters="0" chartFormat="1">
  <location ref="A3:C38" firstHeaderRow="1" firstDataRow="2" firstDataCol="1" rowPageCount="1" colPageCount="1"/>
  <pivotFields count="11">
    <pivotField axis="axisCol" compact="0" outline="0" showAll="0">
      <items count="3">
        <item x="0"/>
        <item x="1"/>
        <item t="default"/>
      </items>
    </pivotField>
    <pivotField compact="0" outline="0" showAll="0" defaultSubtotal="0">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extLst>
        <ext xmlns:x14="http://schemas.microsoft.com/office/spreadsheetml/2009/9/main" uri="{2946ED86-A175-432a-8AC1-64E0C546D7DE}">
          <x14:pivotField fillDownLabels="1"/>
        </ext>
      </extLst>
    </pivotField>
    <pivotField axis="axisPage" compact="0" outline="0" showAll="0" defaultSubtotal="0">
      <items count="31">
        <item x="0"/>
        <item m="1" x="30"/>
        <item x="21"/>
        <item x="24"/>
        <item x="2"/>
        <item x="3"/>
        <item x="8"/>
        <item x="6"/>
        <item x="7"/>
        <item x="20"/>
        <item x="22"/>
        <item x="28"/>
        <item x="29"/>
        <item x="9"/>
        <item x="13"/>
        <item x="1"/>
        <item x="26"/>
        <item x="10"/>
        <item x="11"/>
        <item x="12"/>
        <item x="4"/>
        <item x="5"/>
        <item x="14"/>
        <item x="16"/>
        <item x="19"/>
        <item x="15"/>
        <item x="25"/>
        <item x="18"/>
        <item x="17"/>
        <item x="27"/>
        <item x="23"/>
      </items>
      <extLst>
        <ext xmlns:x14="http://schemas.microsoft.com/office/spreadsheetml/2009/9/main" uri="{2946ED86-A175-432a-8AC1-64E0C546D7DE}">
          <x14:pivotField fillDownLabels="1"/>
        </ext>
      </extLst>
    </pivotField>
    <pivotField compact="0" outline="0" showAll="0"/>
    <pivotField compact="0" outline="0" showAll="0"/>
    <pivotField compact="0" outline="0" showAll="0"/>
    <pivotField axis="axisRow" compact="0" outline="0"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compact="0" outline="0" showAll="0"/>
    <pivotField compact="0" outline="0" showAll="0"/>
    <pivotField dataField="1" compact="0" outline="0" showAll="0"/>
    <pivotField compact="0" outline="0" showAll="0" defaultSubtotal="0">
      <items count="8">
        <item x="5"/>
        <item x="6"/>
        <item x="2"/>
        <item x="1"/>
        <item x="4"/>
        <item x="0"/>
        <item x="3"/>
        <item m="1" x="7"/>
      </items>
      <extLst>
        <ext xmlns:x14="http://schemas.microsoft.com/office/spreadsheetml/2009/9/main" uri="{2946ED86-A175-432a-8AC1-64E0C546D7DE}">
          <x14:pivotField fillDownLabels="1"/>
        </ext>
      </extLst>
    </pivotField>
  </pivotFields>
  <rowFields count="1">
    <field x="6"/>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rowItems>
  <colFields count="1">
    <field x="0"/>
  </colFields>
  <colItems count="2">
    <i>
      <x/>
    </i>
    <i>
      <x v="1"/>
    </i>
  </colItems>
  <pageFields count="1">
    <pageField fld="2" item="7" hier="-1"/>
  </pageFields>
  <dataFields count="1">
    <dataField name="Sum of R/S" fld="9" baseField="0" baseItem="0"/>
  </dataFields>
  <chartFormats count="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gridDropZones="1" multipleFieldFilters="0" chartFormat="1">
  <location ref="A5:K36" firstHeaderRow="1" firstDataRow="2" firstDataCol="1" rowPageCount="1" colPageCount="1"/>
  <pivotFields count="7">
    <pivotField compact="0" outline="0" showAll="0"/>
    <pivotField axis="axisCol" compact="0" outline="0" showAll="0">
      <items count="38">
        <item m="1" x="34"/>
        <item m="1" x="32"/>
        <item m="1" x="35"/>
        <item m="1" x="36"/>
        <item m="1" x="30"/>
        <item m="1" x="33"/>
        <item m="1" x="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Page" compact="0" outline="0" showAll="0">
      <items count="38">
        <item m="1" x="35"/>
        <item m="1" x="29"/>
        <item m="1" x="7"/>
        <item m="1" x="16"/>
        <item m="1" x="23"/>
        <item m="1" x="18"/>
        <item m="1" x="26"/>
        <item m="1" x="30"/>
        <item m="1" x="33"/>
        <item m="1" x="19"/>
        <item m="1" x="24"/>
        <item m="1" x="20"/>
        <item m="1" x="10"/>
        <item m="1" x="21"/>
        <item m="1" x="32"/>
        <item m="1" x="9"/>
        <item m="1" x="11"/>
        <item m="1" x="17"/>
        <item m="1" x="28"/>
        <item m="1" x="13"/>
        <item m="1" x="22"/>
        <item m="1" x="15"/>
        <item m="1" x="36"/>
        <item m="1" x="14"/>
        <item m="1" x="8"/>
        <item m="1" x="27"/>
        <item m="1" x="25"/>
        <item m="1" x="31"/>
        <item m="1" x="34"/>
        <item m="1" x="12"/>
        <item x="0"/>
        <item x="1"/>
        <item x="2"/>
        <item x="3"/>
        <item x="4"/>
        <item x="5"/>
        <item x="6"/>
        <item t="default"/>
      </items>
    </pivotField>
    <pivotField axis="axisRow" compact="0" outline="0"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compact="0" numFmtId="2" outline="0" showAll="0"/>
    <pivotField compact="0" numFmtId="2" outline="0" showAll="0"/>
    <pivotField dataField="1" compact="0" numFmtId="164" outline="0"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Fields count="1">
    <field x="1"/>
  </colFields>
  <colItems count="10">
    <i>
      <x v="25"/>
    </i>
    <i>
      <x v="26"/>
    </i>
    <i>
      <x v="27"/>
    </i>
    <i>
      <x v="28"/>
    </i>
    <i>
      <x v="29"/>
    </i>
    <i>
      <x v="30"/>
    </i>
    <i>
      <x v="31"/>
    </i>
    <i>
      <x v="32"/>
    </i>
    <i>
      <x v="35"/>
    </i>
    <i>
      <x v="36"/>
    </i>
  </colItems>
  <pageFields count="1">
    <pageField fld="2" item="36" hier="-1"/>
  </pageFields>
  <dataFields count="1">
    <dataField name="Sum of Difference" fld="6" baseField="0" baseItem="0"/>
  </dataFields>
  <chartFormats count="25">
    <chartFormat chart="0" format="0" series="1">
      <pivotArea type="data" outline="0" fieldPosition="0">
        <references count="2">
          <reference field="4294967294" count="1" selected="0">
            <x v="0"/>
          </reference>
          <reference field="1" count="1" selected="0">
            <x v="16"/>
          </reference>
        </references>
      </pivotArea>
    </chartFormat>
    <chartFormat chart="0" format="1" series="1">
      <pivotArea type="data" outline="0" fieldPosition="0">
        <references count="2">
          <reference field="4294967294" count="1" selected="0">
            <x v="0"/>
          </reference>
          <reference field="1" count="1" selected="0">
            <x v="17"/>
          </reference>
        </references>
      </pivotArea>
    </chartFormat>
    <chartFormat chart="0" format="2" series="1">
      <pivotArea type="data" outline="0" fieldPosition="0">
        <references count="2">
          <reference field="4294967294" count="1" selected="0">
            <x v="0"/>
          </reference>
          <reference field="1" count="1" selected="0">
            <x v="18"/>
          </reference>
        </references>
      </pivotArea>
    </chartFormat>
    <chartFormat chart="0" format="3" series="1">
      <pivotArea type="data" outline="0" fieldPosition="0">
        <references count="2">
          <reference field="4294967294" count="1" selected="0">
            <x v="0"/>
          </reference>
          <reference field="1" count="1" selected="0">
            <x v="19"/>
          </reference>
        </references>
      </pivotArea>
    </chartFormat>
    <chartFormat chart="0" format="4" series="1">
      <pivotArea type="data" outline="0" fieldPosition="0">
        <references count="2">
          <reference field="4294967294" count="1" selected="0">
            <x v="0"/>
          </reference>
          <reference field="1" count="1" selected="0">
            <x v="20"/>
          </reference>
        </references>
      </pivotArea>
    </chartFormat>
    <chartFormat chart="0" format="5" series="1">
      <pivotArea type="data" outline="0" fieldPosition="0">
        <references count="2">
          <reference field="4294967294" count="1" selected="0">
            <x v="0"/>
          </reference>
          <reference field="1" count="1" selected="0">
            <x v="21"/>
          </reference>
        </references>
      </pivotArea>
    </chartFormat>
    <chartFormat chart="0" format="6" series="1">
      <pivotArea type="data" outline="0" fieldPosition="0">
        <references count="2">
          <reference field="4294967294" count="1" selected="0">
            <x v="0"/>
          </reference>
          <reference field="1" count="1" selected="0">
            <x v="22"/>
          </reference>
        </references>
      </pivotArea>
    </chartFormat>
    <chartFormat chart="0" format="7" series="1">
      <pivotArea type="data" outline="0" fieldPosition="0">
        <references count="2">
          <reference field="4294967294" count="1" selected="0">
            <x v="0"/>
          </reference>
          <reference field="1" count="1" selected="0">
            <x v="23"/>
          </reference>
        </references>
      </pivotArea>
    </chartFormat>
    <chartFormat chart="0" format="8" series="1">
      <pivotArea type="data" outline="0" fieldPosition="0">
        <references count="2">
          <reference field="4294967294" count="1" selected="0">
            <x v="0"/>
          </reference>
          <reference field="1" count="1" selected="0">
            <x v="11"/>
          </reference>
        </references>
      </pivotArea>
    </chartFormat>
    <chartFormat chart="0" format="9" series="1">
      <pivotArea type="data" outline="0" fieldPosition="0">
        <references count="2">
          <reference field="4294967294" count="1" selected="0">
            <x v="0"/>
          </reference>
          <reference field="1" count="1" selected="0">
            <x v="12"/>
          </reference>
        </references>
      </pivotArea>
    </chartFormat>
    <chartFormat chart="0" format="10" series="1">
      <pivotArea type="data" outline="0" fieldPosition="0">
        <references count="2">
          <reference field="4294967294" count="1" selected="0">
            <x v="0"/>
          </reference>
          <reference field="1" count="1" selected="0">
            <x v="13"/>
          </reference>
        </references>
      </pivotArea>
    </chartFormat>
    <chartFormat chart="0" format="11" series="1">
      <pivotArea type="data" outline="0" fieldPosition="0">
        <references count="2">
          <reference field="4294967294" count="1" selected="0">
            <x v="0"/>
          </reference>
          <reference field="1" count="1" selected="0">
            <x v="14"/>
          </reference>
        </references>
      </pivotArea>
    </chartFormat>
    <chartFormat chart="0" format="12" series="1">
      <pivotArea type="data" outline="0" fieldPosition="0">
        <references count="2">
          <reference field="4294967294" count="1" selected="0">
            <x v="0"/>
          </reference>
          <reference field="1" count="1" selected="0">
            <x v="15"/>
          </reference>
        </references>
      </pivotArea>
    </chartFormat>
    <chartFormat chart="0" format="13" series="1">
      <pivotArea type="data" outline="0" fieldPosition="0">
        <references count="2">
          <reference field="4294967294" count="1" selected="0">
            <x v="0"/>
          </reference>
          <reference field="1" count="1" selected="0">
            <x v="9"/>
          </reference>
        </references>
      </pivotArea>
    </chartFormat>
    <chartFormat chart="0" format="14" series="1">
      <pivotArea type="data" outline="0" fieldPosition="0">
        <references count="2">
          <reference field="4294967294" count="1" selected="0">
            <x v="0"/>
          </reference>
          <reference field="1" count="1" selected="0">
            <x v="10"/>
          </reference>
        </references>
      </pivotArea>
    </chartFormat>
    <chartFormat chart="0" format="15" series="1">
      <pivotArea type="data" outline="0" fieldPosition="0">
        <references count="2">
          <reference field="4294967294" count="1" selected="0">
            <x v="0"/>
          </reference>
          <reference field="1" count="1" selected="0">
            <x v="27"/>
          </reference>
        </references>
      </pivotArea>
    </chartFormat>
    <chartFormat chart="0" format="16" series="1">
      <pivotArea type="data" outline="0" fieldPosition="0">
        <references count="2">
          <reference field="4294967294" count="1" selected="0">
            <x v="0"/>
          </reference>
          <reference field="1" count="1" selected="0">
            <x v="28"/>
          </reference>
        </references>
      </pivotArea>
    </chartFormat>
    <chartFormat chart="0" format="17" series="1">
      <pivotArea type="data" outline="0" fieldPosition="0">
        <references count="2">
          <reference field="4294967294" count="1" selected="0">
            <x v="0"/>
          </reference>
          <reference field="1" count="1" selected="0">
            <x v="29"/>
          </reference>
        </references>
      </pivotArea>
    </chartFormat>
    <chartFormat chart="0" format="18" series="1">
      <pivotArea type="data" outline="0" fieldPosition="0">
        <references count="2">
          <reference field="4294967294" count="1" selected="0">
            <x v="0"/>
          </reference>
          <reference field="1" count="1" selected="0">
            <x v="30"/>
          </reference>
        </references>
      </pivotArea>
    </chartFormat>
    <chartFormat chart="0" format="19" series="1">
      <pivotArea type="data" outline="0" fieldPosition="0">
        <references count="2">
          <reference field="4294967294" count="1" selected="0">
            <x v="0"/>
          </reference>
          <reference field="1" count="1" selected="0">
            <x v="31"/>
          </reference>
        </references>
      </pivotArea>
    </chartFormat>
    <chartFormat chart="0" format="20" series="1">
      <pivotArea type="data" outline="0" fieldPosition="0">
        <references count="2">
          <reference field="4294967294" count="1" selected="0">
            <x v="0"/>
          </reference>
          <reference field="1" count="1" selected="0">
            <x v="32"/>
          </reference>
        </references>
      </pivotArea>
    </chartFormat>
    <chartFormat chart="0" format="21" series="1">
      <pivotArea type="data" outline="0" fieldPosition="0">
        <references count="2">
          <reference field="4294967294" count="1" selected="0">
            <x v="0"/>
          </reference>
          <reference field="1" count="1" selected="0">
            <x v="35"/>
          </reference>
        </references>
      </pivotArea>
    </chartFormat>
    <chartFormat chart="0" format="22" series="1">
      <pivotArea type="data" outline="0" fieldPosition="0">
        <references count="2">
          <reference field="4294967294" count="1" selected="0">
            <x v="0"/>
          </reference>
          <reference field="1" count="1" selected="0">
            <x v="36"/>
          </reference>
        </references>
      </pivotArea>
    </chartFormat>
    <chartFormat chart="0" format="23" series="1">
      <pivotArea type="data" outline="0" fieldPosition="0">
        <references count="2">
          <reference field="4294967294" count="1" selected="0">
            <x v="0"/>
          </reference>
          <reference field="1" count="1" selected="0">
            <x v="25"/>
          </reference>
        </references>
      </pivotArea>
    </chartFormat>
    <chartFormat chart="0" format="24" series="1">
      <pivotArea type="data" outline="0" fieldPosition="0">
        <references count="2">
          <reference field="4294967294" count="1" selected="0">
            <x v="0"/>
          </reference>
          <reference field="1"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gridDropZones="1" multipleFieldFilters="0">
  <location ref="A3:F904" firstHeaderRow="1" firstDataRow="2" firstDataCol="4"/>
  <pivotFields count="11">
    <pivotField axis="axisCol" compact="0" outline="0" showAll="0">
      <items count="3">
        <item x="0"/>
        <item x="1"/>
        <item t="default"/>
      </items>
    </pivotField>
    <pivotField axis="axisRow" compact="0" outline="0" showAll="0" defaultSubtotal="0">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extLst>
        <ext xmlns:x14="http://schemas.microsoft.com/office/spreadsheetml/2009/9/main" uri="{2946ED86-A175-432a-8AC1-64E0C546D7DE}">
          <x14:pivotField fillDownLabels="1"/>
        </ext>
      </extLst>
    </pivotField>
    <pivotField axis="axisRow" compact="0" outline="0" showAll="0" defaultSubtotal="0">
      <items count="31">
        <item x="0"/>
        <item m="1" x="30"/>
        <item x="21"/>
        <item x="24"/>
        <item x="2"/>
        <item x="3"/>
        <item x="8"/>
        <item x="6"/>
        <item x="7"/>
        <item x="20"/>
        <item x="22"/>
        <item x="28"/>
        <item x="29"/>
        <item x="9"/>
        <item x="13"/>
        <item x="1"/>
        <item x="26"/>
        <item x="10"/>
        <item x="11"/>
        <item x="12"/>
        <item x="4"/>
        <item x="5"/>
        <item x="14"/>
        <item x="16"/>
        <item x="19"/>
        <item x="15"/>
        <item x="25"/>
        <item x="18"/>
        <item x="17"/>
        <item x="27"/>
        <item x="23"/>
      </items>
      <extLst>
        <ext xmlns:x14="http://schemas.microsoft.com/office/spreadsheetml/2009/9/main" uri="{2946ED86-A175-432a-8AC1-64E0C546D7DE}">
          <x14:pivotField fillDownLabels="1"/>
        </ext>
      </extLst>
    </pivotField>
    <pivotField compact="0" outline="0" showAll="0"/>
    <pivotField compact="0" outline="0" showAll="0"/>
    <pivotField compact="0" outline="0" showAll="0"/>
    <pivotField axis="axisRow" compact="0" outline="0"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h="1" x="30"/>
        <item h="1" x="31"/>
        <item h="1" x="32"/>
        <item h="1" x="33"/>
        <item t="default"/>
      </items>
    </pivotField>
    <pivotField compact="0" outline="0" showAll="0"/>
    <pivotField compact="0" outline="0" showAll="0"/>
    <pivotField dataField="1" compact="0" outline="0" showAll="0"/>
    <pivotField axis="axisRow" compact="0" outline="0" showAll="0" defaultSubtotal="0">
      <items count="8">
        <item x="5"/>
        <item x="6"/>
        <item x="2"/>
        <item x="1"/>
        <item x="4"/>
        <item x="0"/>
        <item x="3"/>
        <item m="1" x="7"/>
      </items>
      <extLst>
        <ext xmlns:x14="http://schemas.microsoft.com/office/spreadsheetml/2009/9/main" uri="{2946ED86-A175-432a-8AC1-64E0C546D7DE}">
          <x14:pivotField fillDownLabels="1"/>
        </ext>
      </extLst>
    </pivotField>
  </pivotFields>
  <rowFields count="4">
    <field x="1"/>
    <field x="2"/>
    <field x="10"/>
    <field x="6"/>
  </rowFields>
  <rowItems count="900">
    <i>
      <x/>
      <x/>
      <x v="5"/>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1"/>
      <x v="15"/>
      <x v="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2"/>
      <x v="4"/>
      <x v="2"/>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3"/>
      <x v="5"/>
      <x v="2"/>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4"/>
      <x v="20"/>
      <x v="6"/>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5"/>
      <x v="21"/>
      <x v="6"/>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6"/>
      <x v="7"/>
      <x v="6"/>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7"/>
      <x v="8"/>
      <x v="6"/>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8"/>
      <x v="6"/>
      <x v="6"/>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9"/>
      <x v="13"/>
      <x v="4"/>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10"/>
      <x v="17"/>
      <x v="4"/>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11"/>
      <x v="18"/>
      <x v="4"/>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12"/>
      <x v="19"/>
      <x v="4"/>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13"/>
      <x v="14"/>
      <x v="4"/>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14"/>
      <x v="22"/>
      <x v="4"/>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15"/>
      <x v="25"/>
      <x v="4"/>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16"/>
      <x v="23"/>
      <x v="4"/>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17"/>
      <x v="28"/>
      <x/>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18"/>
      <x v="27"/>
      <x v="1"/>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19"/>
      <x v="24"/>
      <x v="1"/>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20"/>
      <x v="9"/>
      <x v="1"/>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21"/>
      <x v="2"/>
      <x v="1"/>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22"/>
      <x v="10"/>
      <x v="1"/>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23"/>
      <x v="30"/>
      <x v="1"/>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24"/>
      <x v="3"/>
      <x v="1"/>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25"/>
      <x v="26"/>
      <x v="1"/>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26"/>
      <x v="16"/>
      <x/>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27"/>
      <x v="29"/>
      <x/>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28"/>
      <x v="11"/>
      <x v="1"/>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x v="29"/>
      <x v="12"/>
      <x v="1"/>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rowItems>
  <colFields count="1">
    <field x="0"/>
  </colFields>
  <colItems count="2">
    <i>
      <x/>
    </i>
    <i>
      <x v="1"/>
    </i>
  </colItems>
  <dataFields count="1">
    <dataField name="Sum of R/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K1021"/>
  <sheetViews>
    <sheetView tabSelected="1" workbookViewId="0">
      <selection activeCell="A5" sqref="A5"/>
    </sheetView>
  </sheetViews>
  <sheetFormatPr baseColWidth="10" defaultColWidth="8.83203125" defaultRowHeight="14" x14ac:dyDescent="0"/>
  <sheetData>
    <row r="1" spans="1:11">
      <c r="A1" t="s">
        <v>118</v>
      </c>
    </row>
    <row r="2" spans="1:11">
      <c r="A2" t="s">
        <v>119</v>
      </c>
    </row>
    <row r="3" spans="1:11">
      <c r="A3" t="s">
        <v>120</v>
      </c>
    </row>
    <row r="4" spans="1:11">
      <c r="A4" t="s">
        <v>121</v>
      </c>
      <c r="B4" t="s">
        <v>122</v>
      </c>
    </row>
    <row r="6" spans="1:11">
      <c r="A6" t="s">
        <v>88</v>
      </c>
      <c r="B6" t="s">
        <v>46</v>
      </c>
      <c r="C6" t="s">
        <v>47</v>
      </c>
      <c r="D6" t="s">
        <v>48</v>
      </c>
      <c r="E6" t="s">
        <v>49</v>
      </c>
      <c r="F6" t="s">
        <v>50</v>
      </c>
      <c r="G6" t="s">
        <v>51</v>
      </c>
      <c r="H6" t="s">
        <v>52</v>
      </c>
      <c r="I6" t="s">
        <v>53</v>
      </c>
      <c r="J6" t="s">
        <v>54</v>
      </c>
      <c r="K6" t="s">
        <v>110</v>
      </c>
    </row>
    <row r="7" spans="1:11">
      <c r="A7" t="s">
        <v>89</v>
      </c>
      <c r="B7">
        <v>1</v>
      </c>
      <c r="C7" t="s">
        <v>55</v>
      </c>
      <c r="D7" t="s">
        <v>14</v>
      </c>
      <c r="E7" t="s">
        <v>15</v>
      </c>
      <c r="F7">
        <v>3</v>
      </c>
      <c r="G7">
        <v>1979</v>
      </c>
      <c r="H7">
        <v>9951</v>
      </c>
      <c r="I7">
        <v>38967</v>
      </c>
      <c r="J7">
        <v>3.9158878504672896</v>
      </c>
      <c r="K7" t="str">
        <f>VLOOKUP(C7,'Model stock information'!$B$6:$R$35,17,FALSE)</f>
        <v>SEAK</v>
      </c>
    </row>
    <row r="8" spans="1:11">
      <c r="A8" t="s">
        <v>89</v>
      </c>
      <c r="B8">
        <v>1</v>
      </c>
      <c r="C8" t="s">
        <v>55</v>
      </c>
      <c r="D8" t="s">
        <v>14</v>
      </c>
      <c r="E8" t="s">
        <v>15</v>
      </c>
      <c r="F8">
        <v>3</v>
      </c>
      <c r="G8">
        <v>1980</v>
      </c>
      <c r="H8">
        <v>10764</v>
      </c>
      <c r="I8">
        <v>42354</v>
      </c>
      <c r="J8">
        <v>3.9347826086956523</v>
      </c>
      <c r="K8" t="str">
        <f>VLOOKUP(C8,'Model stock information'!$B$6:$R$35,17,FALSE)</f>
        <v>SEAK</v>
      </c>
    </row>
    <row r="9" spans="1:11">
      <c r="A9" t="s">
        <v>89</v>
      </c>
      <c r="B9">
        <v>1</v>
      </c>
      <c r="C9" t="s">
        <v>55</v>
      </c>
      <c r="D9" t="s">
        <v>14</v>
      </c>
      <c r="E9" t="s">
        <v>15</v>
      </c>
      <c r="F9">
        <v>3</v>
      </c>
      <c r="G9">
        <v>1981</v>
      </c>
      <c r="H9">
        <v>13743</v>
      </c>
      <c r="I9">
        <v>47410</v>
      </c>
      <c r="J9">
        <v>3.4497562395401293</v>
      </c>
      <c r="K9" t="str">
        <f>VLOOKUP(C9,'Model stock information'!$B$6:$R$35,17,FALSE)</f>
        <v>SEAK</v>
      </c>
    </row>
    <row r="10" spans="1:11">
      <c r="A10" t="s">
        <v>89</v>
      </c>
      <c r="B10">
        <v>1</v>
      </c>
      <c r="C10" t="s">
        <v>55</v>
      </c>
      <c r="D10" t="s">
        <v>14</v>
      </c>
      <c r="E10" t="s">
        <v>15</v>
      </c>
      <c r="F10">
        <v>3</v>
      </c>
      <c r="G10">
        <v>1982</v>
      </c>
      <c r="H10">
        <v>11677</v>
      </c>
      <c r="I10">
        <v>46670</v>
      </c>
      <c r="J10">
        <v>3.9967457394878823</v>
      </c>
      <c r="K10" t="str">
        <f>VLOOKUP(C10,'Model stock information'!$B$6:$R$35,17,FALSE)</f>
        <v>SEAK</v>
      </c>
    </row>
    <row r="11" spans="1:11">
      <c r="A11" t="s">
        <v>89</v>
      </c>
      <c r="B11">
        <v>1</v>
      </c>
      <c r="C11" t="s">
        <v>55</v>
      </c>
      <c r="D11" t="s">
        <v>14</v>
      </c>
      <c r="E11" t="s">
        <v>15</v>
      </c>
      <c r="F11">
        <v>3</v>
      </c>
      <c r="G11">
        <v>1983</v>
      </c>
      <c r="H11">
        <v>14629</v>
      </c>
      <c r="I11">
        <v>33726</v>
      </c>
      <c r="J11">
        <v>2.305420739626769</v>
      </c>
      <c r="K11" t="str">
        <f>VLOOKUP(C11,'Model stock information'!$B$6:$R$35,17,FALSE)</f>
        <v>SEAK</v>
      </c>
    </row>
    <row r="12" spans="1:11">
      <c r="A12" t="s">
        <v>89</v>
      </c>
      <c r="B12">
        <v>1</v>
      </c>
      <c r="C12" t="s">
        <v>55</v>
      </c>
      <c r="D12" t="s">
        <v>14</v>
      </c>
      <c r="E12" t="s">
        <v>15</v>
      </c>
      <c r="F12">
        <v>3</v>
      </c>
      <c r="G12">
        <v>1984</v>
      </c>
      <c r="H12">
        <v>22242</v>
      </c>
      <c r="I12">
        <v>24921</v>
      </c>
      <c r="J12">
        <v>1.1204478014567036</v>
      </c>
      <c r="K12" t="str">
        <f>VLOOKUP(C12,'Model stock information'!$B$6:$R$35,17,FALSE)</f>
        <v>SEAK</v>
      </c>
    </row>
    <row r="13" spans="1:11">
      <c r="A13" t="s">
        <v>89</v>
      </c>
      <c r="B13">
        <v>1</v>
      </c>
      <c r="C13" t="s">
        <v>55</v>
      </c>
      <c r="D13" t="s">
        <v>14</v>
      </c>
      <c r="E13" t="s">
        <v>15</v>
      </c>
      <c r="F13">
        <v>3</v>
      </c>
      <c r="G13">
        <v>1985</v>
      </c>
      <c r="H13">
        <v>24649</v>
      </c>
      <c r="I13">
        <v>15591</v>
      </c>
      <c r="J13">
        <v>0.63252058907055053</v>
      </c>
      <c r="K13" t="str">
        <f>VLOOKUP(C13,'Model stock information'!$B$6:$R$35,17,FALSE)</f>
        <v>SEAK</v>
      </c>
    </row>
    <row r="14" spans="1:11">
      <c r="A14" t="s">
        <v>89</v>
      </c>
      <c r="B14">
        <v>1</v>
      </c>
      <c r="C14" t="s">
        <v>55</v>
      </c>
      <c r="D14" t="s">
        <v>14</v>
      </c>
      <c r="E14" t="s">
        <v>15</v>
      </c>
      <c r="F14">
        <v>3</v>
      </c>
      <c r="G14">
        <v>1986</v>
      </c>
      <c r="H14">
        <v>24678</v>
      </c>
      <c r="I14">
        <v>20918</v>
      </c>
      <c r="J14">
        <v>0.8476375719264122</v>
      </c>
      <c r="K14" t="str">
        <f>VLOOKUP(C14,'Model stock information'!$B$6:$R$35,17,FALSE)</f>
        <v>SEAK</v>
      </c>
    </row>
    <row r="15" spans="1:11">
      <c r="A15" t="s">
        <v>89</v>
      </c>
      <c r="B15">
        <v>1</v>
      </c>
      <c r="C15" t="s">
        <v>55</v>
      </c>
      <c r="D15" t="s">
        <v>14</v>
      </c>
      <c r="E15" t="s">
        <v>15</v>
      </c>
      <c r="F15">
        <v>3</v>
      </c>
      <c r="G15">
        <v>1987</v>
      </c>
      <c r="H15">
        <v>26141</v>
      </c>
      <c r="I15">
        <v>21376</v>
      </c>
      <c r="J15">
        <v>0.81771929153437128</v>
      </c>
      <c r="K15" t="str">
        <f>VLOOKUP(C15,'Model stock information'!$B$6:$R$35,17,FALSE)</f>
        <v>SEAK</v>
      </c>
    </row>
    <row r="16" spans="1:11">
      <c r="A16" t="s">
        <v>89</v>
      </c>
      <c r="B16">
        <v>1</v>
      </c>
      <c r="C16" t="s">
        <v>55</v>
      </c>
      <c r="D16" t="s">
        <v>14</v>
      </c>
      <c r="E16" t="s">
        <v>15</v>
      </c>
      <c r="F16">
        <v>3</v>
      </c>
      <c r="G16">
        <v>1988</v>
      </c>
      <c r="H16">
        <v>25836</v>
      </c>
      <c r="I16">
        <v>21583</v>
      </c>
      <c r="J16">
        <v>0.83538473447902151</v>
      </c>
      <c r="K16" t="str">
        <f>VLOOKUP(C16,'Model stock information'!$B$6:$R$35,17,FALSE)</f>
        <v>SEAK</v>
      </c>
    </row>
    <row r="17" spans="1:11">
      <c r="A17" t="s">
        <v>89</v>
      </c>
      <c r="B17">
        <v>1</v>
      </c>
      <c r="C17" t="s">
        <v>55</v>
      </c>
      <c r="D17" t="s">
        <v>14</v>
      </c>
      <c r="E17" t="s">
        <v>15</v>
      </c>
      <c r="F17">
        <v>3</v>
      </c>
      <c r="G17">
        <v>1989</v>
      </c>
      <c r="H17">
        <v>15861</v>
      </c>
      <c r="I17">
        <v>18719</v>
      </c>
      <c r="J17">
        <v>1.1801904041359308</v>
      </c>
      <c r="K17" t="str">
        <f>VLOOKUP(C17,'Model stock information'!$B$6:$R$35,17,FALSE)</f>
        <v>SEAK</v>
      </c>
    </row>
    <row r="18" spans="1:11">
      <c r="A18" t="s">
        <v>89</v>
      </c>
      <c r="B18">
        <v>1</v>
      </c>
      <c r="C18" t="s">
        <v>55</v>
      </c>
      <c r="D18" t="s">
        <v>14</v>
      </c>
      <c r="E18" t="s">
        <v>15</v>
      </c>
      <c r="F18">
        <v>3</v>
      </c>
      <c r="G18">
        <v>1990</v>
      </c>
      <c r="H18">
        <v>12481</v>
      </c>
      <c r="I18">
        <v>15529</v>
      </c>
      <c r="J18">
        <v>1.2442112010255588</v>
      </c>
      <c r="K18" t="str">
        <f>VLOOKUP(C18,'Model stock information'!$B$6:$R$35,17,FALSE)</f>
        <v>SEAK</v>
      </c>
    </row>
    <row r="19" spans="1:11">
      <c r="A19" t="s">
        <v>89</v>
      </c>
      <c r="B19">
        <v>1</v>
      </c>
      <c r="C19" t="s">
        <v>55</v>
      </c>
      <c r="D19" t="s">
        <v>14</v>
      </c>
      <c r="E19" t="s">
        <v>15</v>
      </c>
      <c r="F19">
        <v>3</v>
      </c>
      <c r="G19">
        <v>1991</v>
      </c>
      <c r="H19">
        <v>11728</v>
      </c>
      <c r="I19">
        <v>18760</v>
      </c>
      <c r="J19">
        <v>1.5995907230559345</v>
      </c>
      <c r="K19" t="str">
        <f>VLOOKUP(C19,'Model stock information'!$B$6:$R$35,17,FALSE)</f>
        <v>SEAK</v>
      </c>
    </row>
    <row r="20" spans="1:11">
      <c r="A20" t="s">
        <v>89</v>
      </c>
      <c r="B20">
        <v>1</v>
      </c>
      <c r="C20" t="s">
        <v>55</v>
      </c>
      <c r="D20" t="s">
        <v>14</v>
      </c>
      <c r="E20" t="s">
        <v>15</v>
      </c>
      <c r="F20">
        <v>3</v>
      </c>
      <c r="G20">
        <v>1992</v>
      </c>
      <c r="H20">
        <v>9104</v>
      </c>
      <c r="I20">
        <v>14322</v>
      </c>
      <c r="J20">
        <v>1.5731546572934973</v>
      </c>
      <c r="K20" t="str">
        <f>VLOOKUP(C20,'Model stock information'!$B$6:$R$35,17,FALSE)</f>
        <v>SEAK</v>
      </c>
    </row>
    <row r="21" spans="1:11">
      <c r="A21" t="s">
        <v>89</v>
      </c>
      <c r="B21">
        <v>1</v>
      </c>
      <c r="C21" t="s">
        <v>55</v>
      </c>
      <c r="D21" t="s">
        <v>14</v>
      </c>
      <c r="E21" t="s">
        <v>15</v>
      </c>
      <c r="F21">
        <v>3</v>
      </c>
      <c r="G21">
        <v>1993</v>
      </c>
      <c r="H21">
        <v>12739</v>
      </c>
      <c r="I21">
        <v>19685</v>
      </c>
      <c r="J21">
        <v>1.5452547295706098</v>
      </c>
      <c r="K21" t="str">
        <f>VLOOKUP(C21,'Model stock information'!$B$6:$R$35,17,FALSE)</f>
        <v>SEAK</v>
      </c>
    </row>
    <row r="22" spans="1:11">
      <c r="A22" t="s">
        <v>89</v>
      </c>
      <c r="B22">
        <v>1</v>
      </c>
      <c r="C22" t="s">
        <v>55</v>
      </c>
      <c r="D22" t="s">
        <v>14</v>
      </c>
      <c r="E22" t="s">
        <v>15</v>
      </c>
      <c r="F22">
        <v>3</v>
      </c>
      <c r="G22">
        <v>1994</v>
      </c>
      <c r="H22">
        <v>11426</v>
      </c>
      <c r="I22">
        <v>19032</v>
      </c>
      <c r="J22">
        <v>1.6656747768247855</v>
      </c>
      <c r="K22" t="str">
        <f>VLOOKUP(C22,'Model stock information'!$B$6:$R$35,17,FALSE)</f>
        <v>SEAK</v>
      </c>
    </row>
    <row r="23" spans="1:11">
      <c r="A23" t="s">
        <v>89</v>
      </c>
      <c r="B23">
        <v>1</v>
      </c>
      <c r="C23" t="s">
        <v>55</v>
      </c>
      <c r="D23" t="s">
        <v>14</v>
      </c>
      <c r="E23" t="s">
        <v>15</v>
      </c>
      <c r="F23">
        <v>3</v>
      </c>
      <c r="G23">
        <v>1995</v>
      </c>
      <c r="H23">
        <v>9354</v>
      </c>
      <c r="I23">
        <v>28398</v>
      </c>
      <c r="J23">
        <v>3.0359204618345093</v>
      </c>
      <c r="K23" t="str">
        <f>VLOOKUP(C23,'Model stock information'!$B$6:$R$35,17,FALSE)</f>
        <v>SEAK</v>
      </c>
    </row>
    <row r="24" spans="1:11">
      <c r="A24" t="s">
        <v>89</v>
      </c>
      <c r="B24">
        <v>1</v>
      </c>
      <c r="C24" t="s">
        <v>55</v>
      </c>
      <c r="D24" t="s">
        <v>14</v>
      </c>
      <c r="E24" t="s">
        <v>15</v>
      </c>
      <c r="F24">
        <v>3</v>
      </c>
      <c r="G24">
        <v>1996</v>
      </c>
      <c r="H24">
        <v>10276</v>
      </c>
      <c r="I24">
        <v>38142</v>
      </c>
      <c r="J24">
        <v>3.7117555469054109</v>
      </c>
      <c r="K24" t="str">
        <f>VLOOKUP(C24,'Model stock information'!$B$6:$R$35,17,FALSE)</f>
        <v>SEAK</v>
      </c>
    </row>
    <row r="25" spans="1:11">
      <c r="A25" t="s">
        <v>89</v>
      </c>
      <c r="B25">
        <v>1</v>
      </c>
      <c r="C25" t="s">
        <v>55</v>
      </c>
      <c r="D25" t="s">
        <v>14</v>
      </c>
      <c r="E25" t="s">
        <v>15</v>
      </c>
      <c r="F25">
        <v>3</v>
      </c>
      <c r="G25">
        <v>1997</v>
      </c>
      <c r="H25">
        <v>8869</v>
      </c>
      <c r="I25">
        <v>19763</v>
      </c>
      <c r="J25">
        <v>2.2283233735483146</v>
      </c>
      <c r="K25" t="str">
        <f>VLOOKUP(C25,'Model stock information'!$B$6:$R$35,17,FALSE)</f>
        <v>SEAK</v>
      </c>
    </row>
    <row r="26" spans="1:11">
      <c r="A26" t="s">
        <v>89</v>
      </c>
      <c r="B26">
        <v>1</v>
      </c>
      <c r="C26" t="s">
        <v>55</v>
      </c>
      <c r="D26" t="s">
        <v>14</v>
      </c>
      <c r="E26" t="s">
        <v>15</v>
      </c>
      <c r="F26">
        <v>3</v>
      </c>
      <c r="G26">
        <v>1998</v>
      </c>
      <c r="H26">
        <v>8511</v>
      </c>
      <c r="I26">
        <v>30803</v>
      </c>
      <c r="J26">
        <v>3.6191986840559278</v>
      </c>
      <c r="K26" t="str">
        <f>VLOOKUP(C26,'Model stock information'!$B$6:$R$35,17,FALSE)</f>
        <v>SEAK</v>
      </c>
    </row>
    <row r="27" spans="1:11">
      <c r="A27" t="s">
        <v>89</v>
      </c>
      <c r="B27">
        <v>1</v>
      </c>
      <c r="C27" t="s">
        <v>55</v>
      </c>
      <c r="D27" t="s">
        <v>14</v>
      </c>
      <c r="E27" t="s">
        <v>15</v>
      </c>
      <c r="F27">
        <v>3</v>
      </c>
      <c r="G27">
        <v>1999</v>
      </c>
      <c r="H27">
        <v>16454</v>
      </c>
      <c r="I27">
        <v>15873</v>
      </c>
      <c r="J27">
        <v>0.96468943721891331</v>
      </c>
      <c r="K27" t="str">
        <f>VLOOKUP(C27,'Model stock information'!$B$6:$R$35,17,FALSE)</f>
        <v>SEAK</v>
      </c>
    </row>
    <row r="28" spans="1:11">
      <c r="A28" t="s">
        <v>89</v>
      </c>
      <c r="B28">
        <v>1</v>
      </c>
      <c r="C28" t="s">
        <v>55</v>
      </c>
      <c r="D28" t="s">
        <v>14</v>
      </c>
      <c r="E28" t="s">
        <v>15</v>
      </c>
      <c r="F28">
        <v>3</v>
      </c>
      <c r="G28">
        <v>2000</v>
      </c>
      <c r="H28">
        <v>18247</v>
      </c>
      <c r="I28">
        <v>36823</v>
      </c>
      <c r="J28">
        <v>2.0180303611552586</v>
      </c>
      <c r="K28" t="str">
        <f>VLOOKUP(C28,'Model stock information'!$B$6:$R$35,17,FALSE)</f>
        <v>SEAK</v>
      </c>
    </row>
    <row r="29" spans="1:11">
      <c r="A29" t="s">
        <v>89</v>
      </c>
      <c r="B29">
        <v>1</v>
      </c>
      <c r="C29" t="s">
        <v>55</v>
      </c>
      <c r="D29" t="s">
        <v>14</v>
      </c>
      <c r="E29" t="s">
        <v>15</v>
      </c>
      <c r="F29">
        <v>3</v>
      </c>
      <c r="G29">
        <v>2001</v>
      </c>
      <c r="H29">
        <v>19700</v>
      </c>
      <c r="I29">
        <v>25703</v>
      </c>
      <c r="J29">
        <v>1.3047208121827412</v>
      </c>
      <c r="K29" t="str">
        <f>VLOOKUP(C29,'Model stock information'!$B$6:$R$35,17,FALSE)</f>
        <v>SEAK</v>
      </c>
    </row>
    <row r="30" spans="1:11">
      <c r="A30" t="s">
        <v>89</v>
      </c>
      <c r="B30">
        <v>1</v>
      </c>
      <c r="C30" t="s">
        <v>55</v>
      </c>
      <c r="D30" t="s">
        <v>14</v>
      </c>
      <c r="E30" t="s">
        <v>15</v>
      </c>
      <c r="F30">
        <v>3</v>
      </c>
      <c r="G30">
        <v>2002</v>
      </c>
      <c r="H30">
        <v>18303</v>
      </c>
      <c r="I30">
        <v>39242</v>
      </c>
      <c r="J30">
        <v>2.1440201059935529</v>
      </c>
      <c r="K30" t="str">
        <f>VLOOKUP(C30,'Model stock information'!$B$6:$R$35,17,FALSE)</f>
        <v>SEAK</v>
      </c>
    </row>
    <row r="31" spans="1:11">
      <c r="A31" t="s">
        <v>89</v>
      </c>
      <c r="B31">
        <v>1</v>
      </c>
      <c r="C31" t="s">
        <v>55</v>
      </c>
      <c r="D31" t="s">
        <v>14</v>
      </c>
      <c r="E31" t="s">
        <v>15</v>
      </c>
      <c r="F31">
        <v>3</v>
      </c>
      <c r="G31">
        <v>2003</v>
      </c>
      <c r="H31">
        <v>14375</v>
      </c>
      <c r="I31">
        <v>18084</v>
      </c>
      <c r="J31">
        <v>1.2580173913043478</v>
      </c>
      <c r="K31" t="str">
        <f>VLOOKUP(C31,'Model stock information'!$B$6:$R$35,17,FALSE)</f>
        <v>SEAK</v>
      </c>
    </row>
    <row r="32" spans="1:11">
      <c r="A32" t="s">
        <v>89</v>
      </c>
      <c r="B32">
        <v>1</v>
      </c>
      <c r="C32" t="s">
        <v>55</v>
      </c>
      <c r="D32" t="s">
        <v>14</v>
      </c>
      <c r="E32" t="s">
        <v>15</v>
      </c>
      <c r="F32">
        <v>3</v>
      </c>
      <c r="G32">
        <v>2004</v>
      </c>
      <c r="H32">
        <v>19421</v>
      </c>
      <c r="I32">
        <v>17574</v>
      </c>
      <c r="J32">
        <v>0.90489676123783536</v>
      </c>
      <c r="K32" t="str">
        <f>VLOOKUP(C32,'Model stock information'!$B$6:$R$35,17,FALSE)</f>
        <v>SEAK</v>
      </c>
    </row>
    <row r="33" spans="1:11">
      <c r="A33" t="s">
        <v>89</v>
      </c>
      <c r="B33">
        <v>1</v>
      </c>
      <c r="C33" t="s">
        <v>55</v>
      </c>
      <c r="D33" t="s">
        <v>14</v>
      </c>
      <c r="E33" t="s">
        <v>15</v>
      </c>
      <c r="F33">
        <v>3</v>
      </c>
      <c r="G33">
        <v>2005</v>
      </c>
      <c r="H33">
        <v>16259</v>
      </c>
      <c r="I33">
        <v>23927</v>
      </c>
      <c r="J33">
        <v>1.4716157205240175</v>
      </c>
      <c r="K33" t="str">
        <f>VLOOKUP(C33,'Model stock information'!$B$6:$R$35,17,FALSE)</f>
        <v>SEAK</v>
      </c>
    </row>
    <row r="34" spans="1:11">
      <c r="A34" t="s">
        <v>89</v>
      </c>
      <c r="B34">
        <v>1</v>
      </c>
      <c r="C34" t="s">
        <v>55</v>
      </c>
      <c r="D34" t="s">
        <v>14</v>
      </c>
      <c r="E34" t="s">
        <v>15</v>
      </c>
      <c r="F34">
        <v>3</v>
      </c>
      <c r="G34">
        <v>2006</v>
      </c>
      <c r="H34">
        <v>16946</v>
      </c>
      <c r="I34">
        <v>19408</v>
      </c>
      <c r="J34">
        <v>1.1452850230142806</v>
      </c>
      <c r="K34" t="str">
        <f>VLOOKUP(C34,'Model stock information'!$B$6:$R$35,17,FALSE)</f>
        <v>SEAK</v>
      </c>
    </row>
    <row r="35" spans="1:11">
      <c r="A35" t="s">
        <v>89</v>
      </c>
      <c r="B35">
        <v>1</v>
      </c>
      <c r="C35" t="s">
        <v>55</v>
      </c>
      <c r="D35" t="s">
        <v>14</v>
      </c>
      <c r="E35" t="s">
        <v>15</v>
      </c>
      <c r="F35">
        <v>3</v>
      </c>
      <c r="G35">
        <v>2007</v>
      </c>
      <c r="H35">
        <v>14916</v>
      </c>
      <c r="I35">
        <v>11861</v>
      </c>
      <c r="J35">
        <v>0.79518637704478412</v>
      </c>
      <c r="K35" t="str">
        <f>VLOOKUP(C35,'Model stock information'!$B$6:$R$35,17,FALSE)</f>
        <v>SEAK</v>
      </c>
    </row>
    <row r="36" spans="1:11">
      <c r="A36" t="s">
        <v>89</v>
      </c>
      <c r="B36">
        <v>1</v>
      </c>
      <c r="C36" t="s">
        <v>55</v>
      </c>
      <c r="D36" t="s">
        <v>14</v>
      </c>
      <c r="E36" t="s">
        <v>15</v>
      </c>
      <c r="F36">
        <v>3</v>
      </c>
      <c r="G36">
        <v>2008</v>
      </c>
      <c r="H36">
        <v>13707</v>
      </c>
      <c r="I36">
        <v>13668</v>
      </c>
      <c r="J36">
        <v>0.99715473845480407</v>
      </c>
      <c r="K36" t="str">
        <f>VLOOKUP(C36,'Model stock information'!$B$6:$R$35,17,FALSE)</f>
        <v>SEAK</v>
      </c>
    </row>
    <row r="37" spans="1:11">
      <c r="A37" t="s">
        <v>89</v>
      </c>
      <c r="B37">
        <v>1</v>
      </c>
      <c r="C37" t="s">
        <v>55</v>
      </c>
      <c r="D37" t="s">
        <v>14</v>
      </c>
      <c r="E37" t="s">
        <v>15</v>
      </c>
      <c r="F37">
        <v>3</v>
      </c>
      <c r="G37">
        <v>2009</v>
      </c>
      <c r="H37">
        <v>13296</v>
      </c>
      <c r="I37">
        <v>12215</v>
      </c>
      <c r="J37">
        <v>0.91869735258724428</v>
      </c>
      <c r="K37" t="str">
        <f>VLOOKUP(C37,'Model stock information'!$B$6:$R$35,17,FALSE)</f>
        <v>SEAK</v>
      </c>
    </row>
    <row r="38" spans="1:11">
      <c r="A38" t="s">
        <v>89</v>
      </c>
      <c r="B38">
        <v>1</v>
      </c>
      <c r="C38" t="s">
        <v>55</v>
      </c>
      <c r="D38" t="s">
        <v>14</v>
      </c>
      <c r="E38" t="s">
        <v>15</v>
      </c>
      <c r="F38">
        <v>3</v>
      </c>
      <c r="G38">
        <v>2010</v>
      </c>
      <c r="H38">
        <v>12714</v>
      </c>
      <c r="I38">
        <v>15602</v>
      </c>
      <c r="J38">
        <v>1.2271511719364481</v>
      </c>
      <c r="K38" t="str">
        <f>VLOOKUP(C38,'Model stock information'!$B$6:$R$35,17,FALSE)</f>
        <v>SEAK</v>
      </c>
    </row>
    <row r="39" spans="1:11">
      <c r="A39" t="s">
        <v>89</v>
      </c>
      <c r="B39">
        <v>1</v>
      </c>
      <c r="C39" t="s">
        <v>55</v>
      </c>
      <c r="D39" t="s">
        <v>14</v>
      </c>
      <c r="E39" t="s">
        <v>15</v>
      </c>
      <c r="F39">
        <v>3</v>
      </c>
      <c r="G39">
        <v>2011</v>
      </c>
      <c r="H39">
        <v>12111</v>
      </c>
      <c r="I39">
        <v>10434</v>
      </c>
      <c r="J39">
        <v>0.86153083973247457</v>
      </c>
      <c r="K39" t="str">
        <f>VLOOKUP(C39,'Model stock information'!$B$6:$R$35,17,FALSE)</f>
        <v>SEAK</v>
      </c>
    </row>
    <row r="40" spans="1:11">
      <c r="A40" t="s">
        <v>89</v>
      </c>
      <c r="B40">
        <v>2</v>
      </c>
      <c r="C40" t="s">
        <v>56</v>
      </c>
      <c r="D40" t="s">
        <v>16</v>
      </c>
      <c r="E40" t="s">
        <v>57</v>
      </c>
      <c r="F40">
        <v>3</v>
      </c>
      <c r="G40">
        <v>1979</v>
      </c>
      <c r="H40">
        <v>70356</v>
      </c>
      <c r="I40">
        <v>223132</v>
      </c>
      <c r="J40">
        <v>3.171470805617147</v>
      </c>
      <c r="K40" t="str">
        <f>VLOOKUP(C40,'Model stock information'!$B$6:$R$35,17,FALSE)</f>
        <v>North BC</v>
      </c>
    </row>
    <row r="41" spans="1:11">
      <c r="A41" t="s">
        <v>89</v>
      </c>
      <c r="B41">
        <v>2</v>
      </c>
      <c r="C41" t="s">
        <v>56</v>
      </c>
      <c r="D41" t="s">
        <v>16</v>
      </c>
      <c r="E41" t="s">
        <v>57</v>
      </c>
      <c r="F41">
        <v>3</v>
      </c>
      <c r="G41">
        <v>1980</v>
      </c>
      <c r="H41">
        <v>74022</v>
      </c>
      <c r="I41">
        <v>263913</v>
      </c>
      <c r="J41">
        <v>3.5653319283456271</v>
      </c>
      <c r="K41" t="str">
        <f>VLOOKUP(C41,'Model stock information'!$B$6:$R$35,17,FALSE)</f>
        <v>North BC</v>
      </c>
    </row>
    <row r="42" spans="1:11">
      <c r="A42" t="s">
        <v>89</v>
      </c>
      <c r="B42">
        <v>2</v>
      </c>
      <c r="C42" t="s">
        <v>56</v>
      </c>
      <c r="D42" t="s">
        <v>16</v>
      </c>
      <c r="E42" t="s">
        <v>57</v>
      </c>
      <c r="F42">
        <v>3</v>
      </c>
      <c r="G42">
        <v>1981</v>
      </c>
      <c r="H42">
        <v>77811</v>
      </c>
      <c r="I42">
        <v>280559</v>
      </c>
      <c r="J42">
        <v>3.6056470164886711</v>
      </c>
      <c r="K42" t="str">
        <f>VLOOKUP(C42,'Model stock information'!$B$6:$R$35,17,FALSE)</f>
        <v>North BC</v>
      </c>
    </row>
    <row r="43" spans="1:11">
      <c r="A43" t="s">
        <v>89</v>
      </c>
      <c r="B43">
        <v>2</v>
      </c>
      <c r="C43" t="s">
        <v>56</v>
      </c>
      <c r="D43" t="s">
        <v>16</v>
      </c>
      <c r="E43" t="s">
        <v>57</v>
      </c>
      <c r="F43">
        <v>3</v>
      </c>
      <c r="G43">
        <v>1982</v>
      </c>
      <c r="H43">
        <v>79377</v>
      </c>
      <c r="I43">
        <v>259031</v>
      </c>
      <c r="J43">
        <v>3.2633004522720688</v>
      </c>
      <c r="K43" t="str">
        <f>VLOOKUP(C43,'Model stock information'!$B$6:$R$35,17,FALSE)</f>
        <v>North BC</v>
      </c>
    </row>
    <row r="44" spans="1:11">
      <c r="A44" t="s">
        <v>89</v>
      </c>
      <c r="B44">
        <v>2</v>
      </c>
      <c r="C44" t="s">
        <v>56</v>
      </c>
      <c r="D44" t="s">
        <v>16</v>
      </c>
      <c r="E44" t="s">
        <v>57</v>
      </c>
      <c r="F44">
        <v>3</v>
      </c>
      <c r="G44">
        <v>1983</v>
      </c>
      <c r="H44">
        <v>89338</v>
      </c>
      <c r="I44">
        <v>282247</v>
      </c>
      <c r="J44">
        <v>3.1593163043721595</v>
      </c>
      <c r="K44" t="str">
        <f>VLOOKUP(C44,'Model stock information'!$B$6:$R$35,17,FALSE)</f>
        <v>North BC</v>
      </c>
    </row>
    <row r="45" spans="1:11">
      <c r="A45" t="s">
        <v>89</v>
      </c>
      <c r="B45">
        <v>2</v>
      </c>
      <c r="C45" t="s">
        <v>56</v>
      </c>
      <c r="D45" t="s">
        <v>16</v>
      </c>
      <c r="E45" t="s">
        <v>57</v>
      </c>
      <c r="F45">
        <v>3</v>
      </c>
      <c r="G45">
        <v>1984</v>
      </c>
      <c r="H45">
        <v>104196</v>
      </c>
      <c r="I45">
        <v>304551</v>
      </c>
      <c r="J45">
        <v>2.9228665207877462</v>
      </c>
      <c r="K45" t="str">
        <f>VLOOKUP(C45,'Model stock information'!$B$6:$R$35,17,FALSE)</f>
        <v>North BC</v>
      </c>
    </row>
    <row r="46" spans="1:11">
      <c r="A46" t="s">
        <v>89</v>
      </c>
      <c r="B46">
        <v>2</v>
      </c>
      <c r="C46" t="s">
        <v>56</v>
      </c>
      <c r="D46" t="s">
        <v>16</v>
      </c>
      <c r="E46" t="s">
        <v>57</v>
      </c>
      <c r="F46">
        <v>3</v>
      </c>
      <c r="G46">
        <v>1985</v>
      </c>
      <c r="H46">
        <v>130804</v>
      </c>
      <c r="I46">
        <v>306837</v>
      </c>
      <c r="J46">
        <v>2.3457768875569553</v>
      </c>
      <c r="K46" t="str">
        <f>VLOOKUP(C46,'Model stock information'!$B$6:$R$35,17,FALSE)</f>
        <v>North BC</v>
      </c>
    </row>
    <row r="47" spans="1:11">
      <c r="A47" t="s">
        <v>89</v>
      </c>
      <c r="B47">
        <v>2</v>
      </c>
      <c r="C47" t="s">
        <v>56</v>
      </c>
      <c r="D47" t="s">
        <v>16</v>
      </c>
      <c r="E47" t="s">
        <v>57</v>
      </c>
      <c r="F47">
        <v>3</v>
      </c>
      <c r="G47">
        <v>1986</v>
      </c>
      <c r="H47">
        <v>151079</v>
      </c>
      <c r="I47">
        <v>331020</v>
      </c>
      <c r="J47">
        <v>2.1910391252258754</v>
      </c>
      <c r="K47" t="str">
        <f>VLOOKUP(C47,'Model stock information'!$B$6:$R$35,17,FALSE)</f>
        <v>North BC</v>
      </c>
    </row>
    <row r="48" spans="1:11">
      <c r="A48" t="s">
        <v>89</v>
      </c>
      <c r="B48">
        <v>2</v>
      </c>
      <c r="C48" t="s">
        <v>56</v>
      </c>
      <c r="D48" t="s">
        <v>16</v>
      </c>
      <c r="E48" t="s">
        <v>57</v>
      </c>
      <c r="F48">
        <v>3</v>
      </c>
      <c r="G48">
        <v>1987</v>
      </c>
      <c r="H48">
        <v>157067</v>
      </c>
      <c r="I48">
        <v>363975</v>
      </c>
      <c r="J48">
        <v>2.3173231805535219</v>
      </c>
      <c r="K48" t="str">
        <f>VLOOKUP(C48,'Model stock information'!$B$6:$R$35,17,FALSE)</f>
        <v>North BC</v>
      </c>
    </row>
    <row r="49" spans="1:11">
      <c r="A49" t="s">
        <v>89</v>
      </c>
      <c r="B49">
        <v>2</v>
      </c>
      <c r="C49" t="s">
        <v>56</v>
      </c>
      <c r="D49" t="s">
        <v>16</v>
      </c>
      <c r="E49" t="s">
        <v>57</v>
      </c>
      <c r="F49">
        <v>3</v>
      </c>
      <c r="G49">
        <v>1988</v>
      </c>
      <c r="H49">
        <v>173280</v>
      </c>
      <c r="I49">
        <v>349404</v>
      </c>
      <c r="J49">
        <v>2.0164127423822715</v>
      </c>
      <c r="K49" t="str">
        <f>VLOOKUP(C49,'Model stock information'!$B$6:$R$35,17,FALSE)</f>
        <v>North BC</v>
      </c>
    </row>
    <row r="50" spans="1:11">
      <c r="A50" t="s">
        <v>89</v>
      </c>
      <c r="B50">
        <v>2</v>
      </c>
      <c r="C50" t="s">
        <v>56</v>
      </c>
      <c r="D50" t="s">
        <v>16</v>
      </c>
      <c r="E50" t="s">
        <v>57</v>
      </c>
      <c r="F50">
        <v>3</v>
      </c>
      <c r="G50">
        <v>1989</v>
      </c>
      <c r="H50">
        <v>174975</v>
      </c>
      <c r="I50">
        <v>304574</v>
      </c>
      <c r="J50">
        <v>1.7406715245035005</v>
      </c>
      <c r="K50" t="str">
        <f>VLOOKUP(C50,'Model stock information'!$B$6:$R$35,17,FALSE)</f>
        <v>North BC</v>
      </c>
    </row>
    <row r="51" spans="1:11">
      <c r="A51" t="s">
        <v>89</v>
      </c>
      <c r="B51">
        <v>2</v>
      </c>
      <c r="C51" t="s">
        <v>56</v>
      </c>
      <c r="D51" t="s">
        <v>16</v>
      </c>
      <c r="E51" t="s">
        <v>57</v>
      </c>
      <c r="F51">
        <v>3</v>
      </c>
      <c r="G51">
        <v>1990</v>
      </c>
      <c r="H51">
        <v>175512</v>
      </c>
      <c r="I51">
        <v>279282</v>
      </c>
      <c r="J51">
        <v>1.5912416245043075</v>
      </c>
      <c r="K51" t="str">
        <f>VLOOKUP(C51,'Model stock information'!$B$6:$R$35,17,FALSE)</f>
        <v>North BC</v>
      </c>
    </row>
    <row r="52" spans="1:11">
      <c r="A52" t="s">
        <v>89</v>
      </c>
      <c r="B52">
        <v>2</v>
      </c>
      <c r="C52" t="s">
        <v>56</v>
      </c>
      <c r="D52" t="s">
        <v>16</v>
      </c>
      <c r="E52" t="s">
        <v>57</v>
      </c>
      <c r="F52">
        <v>3</v>
      </c>
      <c r="G52">
        <v>1991</v>
      </c>
      <c r="H52">
        <v>170218</v>
      </c>
      <c r="I52">
        <v>349243</v>
      </c>
      <c r="J52">
        <v>2.0517395340093292</v>
      </c>
      <c r="K52" t="str">
        <f>VLOOKUP(C52,'Model stock information'!$B$6:$R$35,17,FALSE)</f>
        <v>North BC</v>
      </c>
    </row>
    <row r="53" spans="1:11">
      <c r="A53" t="s">
        <v>89</v>
      </c>
      <c r="B53">
        <v>2</v>
      </c>
      <c r="C53" t="s">
        <v>56</v>
      </c>
      <c r="D53" t="s">
        <v>16</v>
      </c>
      <c r="E53" t="s">
        <v>57</v>
      </c>
      <c r="F53">
        <v>3</v>
      </c>
      <c r="G53">
        <v>1992</v>
      </c>
      <c r="H53">
        <v>174636</v>
      </c>
      <c r="I53">
        <v>296505</v>
      </c>
      <c r="J53">
        <v>1.6978458049886622</v>
      </c>
      <c r="K53" t="str">
        <f>VLOOKUP(C53,'Model stock information'!$B$6:$R$35,17,FALSE)</f>
        <v>North BC</v>
      </c>
    </row>
    <row r="54" spans="1:11">
      <c r="A54" t="s">
        <v>89</v>
      </c>
      <c r="B54">
        <v>2</v>
      </c>
      <c r="C54" t="s">
        <v>56</v>
      </c>
      <c r="D54" t="s">
        <v>16</v>
      </c>
      <c r="E54" t="s">
        <v>57</v>
      </c>
      <c r="F54">
        <v>3</v>
      </c>
      <c r="G54">
        <v>1993</v>
      </c>
      <c r="H54">
        <v>174680</v>
      </c>
      <c r="I54">
        <v>254280</v>
      </c>
      <c r="J54">
        <v>1.4556904053125717</v>
      </c>
      <c r="K54" t="str">
        <f>VLOOKUP(C54,'Model stock information'!$B$6:$R$35,17,FALSE)</f>
        <v>North BC</v>
      </c>
    </row>
    <row r="55" spans="1:11">
      <c r="A55" t="s">
        <v>89</v>
      </c>
      <c r="B55">
        <v>2</v>
      </c>
      <c r="C55" t="s">
        <v>56</v>
      </c>
      <c r="D55" t="s">
        <v>16</v>
      </c>
      <c r="E55" t="s">
        <v>57</v>
      </c>
      <c r="F55">
        <v>3</v>
      </c>
      <c r="G55">
        <v>1994</v>
      </c>
      <c r="H55">
        <v>148366</v>
      </c>
      <c r="I55">
        <v>316315</v>
      </c>
      <c r="J55">
        <v>2.1319911570036263</v>
      </c>
      <c r="K55" t="str">
        <f>VLOOKUP(C55,'Model stock information'!$B$6:$R$35,17,FALSE)</f>
        <v>North BC</v>
      </c>
    </row>
    <row r="56" spans="1:11">
      <c r="A56" t="s">
        <v>89</v>
      </c>
      <c r="B56">
        <v>2</v>
      </c>
      <c r="C56" t="s">
        <v>56</v>
      </c>
      <c r="D56" t="s">
        <v>16</v>
      </c>
      <c r="E56" t="s">
        <v>57</v>
      </c>
      <c r="F56">
        <v>3</v>
      </c>
      <c r="G56">
        <v>1995</v>
      </c>
      <c r="H56">
        <v>148571</v>
      </c>
      <c r="I56">
        <v>353809</v>
      </c>
      <c r="J56">
        <v>2.3814136002315389</v>
      </c>
      <c r="K56" t="str">
        <f>VLOOKUP(C56,'Model stock information'!$B$6:$R$35,17,FALSE)</f>
        <v>North BC</v>
      </c>
    </row>
    <row r="57" spans="1:11">
      <c r="A57" t="s">
        <v>89</v>
      </c>
      <c r="B57">
        <v>2</v>
      </c>
      <c r="C57" t="s">
        <v>56</v>
      </c>
      <c r="D57" t="s">
        <v>16</v>
      </c>
      <c r="E57" t="s">
        <v>57</v>
      </c>
      <c r="F57">
        <v>3</v>
      </c>
      <c r="G57">
        <v>1996</v>
      </c>
      <c r="H57">
        <v>176278</v>
      </c>
      <c r="I57">
        <v>362504</v>
      </c>
      <c r="J57">
        <v>2.0564335878555462</v>
      </c>
      <c r="K57" t="str">
        <f>VLOOKUP(C57,'Model stock information'!$B$6:$R$35,17,FALSE)</f>
        <v>North BC</v>
      </c>
    </row>
    <row r="58" spans="1:11">
      <c r="A58" t="s">
        <v>89</v>
      </c>
      <c r="B58">
        <v>2</v>
      </c>
      <c r="C58" t="s">
        <v>56</v>
      </c>
      <c r="D58" t="s">
        <v>16</v>
      </c>
      <c r="E58" t="s">
        <v>57</v>
      </c>
      <c r="F58">
        <v>3</v>
      </c>
      <c r="G58">
        <v>1997</v>
      </c>
      <c r="H58">
        <v>161902</v>
      </c>
      <c r="I58">
        <v>293821</v>
      </c>
      <c r="J58">
        <v>1.8148077231905722</v>
      </c>
      <c r="K58" t="str">
        <f>VLOOKUP(C58,'Model stock information'!$B$6:$R$35,17,FALSE)</f>
        <v>North BC</v>
      </c>
    </row>
    <row r="59" spans="1:11">
      <c r="A59" t="s">
        <v>89</v>
      </c>
      <c r="B59">
        <v>2</v>
      </c>
      <c r="C59" t="s">
        <v>56</v>
      </c>
      <c r="D59" t="s">
        <v>16</v>
      </c>
      <c r="E59" t="s">
        <v>57</v>
      </c>
      <c r="F59">
        <v>3</v>
      </c>
      <c r="G59">
        <v>1998</v>
      </c>
      <c r="H59">
        <v>149438</v>
      </c>
      <c r="I59">
        <v>325566</v>
      </c>
      <c r="J59">
        <v>2.1786024973567635</v>
      </c>
      <c r="K59" t="str">
        <f>VLOOKUP(C59,'Model stock information'!$B$6:$R$35,17,FALSE)</f>
        <v>North BC</v>
      </c>
    </row>
    <row r="60" spans="1:11">
      <c r="A60" t="s">
        <v>89</v>
      </c>
      <c r="B60">
        <v>2</v>
      </c>
      <c r="C60" t="s">
        <v>56</v>
      </c>
      <c r="D60" t="s">
        <v>16</v>
      </c>
      <c r="E60" t="s">
        <v>57</v>
      </c>
      <c r="F60">
        <v>3</v>
      </c>
      <c r="G60">
        <v>1999</v>
      </c>
      <c r="H60">
        <v>158408</v>
      </c>
      <c r="I60">
        <v>332049</v>
      </c>
      <c r="J60">
        <v>2.0961630725720921</v>
      </c>
      <c r="K60" t="str">
        <f>VLOOKUP(C60,'Model stock information'!$B$6:$R$35,17,FALSE)</f>
        <v>North BC</v>
      </c>
    </row>
    <row r="61" spans="1:11">
      <c r="A61" t="s">
        <v>89</v>
      </c>
      <c r="B61">
        <v>2</v>
      </c>
      <c r="C61" t="s">
        <v>56</v>
      </c>
      <c r="D61" t="s">
        <v>16</v>
      </c>
      <c r="E61" t="s">
        <v>57</v>
      </c>
      <c r="F61">
        <v>3</v>
      </c>
      <c r="G61">
        <v>2000</v>
      </c>
      <c r="H61">
        <v>182811</v>
      </c>
      <c r="I61">
        <v>355634</v>
      </c>
      <c r="J61">
        <v>1.9453643380321752</v>
      </c>
      <c r="K61" t="str">
        <f>VLOOKUP(C61,'Model stock information'!$B$6:$R$35,17,FALSE)</f>
        <v>North BC</v>
      </c>
    </row>
    <row r="62" spans="1:11">
      <c r="A62" t="s">
        <v>89</v>
      </c>
      <c r="B62">
        <v>2</v>
      </c>
      <c r="C62" t="s">
        <v>56</v>
      </c>
      <c r="D62" t="s">
        <v>16</v>
      </c>
      <c r="E62" t="s">
        <v>57</v>
      </c>
      <c r="F62">
        <v>3</v>
      </c>
      <c r="G62">
        <v>2001</v>
      </c>
      <c r="H62">
        <v>188644</v>
      </c>
      <c r="I62">
        <v>446699</v>
      </c>
      <c r="J62">
        <v>2.367947032505672</v>
      </c>
      <c r="K62" t="str">
        <f>VLOOKUP(C62,'Model stock information'!$B$6:$R$35,17,FALSE)</f>
        <v>North BC</v>
      </c>
    </row>
    <row r="63" spans="1:11">
      <c r="A63" t="s">
        <v>89</v>
      </c>
      <c r="B63">
        <v>2</v>
      </c>
      <c r="C63" t="s">
        <v>56</v>
      </c>
      <c r="D63" t="s">
        <v>16</v>
      </c>
      <c r="E63" t="s">
        <v>57</v>
      </c>
      <c r="F63">
        <v>3</v>
      </c>
      <c r="G63">
        <v>2002</v>
      </c>
      <c r="H63">
        <v>172114</v>
      </c>
      <c r="I63">
        <v>387283</v>
      </c>
      <c r="J63">
        <v>2.2501539677190698</v>
      </c>
      <c r="K63" t="str">
        <f>VLOOKUP(C63,'Model stock information'!$B$6:$R$35,17,FALSE)</f>
        <v>North BC</v>
      </c>
    </row>
    <row r="64" spans="1:11">
      <c r="A64" t="s">
        <v>89</v>
      </c>
      <c r="B64">
        <v>2</v>
      </c>
      <c r="C64" t="s">
        <v>56</v>
      </c>
      <c r="D64" t="s">
        <v>16</v>
      </c>
      <c r="E64" t="s">
        <v>57</v>
      </c>
      <c r="F64">
        <v>3</v>
      </c>
      <c r="G64">
        <v>2003</v>
      </c>
      <c r="H64">
        <v>162701</v>
      </c>
      <c r="I64">
        <v>336118</v>
      </c>
      <c r="J64">
        <v>2.0658631477372604</v>
      </c>
      <c r="K64" t="str">
        <f>VLOOKUP(C64,'Model stock information'!$B$6:$R$35,17,FALSE)</f>
        <v>North BC</v>
      </c>
    </row>
    <row r="65" spans="1:11">
      <c r="A65" t="s">
        <v>89</v>
      </c>
      <c r="B65">
        <v>2</v>
      </c>
      <c r="C65" t="s">
        <v>56</v>
      </c>
      <c r="D65" t="s">
        <v>16</v>
      </c>
      <c r="E65" t="s">
        <v>57</v>
      </c>
      <c r="F65">
        <v>3</v>
      </c>
      <c r="G65">
        <v>2004</v>
      </c>
      <c r="H65">
        <v>151017</v>
      </c>
      <c r="I65">
        <v>331791</v>
      </c>
      <c r="J65">
        <v>2.1970440413993129</v>
      </c>
      <c r="K65" t="str">
        <f>VLOOKUP(C65,'Model stock information'!$B$6:$R$35,17,FALSE)</f>
        <v>North BC</v>
      </c>
    </row>
    <row r="66" spans="1:11">
      <c r="A66" t="s">
        <v>89</v>
      </c>
      <c r="B66">
        <v>2</v>
      </c>
      <c r="C66" t="s">
        <v>56</v>
      </c>
      <c r="D66" t="s">
        <v>16</v>
      </c>
      <c r="E66" t="s">
        <v>57</v>
      </c>
      <c r="F66">
        <v>3</v>
      </c>
      <c r="G66">
        <v>2005</v>
      </c>
      <c r="H66">
        <v>146849</v>
      </c>
      <c r="I66">
        <v>281857</v>
      </c>
      <c r="J66">
        <v>1.9193661516251388</v>
      </c>
      <c r="K66" t="str">
        <f>VLOOKUP(C66,'Model stock information'!$B$6:$R$35,17,FALSE)</f>
        <v>North BC</v>
      </c>
    </row>
    <row r="67" spans="1:11">
      <c r="A67" t="s">
        <v>89</v>
      </c>
      <c r="B67">
        <v>2</v>
      </c>
      <c r="C67" t="s">
        <v>56</v>
      </c>
      <c r="D67" t="s">
        <v>16</v>
      </c>
      <c r="E67" t="s">
        <v>57</v>
      </c>
      <c r="F67">
        <v>3</v>
      </c>
      <c r="G67">
        <v>2006</v>
      </c>
      <c r="H67">
        <v>140943</v>
      </c>
      <c r="I67">
        <v>241784</v>
      </c>
      <c r="J67">
        <v>1.7154736311842376</v>
      </c>
      <c r="K67" t="str">
        <f>VLOOKUP(C67,'Model stock information'!$B$6:$R$35,17,FALSE)</f>
        <v>North BC</v>
      </c>
    </row>
    <row r="68" spans="1:11">
      <c r="A68" t="s">
        <v>89</v>
      </c>
      <c r="B68">
        <v>2</v>
      </c>
      <c r="C68" t="s">
        <v>56</v>
      </c>
      <c r="D68" t="s">
        <v>16</v>
      </c>
      <c r="E68" t="s">
        <v>57</v>
      </c>
      <c r="F68">
        <v>3</v>
      </c>
      <c r="G68">
        <v>2007</v>
      </c>
      <c r="H68">
        <v>123039</v>
      </c>
      <c r="I68">
        <v>239275</v>
      </c>
      <c r="J68">
        <v>1.9447085883337802</v>
      </c>
      <c r="K68" t="str">
        <f>VLOOKUP(C68,'Model stock information'!$B$6:$R$35,17,FALSE)</f>
        <v>North BC</v>
      </c>
    </row>
    <row r="69" spans="1:11">
      <c r="A69" t="s">
        <v>89</v>
      </c>
      <c r="B69">
        <v>2</v>
      </c>
      <c r="C69" t="s">
        <v>56</v>
      </c>
      <c r="D69" t="s">
        <v>16</v>
      </c>
      <c r="E69" t="s">
        <v>57</v>
      </c>
      <c r="F69">
        <v>3</v>
      </c>
      <c r="G69">
        <v>2008</v>
      </c>
      <c r="H69">
        <v>118423</v>
      </c>
      <c r="I69">
        <v>273060</v>
      </c>
      <c r="J69">
        <v>2.3058020823657568</v>
      </c>
      <c r="K69" t="str">
        <f>VLOOKUP(C69,'Model stock information'!$B$6:$R$35,17,FALSE)</f>
        <v>North BC</v>
      </c>
    </row>
    <row r="70" spans="1:11">
      <c r="A70" t="s">
        <v>89</v>
      </c>
      <c r="B70">
        <v>2</v>
      </c>
      <c r="C70" t="s">
        <v>56</v>
      </c>
      <c r="D70" t="s">
        <v>16</v>
      </c>
      <c r="E70" t="s">
        <v>57</v>
      </c>
      <c r="F70">
        <v>3</v>
      </c>
      <c r="G70">
        <v>2009</v>
      </c>
      <c r="H70">
        <v>121062</v>
      </c>
      <c r="I70">
        <v>253560</v>
      </c>
      <c r="J70">
        <v>2.0944639936561433</v>
      </c>
      <c r="K70" t="str">
        <f>VLOOKUP(C70,'Model stock information'!$B$6:$R$35,17,FALSE)</f>
        <v>North BC</v>
      </c>
    </row>
    <row r="71" spans="1:11">
      <c r="A71" t="s">
        <v>89</v>
      </c>
      <c r="B71">
        <v>2</v>
      </c>
      <c r="C71" t="s">
        <v>56</v>
      </c>
      <c r="D71" t="s">
        <v>16</v>
      </c>
      <c r="E71" t="s">
        <v>57</v>
      </c>
      <c r="F71">
        <v>3</v>
      </c>
      <c r="G71">
        <v>2010</v>
      </c>
      <c r="H71">
        <v>112021</v>
      </c>
      <c r="I71">
        <v>326014</v>
      </c>
      <c r="J71">
        <v>2.9102936056632238</v>
      </c>
      <c r="K71" t="str">
        <f>VLOOKUP(C71,'Model stock information'!$B$6:$R$35,17,FALSE)</f>
        <v>North BC</v>
      </c>
    </row>
    <row r="72" spans="1:11">
      <c r="A72" t="s">
        <v>89</v>
      </c>
      <c r="B72">
        <v>2</v>
      </c>
      <c r="C72" t="s">
        <v>56</v>
      </c>
      <c r="D72" t="s">
        <v>16</v>
      </c>
      <c r="E72" t="s">
        <v>57</v>
      </c>
      <c r="F72">
        <v>3</v>
      </c>
      <c r="G72">
        <v>2011</v>
      </c>
      <c r="H72">
        <v>96450</v>
      </c>
      <c r="I72">
        <v>288865</v>
      </c>
      <c r="J72">
        <v>2.994971487817522</v>
      </c>
      <c r="K72" t="str">
        <f>VLOOKUP(C72,'Model stock information'!$B$6:$R$35,17,FALSE)</f>
        <v>North BC</v>
      </c>
    </row>
    <row r="73" spans="1:11">
      <c r="A73" t="s">
        <v>89</v>
      </c>
      <c r="B73">
        <v>3</v>
      </c>
      <c r="C73" t="s">
        <v>58</v>
      </c>
      <c r="D73" t="s">
        <v>16</v>
      </c>
      <c r="E73" t="s">
        <v>17</v>
      </c>
      <c r="F73">
        <v>0</v>
      </c>
      <c r="G73">
        <v>1979</v>
      </c>
      <c r="H73">
        <v>42984</v>
      </c>
      <c r="I73">
        <v>100040</v>
      </c>
      <c r="J73">
        <v>2.3273776288851664</v>
      </c>
      <c r="K73" t="str">
        <f>VLOOKUP(C73,'Model stock information'!$B$6:$R$35,17,FALSE)</f>
        <v>Fraser</v>
      </c>
    </row>
    <row r="74" spans="1:11">
      <c r="A74" t="s">
        <v>89</v>
      </c>
      <c r="B74">
        <v>3</v>
      </c>
      <c r="C74" t="s">
        <v>58</v>
      </c>
      <c r="D74" t="s">
        <v>16</v>
      </c>
      <c r="E74" t="s">
        <v>17</v>
      </c>
      <c r="F74">
        <v>0</v>
      </c>
      <c r="G74">
        <v>1980</v>
      </c>
      <c r="H74">
        <v>35691</v>
      </c>
      <c r="I74">
        <v>127606</v>
      </c>
      <c r="J74">
        <v>3.5752990950099464</v>
      </c>
      <c r="K74" t="str">
        <f>VLOOKUP(C74,'Model stock information'!$B$6:$R$35,17,FALSE)</f>
        <v>Fraser</v>
      </c>
    </row>
    <row r="75" spans="1:11">
      <c r="A75" t="s">
        <v>89</v>
      </c>
      <c r="B75">
        <v>3</v>
      </c>
      <c r="C75" t="s">
        <v>58</v>
      </c>
      <c r="D75" t="s">
        <v>16</v>
      </c>
      <c r="E75" t="s">
        <v>17</v>
      </c>
      <c r="F75">
        <v>0</v>
      </c>
      <c r="G75">
        <v>1981</v>
      </c>
      <c r="H75">
        <v>31075</v>
      </c>
      <c r="I75">
        <v>171340</v>
      </c>
      <c r="J75">
        <v>5.5137570394207565</v>
      </c>
      <c r="K75" t="str">
        <f>VLOOKUP(C75,'Model stock information'!$B$6:$R$35,17,FALSE)</f>
        <v>Fraser</v>
      </c>
    </row>
    <row r="76" spans="1:11">
      <c r="A76" t="s">
        <v>89</v>
      </c>
      <c r="B76">
        <v>3</v>
      </c>
      <c r="C76" t="s">
        <v>58</v>
      </c>
      <c r="D76" t="s">
        <v>16</v>
      </c>
      <c r="E76" t="s">
        <v>17</v>
      </c>
      <c r="F76">
        <v>0</v>
      </c>
      <c r="G76">
        <v>1982</v>
      </c>
      <c r="H76">
        <v>31227</v>
      </c>
      <c r="I76">
        <v>181810</v>
      </c>
      <c r="J76">
        <v>5.8222051429852373</v>
      </c>
      <c r="K76" t="str">
        <f>VLOOKUP(C76,'Model stock information'!$B$6:$R$35,17,FALSE)</f>
        <v>Fraser</v>
      </c>
    </row>
    <row r="77" spans="1:11">
      <c r="A77" t="s">
        <v>89</v>
      </c>
      <c r="B77">
        <v>3</v>
      </c>
      <c r="C77" t="s">
        <v>58</v>
      </c>
      <c r="D77" t="s">
        <v>16</v>
      </c>
      <c r="E77" t="s">
        <v>17</v>
      </c>
      <c r="F77">
        <v>0</v>
      </c>
      <c r="G77">
        <v>1983</v>
      </c>
      <c r="H77">
        <v>54569</v>
      </c>
      <c r="I77">
        <v>173577</v>
      </c>
      <c r="J77">
        <v>3.1808719236196374</v>
      </c>
      <c r="K77" t="str">
        <f>VLOOKUP(C77,'Model stock information'!$B$6:$R$35,17,FALSE)</f>
        <v>Fraser</v>
      </c>
    </row>
    <row r="78" spans="1:11">
      <c r="A78" t="s">
        <v>89</v>
      </c>
      <c r="B78">
        <v>3</v>
      </c>
      <c r="C78" t="s">
        <v>58</v>
      </c>
      <c r="D78" t="s">
        <v>16</v>
      </c>
      <c r="E78" t="s">
        <v>17</v>
      </c>
      <c r="F78">
        <v>0</v>
      </c>
      <c r="G78">
        <v>1984</v>
      </c>
      <c r="H78">
        <v>64655</v>
      </c>
      <c r="I78">
        <v>163751</v>
      </c>
      <c r="J78">
        <v>2.5326888871703659</v>
      </c>
      <c r="K78" t="str">
        <f>VLOOKUP(C78,'Model stock information'!$B$6:$R$35,17,FALSE)</f>
        <v>Fraser</v>
      </c>
    </row>
    <row r="79" spans="1:11">
      <c r="A79" t="s">
        <v>89</v>
      </c>
      <c r="B79">
        <v>3</v>
      </c>
      <c r="C79" t="s">
        <v>58</v>
      </c>
      <c r="D79" t="s">
        <v>16</v>
      </c>
      <c r="E79" t="s">
        <v>17</v>
      </c>
      <c r="F79">
        <v>0</v>
      </c>
      <c r="G79">
        <v>1985</v>
      </c>
      <c r="H79">
        <v>73311</v>
      </c>
      <c r="I79">
        <v>157908</v>
      </c>
      <c r="J79">
        <v>2.1539468838237101</v>
      </c>
      <c r="K79" t="str">
        <f>VLOOKUP(C79,'Model stock information'!$B$6:$R$35,17,FALSE)</f>
        <v>Fraser</v>
      </c>
    </row>
    <row r="80" spans="1:11">
      <c r="A80" t="s">
        <v>89</v>
      </c>
      <c r="B80">
        <v>3</v>
      </c>
      <c r="C80" t="s">
        <v>58</v>
      </c>
      <c r="D80" t="s">
        <v>16</v>
      </c>
      <c r="E80" t="s">
        <v>17</v>
      </c>
      <c r="F80">
        <v>0</v>
      </c>
      <c r="G80">
        <v>1986</v>
      </c>
      <c r="H80">
        <v>94812</v>
      </c>
      <c r="I80">
        <v>159819</v>
      </c>
      <c r="J80">
        <v>1.6856410580939121</v>
      </c>
      <c r="K80" t="str">
        <f>VLOOKUP(C80,'Model stock information'!$B$6:$R$35,17,FALSE)</f>
        <v>Fraser</v>
      </c>
    </row>
    <row r="81" spans="1:11">
      <c r="A81" t="s">
        <v>89</v>
      </c>
      <c r="B81">
        <v>3</v>
      </c>
      <c r="C81" t="s">
        <v>58</v>
      </c>
      <c r="D81" t="s">
        <v>16</v>
      </c>
      <c r="E81" t="s">
        <v>17</v>
      </c>
      <c r="F81">
        <v>0</v>
      </c>
      <c r="G81">
        <v>1987</v>
      </c>
      <c r="H81">
        <v>102246</v>
      </c>
      <c r="I81">
        <v>148780</v>
      </c>
      <c r="J81">
        <v>1.4551180486278192</v>
      </c>
      <c r="K81" t="str">
        <f>VLOOKUP(C81,'Model stock information'!$B$6:$R$35,17,FALSE)</f>
        <v>Fraser</v>
      </c>
    </row>
    <row r="82" spans="1:11">
      <c r="A82" t="s">
        <v>89</v>
      </c>
      <c r="B82">
        <v>3</v>
      </c>
      <c r="C82" t="s">
        <v>58</v>
      </c>
      <c r="D82" t="s">
        <v>16</v>
      </c>
      <c r="E82" t="s">
        <v>17</v>
      </c>
      <c r="F82">
        <v>0</v>
      </c>
      <c r="G82">
        <v>1988</v>
      </c>
      <c r="H82">
        <v>104169</v>
      </c>
      <c r="I82">
        <v>144992</v>
      </c>
      <c r="J82">
        <v>1.3918920216187158</v>
      </c>
      <c r="K82" t="str">
        <f>VLOOKUP(C82,'Model stock information'!$B$6:$R$35,17,FALSE)</f>
        <v>Fraser</v>
      </c>
    </row>
    <row r="83" spans="1:11">
      <c r="A83" t="s">
        <v>89</v>
      </c>
      <c r="B83">
        <v>3</v>
      </c>
      <c r="C83" t="s">
        <v>58</v>
      </c>
      <c r="D83" t="s">
        <v>16</v>
      </c>
      <c r="E83" t="s">
        <v>17</v>
      </c>
      <c r="F83">
        <v>0</v>
      </c>
      <c r="G83">
        <v>1989</v>
      </c>
      <c r="H83">
        <v>69861</v>
      </c>
      <c r="I83">
        <v>144336</v>
      </c>
      <c r="J83">
        <v>2.0660454330742475</v>
      </c>
      <c r="K83" t="str">
        <f>VLOOKUP(C83,'Model stock information'!$B$6:$R$35,17,FALSE)</f>
        <v>Fraser</v>
      </c>
    </row>
    <row r="84" spans="1:11">
      <c r="A84" t="s">
        <v>89</v>
      </c>
      <c r="B84">
        <v>3</v>
      </c>
      <c r="C84" t="s">
        <v>58</v>
      </c>
      <c r="D84" t="s">
        <v>16</v>
      </c>
      <c r="E84" t="s">
        <v>17</v>
      </c>
      <c r="F84">
        <v>0</v>
      </c>
      <c r="G84">
        <v>1990</v>
      </c>
      <c r="H84">
        <v>90297</v>
      </c>
      <c r="I84">
        <v>163762</v>
      </c>
      <c r="J84">
        <v>1.8135929211380224</v>
      </c>
      <c r="K84" t="str">
        <f>VLOOKUP(C84,'Model stock information'!$B$6:$R$35,17,FALSE)</f>
        <v>Fraser</v>
      </c>
    </row>
    <row r="85" spans="1:11">
      <c r="A85" t="s">
        <v>89</v>
      </c>
      <c r="B85">
        <v>3</v>
      </c>
      <c r="C85" t="s">
        <v>58</v>
      </c>
      <c r="D85" t="s">
        <v>16</v>
      </c>
      <c r="E85" t="s">
        <v>17</v>
      </c>
      <c r="F85">
        <v>0</v>
      </c>
      <c r="G85">
        <v>1991</v>
      </c>
      <c r="H85">
        <v>82540</v>
      </c>
      <c r="I85">
        <v>165570</v>
      </c>
      <c r="J85">
        <v>2.0059365156287861</v>
      </c>
      <c r="K85" t="str">
        <f>VLOOKUP(C85,'Model stock information'!$B$6:$R$35,17,FALSE)</f>
        <v>Fraser</v>
      </c>
    </row>
    <row r="86" spans="1:11">
      <c r="A86" t="s">
        <v>89</v>
      </c>
      <c r="B86">
        <v>3</v>
      </c>
      <c r="C86" t="s">
        <v>58</v>
      </c>
      <c r="D86" t="s">
        <v>16</v>
      </c>
      <c r="E86" t="s">
        <v>17</v>
      </c>
      <c r="F86">
        <v>0</v>
      </c>
      <c r="G86">
        <v>1992</v>
      </c>
      <c r="H86">
        <v>88209</v>
      </c>
      <c r="I86">
        <v>193808</v>
      </c>
      <c r="J86">
        <v>2.1971454160006347</v>
      </c>
      <c r="K86" t="str">
        <f>VLOOKUP(C86,'Model stock information'!$B$6:$R$35,17,FALSE)</f>
        <v>Fraser</v>
      </c>
    </row>
    <row r="87" spans="1:11">
      <c r="A87" t="s">
        <v>89</v>
      </c>
      <c r="B87">
        <v>3</v>
      </c>
      <c r="C87" t="s">
        <v>58</v>
      </c>
      <c r="D87" t="s">
        <v>16</v>
      </c>
      <c r="E87" t="s">
        <v>17</v>
      </c>
      <c r="F87">
        <v>0</v>
      </c>
      <c r="G87">
        <v>1993</v>
      </c>
      <c r="H87">
        <v>80353</v>
      </c>
      <c r="I87">
        <v>217373</v>
      </c>
      <c r="J87">
        <v>2.7052256916356576</v>
      </c>
      <c r="K87" t="str">
        <f>VLOOKUP(C87,'Model stock information'!$B$6:$R$35,17,FALSE)</f>
        <v>Fraser</v>
      </c>
    </row>
    <row r="88" spans="1:11">
      <c r="A88" t="s">
        <v>89</v>
      </c>
      <c r="B88">
        <v>3</v>
      </c>
      <c r="C88" t="s">
        <v>58</v>
      </c>
      <c r="D88" t="s">
        <v>16</v>
      </c>
      <c r="E88" t="s">
        <v>17</v>
      </c>
      <c r="F88">
        <v>0</v>
      </c>
      <c r="G88">
        <v>1994</v>
      </c>
      <c r="H88">
        <v>89790</v>
      </c>
      <c r="I88">
        <v>186243</v>
      </c>
      <c r="J88">
        <v>2.0742064817908452</v>
      </c>
      <c r="K88" t="str">
        <f>VLOOKUP(C88,'Model stock information'!$B$6:$R$35,17,FALSE)</f>
        <v>Fraser</v>
      </c>
    </row>
    <row r="89" spans="1:11">
      <c r="A89" t="s">
        <v>89</v>
      </c>
      <c r="B89">
        <v>3</v>
      </c>
      <c r="C89" t="s">
        <v>58</v>
      </c>
      <c r="D89" t="s">
        <v>16</v>
      </c>
      <c r="E89" t="s">
        <v>17</v>
      </c>
      <c r="F89">
        <v>0</v>
      </c>
      <c r="G89">
        <v>1995</v>
      </c>
      <c r="H89">
        <v>113807</v>
      </c>
      <c r="I89">
        <v>140906</v>
      </c>
      <c r="J89">
        <v>1.2381136485453443</v>
      </c>
      <c r="K89" t="str">
        <f>VLOOKUP(C89,'Model stock information'!$B$6:$R$35,17,FALSE)</f>
        <v>Fraser</v>
      </c>
    </row>
    <row r="90" spans="1:11">
      <c r="A90" t="s">
        <v>89</v>
      </c>
      <c r="B90">
        <v>3</v>
      </c>
      <c r="C90" t="s">
        <v>58</v>
      </c>
      <c r="D90" t="s">
        <v>16</v>
      </c>
      <c r="E90" t="s">
        <v>17</v>
      </c>
      <c r="F90">
        <v>0</v>
      </c>
      <c r="G90">
        <v>1996</v>
      </c>
      <c r="H90">
        <v>139558</v>
      </c>
      <c r="I90">
        <v>143028</v>
      </c>
      <c r="J90">
        <v>1.0248642141618538</v>
      </c>
      <c r="K90" t="str">
        <f>VLOOKUP(C90,'Model stock information'!$B$6:$R$35,17,FALSE)</f>
        <v>Fraser</v>
      </c>
    </row>
    <row r="91" spans="1:11">
      <c r="A91" t="s">
        <v>89</v>
      </c>
      <c r="B91">
        <v>3</v>
      </c>
      <c r="C91" t="s">
        <v>58</v>
      </c>
      <c r="D91" t="s">
        <v>16</v>
      </c>
      <c r="E91" t="s">
        <v>17</v>
      </c>
      <c r="F91">
        <v>0</v>
      </c>
      <c r="G91">
        <v>1997</v>
      </c>
      <c r="H91">
        <v>118312</v>
      </c>
      <c r="I91">
        <v>182898</v>
      </c>
      <c r="J91">
        <v>1.5458955980796538</v>
      </c>
      <c r="K91" t="str">
        <f>VLOOKUP(C91,'Model stock information'!$B$6:$R$35,17,FALSE)</f>
        <v>Fraser</v>
      </c>
    </row>
    <row r="92" spans="1:11">
      <c r="A92" t="s">
        <v>89</v>
      </c>
      <c r="B92">
        <v>3</v>
      </c>
      <c r="C92" t="s">
        <v>58</v>
      </c>
      <c r="D92" t="s">
        <v>16</v>
      </c>
      <c r="E92" t="s">
        <v>17</v>
      </c>
      <c r="F92">
        <v>0</v>
      </c>
      <c r="G92">
        <v>1998</v>
      </c>
      <c r="H92">
        <v>133749</v>
      </c>
      <c r="I92">
        <v>219044</v>
      </c>
      <c r="J92">
        <v>1.6377243942010782</v>
      </c>
      <c r="K92" t="str">
        <f>VLOOKUP(C92,'Model stock information'!$B$6:$R$35,17,FALSE)</f>
        <v>Fraser</v>
      </c>
    </row>
    <row r="93" spans="1:11">
      <c r="A93" t="s">
        <v>89</v>
      </c>
      <c r="B93">
        <v>3</v>
      </c>
      <c r="C93" t="s">
        <v>58</v>
      </c>
      <c r="D93" t="s">
        <v>16</v>
      </c>
      <c r="E93" t="s">
        <v>17</v>
      </c>
      <c r="F93">
        <v>0</v>
      </c>
      <c r="G93">
        <v>1999</v>
      </c>
      <c r="H93">
        <v>119532</v>
      </c>
      <c r="I93">
        <v>228049</v>
      </c>
      <c r="J93">
        <v>1.9078489442157749</v>
      </c>
      <c r="K93" t="str">
        <f>VLOOKUP(C93,'Model stock information'!$B$6:$R$35,17,FALSE)</f>
        <v>Fraser</v>
      </c>
    </row>
    <row r="94" spans="1:11">
      <c r="A94" t="s">
        <v>89</v>
      </c>
      <c r="B94">
        <v>3</v>
      </c>
      <c r="C94" t="s">
        <v>58</v>
      </c>
      <c r="D94" t="s">
        <v>16</v>
      </c>
      <c r="E94" t="s">
        <v>17</v>
      </c>
      <c r="F94">
        <v>0</v>
      </c>
      <c r="G94">
        <v>2000</v>
      </c>
      <c r="H94">
        <v>121316</v>
      </c>
      <c r="I94">
        <v>198468</v>
      </c>
      <c r="J94">
        <v>1.6359589831514392</v>
      </c>
      <c r="K94" t="str">
        <f>VLOOKUP(C94,'Model stock information'!$B$6:$R$35,17,FALSE)</f>
        <v>Fraser</v>
      </c>
    </row>
    <row r="95" spans="1:11">
      <c r="A95" t="s">
        <v>89</v>
      </c>
      <c r="B95">
        <v>3</v>
      </c>
      <c r="C95" t="s">
        <v>58</v>
      </c>
      <c r="D95" t="s">
        <v>16</v>
      </c>
      <c r="E95" t="s">
        <v>17</v>
      </c>
      <c r="F95">
        <v>0</v>
      </c>
      <c r="G95">
        <v>2001</v>
      </c>
      <c r="H95">
        <v>146666</v>
      </c>
      <c r="I95">
        <v>191084</v>
      </c>
      <c r="J95">
        <v>1.3028513765971663</v>
      </c>
      <c r="K95" t="str">
        <f>VLOOKUP(C95,'Model stock information'!$B$6:$R$35,17,FALSE)</f>
        <v>Fraser</v>
      </c>
    </row>
    <row r="96" spans="1:11">
      <c r="A96" t="s">
        <v>89</v>
      </c>
      <c r="B96">
        <v>3</v>
      </c>
      <c r="C96" t="s">
        <v>58</v>
      </c>
      <c r="D96" t="s">
        <v>16</v>
      </c>
      <c r="E96" t="s">
        <v>17</v>
      </c>
      <c r="F96">
        <v>0</v>
      </c>
      <c r="G96">
        <v>2002</v>
      </c>
      <c r="H96">
        <v>164596</v>
      </c>
      <c r="I96">
        <v>221228</v>
      </c>
      <c r="J96">
        <v>1.34406668448808</v>
      </c>
      <c r="K96" t="str">
        <f>VLOOKUP(C96,'Model stock information'!$B$6:$R$35,17,FALSE)</f>
        <v>Fraser</v>
      </c>
    </row>
    <row r="97" spans="1:11">
      <c r="A97" t="s">
        <v>89</v>
      </c>
      <c r="B97">
        <v>3</v>
      </c>
      <c r="C97" t="s">
        <v>58</v>
      </c>
      <c r="D97" t="s">
        <v>16</v>
      </c>
      <c r="E97" t="s">
        <v>17</v>
      </c>
      <c r="F97">
        <v>0</v>
      </c>
      <c r="G97">
        <v>2003</v>
      </c>
      <c r="H97">
        <v>164682</v>
      </c>
      <c r="I97">
        <v>178653</v>
      </c>
      <c r="J97">
        <v>1.0848362298247531</v>
      </c>
      <c r="K97" t="str">
        <f>VLOOKUP(C97,'Model stock information'!$B$6:$R$35,17,FALSE)</f>
        <v>Fraser</v>
      </c>
    </row>
    <row r="98" spans="1:11">
      <c r="A98" t="s">
        <v>89</v>
      </c>
      <c r="B98">
        <v>3</v>
      </c>
      <c r="C98" t="s">
        <v>58</v>
      </c>
      <c r="D98" t="s">
        <v>16</v>
      </c>
      <c r="E98" t="s">
        <v>17</v>
      </c>
      <c r="F98">
        <v>0</v>
      </c>
      <c r="G98">
        <v>2004</v>
      </c>
      <c r="H98">
        <v>138880</v>
      </c>
      <c r="I98">
        <v>173149</v>
      </c>
      <c r="J98">
        <v>1.2467525921658986</v>
      </c>
      <c r="K98" t="str">
        <f>VLOOKUP(C98,'Model stock information'!$B$6:$R$35,17,FALSE)</f>
        <v>Fraser</v>
      </c>
    </row>
    <row r="99" spans="1:11">
      <c r="A99" t="s">
        <v>89</v>
      </c>
      <c r="B99">
        <v>3</v>
      </c>
      <c r="C99" t="s">
        <v>58</v>
      </c>
      <c r="D99" t="s">
        <v>16</v>
      </c>
      <c r="E99" t="s">
        <v>17</v>
      </c>
      <c r="F99">
        <v>0</v>
      </c>
      <c r="G99">
        <v>2005</v>
      </c>
      <c r="H99">
        <v>152433</v>
      </c>
      <c r="I99">
        <v>187229</v>
      </c>
      <c r="J99">
        <v>1.2282707812612754</v>
      </c>
      <c r="K99" t="str">
        <f>VLOOKUP(C99,'Model stock information'!$B$6:$R$35,17,FALSE)</f>
        <v>Fraser</v>
      </c>
    </row>
    <row r="100" spans="1:11">
      <c r="A100" t="s">
        <v>89</v>
      </c>
      <c r="B100">
        <v>3</v>
      </c>
      <c r="C100" t="s">
        <v>58</v>
      </c>
      <c r="D100" t="s">
        <v>16</v>
      </c>
      <c r="E100" t="s">
        <v>17</v>
      </c>
      <c r="F100">
        <v>0</v>
      </c>
      <c r="G100">
        <v>2006</v>
      </c>
      <c r="H100">
        <v>154090</v>
      </c>
      <c r="I100">
        <v>223370</v>
      </c>
      <c r="J100">
        <v>1.449607372314881</v>
      </c>
      <c r="K100" t="str">
        <f>VLOOKUP(C100,'Model stock information'!$B$6:$R$35,17,FALSE)</f>
        <v>Fraser</v>
      </c>
    </row>
    <row r="101" spans="1:11">
      <c r="A101" t="s">
        <v>89</v>
      </c>
      <c r="B101">
        <v>3</v>
      </c>
      <c r="C101" t="s">
        <v>58</v>
      </c>
      <c r="D101" t="s">
        <v>16</v>
      </c>
      <c r="E101" t="s">
        <v>17</v>
      </c>
      <c r="F101">
        <v>0</v>
      </c>
      <c r="G101">
        <v>2007</v>
      </c>
      <c r="H101">
        <v>140135</v>
      </c>
      <c r="I101">
        <v>194052</v>
      </c>
      <c r="J101">
        <v>1.3847504192385913</v>
      </c>
      <c r="K101" t="str">
        <f>VLOOKUP(C101,'Model stock information'!$B$6:$R$35,17,FALSE)</f>
        <v>Fraser</v>
      </c>
    </row>
    <row r="102" spans="1:11">
      <c r="A102" t="s">
        <v>89</v>
      </c>
      <c r="B102">
        <v>3</v>
      </c>
      <c r="C102" t="s">
        <v>58</v>
      </c>
      <c r="D102" t="s">
        <v>16</v>
      </c>
      <c r="E102" t="s">
        <v>17</v>
      </c>
      <c r="F102">
        <v>0</v>
      </c>
      <c r="G102">
        <v>2008</v>
      </c>
      <c r="H102">
        <v>137120</v>
      </c>
      <c r="I102">
        <v>135356</v>
      </c>
      <c r="J102">
        <v>0.98713535589264878</v>
      </c>
      <c r="K102" t="str">
        <f>VLOOKUP(C102,'Model stock information'!$B$6:$R$35,17,FALSE)</f>
        <v>Fraser</v>
      </c>
    </row>
    <row r="103" spans="1:11">
      <c r="A103" t="s">
        <v>89</v>
      </c>
      <c r="B103">
        <v>3</v>
      </c>
      <c r="C103" t="s">
        <v>58</v>
      </c>
      <c r="D103" t="s">
        <v>16</v>
      </c>
      <c r="E103" t="s">
        <v>17</v>
      </c>
      <c r="F103">
        <v>0</v>
      </c>
      <c r="G103">
        <v>2009</v>
      </c>
      <c r="H103">
        <v>149883</v>
      </c>
      <c r="I103">
        <v>173798</v>
      </c>
      <c r="J103">
        <v>1.1595577884082917</v>
      </c>
      <c r="K103" t="str">
        <f>VLOOKUP(C103,'Model stock information'!$B$6:$R$35,17,FALSE)</f>
        <v>Fraser</v>
      </c>
    </row>
    <row r="104" spans="1:11">
      <c r="A104" t="s">
        <v>89</v>
      </c>
      <c r="B104">
        <v>3</v>
      </c>
      <c r="C104" t="s">
        <v>58</v>
      </c>
      <c r="D104" t="s">
        <v>16</v>
      </c>
      <c r="E104" t="s">
        <v>17</v>
      </c>
      <c r="F104">
        <v>0</v>
      </c>
      <c r="G104">
        <v>2010</v>
      </c>
      <c r="H104">
        <v>164394</v>
      </c>
      <c r="I104">
        <v>213740</v>
      </c>
      <c r="J104">
        <v>1.3001691059284401</v>
      </c>
      <c r="K104" t="str">
        <f>VLOOKUP(C104,'Model stock information'!$B$6:$R$35,17,FALSE)</f>
        <v>Fraser</v>
      </c>
    </row>
    <row r="105" spans="1:11">
      <c r="A105" t="s">
        <v>89</v>
      </c>
      <c r="B105">
        <v>3</v>
      </c>
      <c r="C105" t="s">
        <v>58</v>
      </c>
      <c r="D105" t="s">
        <v>16</v>
      </c>
      <c r="E105" t="s">
        <v>17</v>
      </c>
      <c r="F105">
        <v>0</v>
      </c>
      <c r="G105">
        <v>2011</v>
      </c>
      <c r="H105">
        <v>144267</v>
      </c>
      <c r="I105">
        <v>249639</v>
      </c>
      <c r="J105">
        <v>1.7303957245939821</v>
      </c>
      <c r="K105" t="str">
        <f>VLOOKUP(C105,'Model stock information'!$B$6:$R$35,17,FALSE)</f>
        <v>Fraser</v>
      </c>
    </row>
    <row r="106" spans="1:11">
      <c r="A106" t="s">
        <v>89</v>
      </c>
      <c r="B106">
        <v>3</v>
      </c>
      <c r="C106" t="s">
        <v>58</v>
      </c>
      <c r="D106" t="s">
        <v>16</v>
      </c>
      <c r="E106" t="s">
        <v>17</v>
      </c>
      <c r="F106">
        <v>0</v>
      </c>
      <c r="G106">
        <v>2012</v>
      </c>
      <c r="H106">
        <v>123604</v>
      </c>
      <c r="I106">
        <v>200381</v>
      </c>
      <c r="J106">
        <v>1.6211530371185399</v>
      </c>
      <c r="K106" t="str">
        <f>VLOOKUP(C106,'Model stock information'!$B$6:$R$35,17,FALSE)</f>
        <v>Fraser</v>
      </c>
    </row>
    <row r="107" spans="1:11">
      <c r="A107" t="s">
        <v>89</v>
      </c>
      <c r="B107">
        <v>4</v>
      </c>
      <c r="C107" t="s">
        <v>59</v>
      </c>
      <c r="D107" t="s">
        <v>16</v>
      </c>
      <c r="E107" t="s">
        <v>17</v>
      </c>
      <c r="F107">
        <v>0</v>
      </c>
      <c r="G107">
        <v>1979</v>
      </c>
      <c r="H107">
        <v>141803</v>
      </c>
      <c r="I107">
        <v>585148</v>
      </c>
      <c r="J107">
        <v>4.1264853352890984</v>
      </c>
      <c r="K107" t="str">
        <f>VLOOKUP(C107,'Model stock information'!$B$6:$R$35,17,FALSE)</f>
        <v>Fraser</v>
      </c>
    </row>
    <row r="108" spans="1:11">
      <c r="A108" t="s">
        <v>89</v>
      </c>
      <c r="B108">
        <v>4</v>
      </c>
      <c r="C108" t="s">
        <v>59</v>
      </c>
      <c r="D108" t="s">
        <v>16</v>
      </c>
      <c r="E108" t="s">
        <v>17</v>
      </c>
      <c r="F108">
        <v>0</v>
      </c>
      <c r="G108">
        <v>1980</v>
      </c>
      <c r="H108">
        <v>105463</v>
      </c>
      <c r="I108">
        <v>571324</v>
      </c>
      <c r="J108">
        <v>5.4172932687293178</v>
      </c>
      <c r="K108" t="str">
        <f>VLOOKUP(C108,'Model stock information'!$B$6:$R$35,17,FALSE)</f>
        <v>Fraser</v>
      </c>
    </row>
    <row r="109" spans="1:11">
      <c r="A109" t="s">
        <v>89</v>
      </c>
      <c r="B109">
        <v>4</v>
      </c>
      <c r="C109" t="s">
        <v>59</v>
      </c>
      <c r="D109" t="s">
        <v>16</v>
      </c>
      <c r="E109" t="s">
        <v>17</v>
      </c>
      <c r="F109">
        <v>0</v>
      </c>
      <c r="G109">
        <v>1981</v>
      </c>
      <c r="H109">
        <v>92584</v>
      </c>
      <c r="I109">
        <v>679235</v>
      </c>
      <c r="J109">
        <v>7.3364188196664655</v>
      </c>
      <c r="K109" t="str">
        <f>VLOOKUP(C109,'Model stock information'!$B$6:$R$35,17,FALSE)</f>
        <v>Fraser</v>
      </c>
    </row>
    <row r="110" spans="1:11">
      <c r="A110" t="s">
        <v>89</v>
      </c>
      <c r="B110">
        <v>4</v>
      </c>
      <c r="C110" t="s">
        <v>59</v>
      </c>
      <c r="D110" t="s">
        <v>16</v>
      </c>
      <c r="E110" t="s">
        <v>17</v>
      </c>
      <c r="F110">
        <v>0</v>
      </c>
      <c r="G110">
        <v>1982</v>
      </c>
      <c r="H110">
        <v>116596</v>
      </c>
      <c r="I110">
        <v>695646</v>
      </c>
      <c r="J110">
        <v>5.9662938694294834</v>
      </c>
      <c r="K110" t="str">
        <f>VLOOKUP(C110,'Model stock information'!$B$6:$R$35,17,FALSE)</f>
        <v>Fraser</v>
      </c>
    </row>
    <row r="111" spans="1:11">
      <c r="A111" t="s">
        <v>89</v>
      </c>
      <c r="B111">
        <v>4</v>
      </c>
      <c r="C111" t="s">
        <v>59</v>
      </c>
      <c r="D111" t="s">
        <v>16</v>
      </c>
      <c r="E111" t="s">
        <v>17</v>
      </c>
      <c r="F111">
        <v>0</v>
      </c>
      <c r="G111">
        <v>1983</v>
      </c>
      <c r="H111">
        <v>113175</v>
      </c>
      <c r="I111">
        <v>301337</v>
      </c>
      <c r="J111">
        <v>2.6625756571681025</v>
      </c>
      <c r="K111" t="str">
        <f>VLOOKUP(C111,'Model stock information'!$B$6:$R$35,17,FALSE)</f>
        <v>Fraser</v>
      </c>
    </row>
    <row r="112" spans="1:11">
      <c r="A112" t="s">
        <v>89</v>
      </c>
      <c r="B112">
        <v>4</v>
      </c>
      <c r="C112" t="s">
        <v>59</v>
      </c>
      <c r="D112" t="s">
        <v>16</v>
      </c>
      <c r="E112" t="s">
        <v>17</v>
      </c>
      <c r="F112">
        <v>0</v>
      </c>
      <c r="G112">
        <v>1984</v>
      </c>
      <c r="H112">
        <v>99679</v>
      </c>
      <c r="I112">
        <v>239489</v>
      </c>
      <c r="J112">
        <v>2.4026023535549115</v>
      </c>
      <c r="K112" t="str">
        <f>VLOOKUP(C112,'Model stock information'!$B$6:$R$35,17,FALSE)</f>
        <v>Fraser</v>
      </c>
    </row>
    <row r="113" spans="1:11">
      <c r="A113" t="s">
        <v>89</v>
      </c>
      <c r="B113">
        <v>4</v>
      </c>
      <c r="C113" t="s">
        <v>59</v>
      </c>
      <c r="D113" t="s">
        <v>16</v>
      </c>
      <c r="E113" t="s">
        <v>17</v>
      </c>
      <c r="F113">
        <v>0</v>
      </c>
      <c r="G113">
        <v>1985</v>
      </c>
      <c r="H113">
        <v>151816</v>
      </c>
      <c r="I113">
        <v>122053</v>
      </c>
      <c r="J113">
        <v>0.80395346998998785</v>
      </c>
      <c r="K113" t="str">
        <f>VLOOKUP(C113,'Model stock information'!$B$6:$R$35,17,FALSE)</f>
        <v>Fraser</v>
      </c>
    </row>
    <row r="114" spans="1:11">
      <c r="A114" t="s">
        <v>89</v>
      </c>
      <c r="B114">
        <v>4</v>
      </c>
      <c r="C114" t="s">
        <v>59</v>
      </c>
      <c r="D114" t="s">
        <v>16</v>
      </c>
      <c r="E114" t="s">
        <v>17</v>
      </c>
      <c r="F114">
        <v>0</v>
      </c>
      <c r="G114">
        <v>1986</v>
      </c>
      <c r="H114">
        <v>192312</v>
      </c>
      <c r="I114">
        <v>617204</v>
      </c>
      <c r="J114">
        <v>3.2093889096884229</v>
      </c>
      <c r="K114" t="str">
        <f>VLOOKUP(C114,'Model stock information'!$B$6:$R$35,17,FALSE)</f>
        <v>Fraser</v>
      </c>
    </row>
    <row r="115" spans="1:11">
      <c r="A115" t="s">
        <v>89</v>
      </c>
      <c r="B115">
        <v>4</v>
      </c>
      <c r="C115" t="s">
        <v>59</v>
      </c>
      <c r="D115" t="s">
        <v>16</v>
      </c>
      <c r="E115" t="s">
        <v>17</v>
      </c>
      <c r="F115">
        <v>0</v>
      </c>
      <c r="G115">
        <v>1987</v>
      </c>
      <c r="H115">
        <v>100004</v>
      </c>
      <c r="I115">
        <v>219617</v>
      </c>
      <c r="J115">
        <v>2.1960821567137314</v>
      </c>
      <c r="K115" t="str">
        <f>VLOOKUP(C115,'Model stock information'!$B$6:$R$35,17,FALSE)</f>
        <v>Fraser</v>
      </c>
    </row>
    <row r="116" spans="1:11">
      <c r="A116" t="s">
        <v>89</v>
      </c>
      <c r="B116">
        <v>4</v>
      </c>
      <c r="C116" t="s">
        <v>59</v>
      </c>
      <c r="D116" t="s">
        <v>16</v>
      </c>
      <c r="E116" t="s">
        <v>17</v>
      </c>
      <c r="F116">
        <v>0</v>
      </c>
      <c r="G116">
        <v>1988</v>
      </c>
      <c r="H116">
        <v>60048</v>
      </c>
      <c r="I116">
        <v>497431</v>
      </c>
      <c r="J116">
        <v>8.2838895550226486</v>
      </c>
      <c r="K116" t="str">
        <f>VLOOKUP(C116,'Model stock information'!$B$6:$R$35,17,FALSE)</f>
        <v>Fraser</v>
      </c>
    </row>
    <row r="117" spans="1:11">
      <c r="A117" t="s">
        <v>89</v>
      </c>
      <c r="B117">
        <v>4</v>
      </c>
      <c r="C117" t="s">
        <v>59</v>
      </c>
      <c r="D117" t="s">
        <v>16</v>
      </c>
      <c r="E117" t="s">
        <v>17</v>
      </c>
      <c r="F117">
        <v>0</v>
      </c>
      <c r="G117">
        <v>1989</v>
      </c>
      <c r="H117">
        <v>88410</v>
      </c>
      <c r="I117">
        <v>424602</v>
      </c>
      <c r="J117">
        <v>4.8026467594163558</v>
      </c>
      <c r="K117" t="str">
        <f>VLOOKUP(C117,'Model stock information'!$B$6:$R$35,17,FALSE)</f>
        <v>Fraser</v>
      </c>
    </row>
    <row r="118" spans="1:11">
      <c r="A118" t="s">
        <v>89</v>
      </c>
      <c r="B118">
        <v>4</v>
      </c>
      <c r="C118" t="s">
        <v>59</v>
      </c>
      <c r="D118" t="s">
        <v>16</v>
      </c>
      <c r="E118" t="s">
        <v>17</v>
      </c>
      <c r="F118">
        <v>0</v>
      </c>
      <c r="G118">
        <v>1990</v>
      </c>
      <c r="H118">
        <v>179869</v>
      </c>
      <c r="I118">
        <v>393174</v>
      </c>
      <c r="J118">
        <v>2.1858908427800232</v>
      </c>
      <c r="K118" t="str">
        <f>VLOOKUP(C118,'Model stock information'!$B$6:$R$35,17,FALSE)</f>
        <v>Fraser</v>
      </c>
    </row>
    <row r="119" spans="1:11">
      <c r="A119" t="s">
        <v>89</v>
      </c>
      <c r="B119">
        <v>4</v>
      </c>
      <c r="C119" t="s">
        <v>59</v>
      </c>
      <c r="D119" t="s">
        <v>16</v>
      </c>
      <c r="E119" t="s">
        <v>17</v>
      </c>
      <c r="F119">
        <v>0</v>
      </c>
      <c r="G119">
        <v>1991</v>
      </c>
      <c r="H119">
        <v>103325</v>
      </c>
      <c r="I119">
        <v>74320</v>
      </c>
      <c r="J119">
        <v>0.71928381321074275</v>
      </c>
      <c r="K119" t="str">
        <f>VLOOKUP(C119,'Model stock information'!$B$6:$R$35,17,FALSE)</f>
        <v>Fraser</v>
      </c>
    </row>
    <row r="120" spans="1:11">
      <c r="A120" t="s">
        <v>89</v>
      </c>
      <c r="B120">
        <v>4</v>
      </c>
      <c r="C120" t="s">
        <v>59</v>
      </c>
      <c r="D120" t="s">
        <v>16</v>
      </c>
      <c r="E120" t="s">
        <v>17</v>
      </c>
      <c r="F120">
        <v>0</v>
      </c>
      <c r="G120">
        <v>1992</v>
      </c>
      <c r="H120">
        <v>169277</v>
      </c>
      <c r="I120">
        <v>158845</v>
      </c>
      <c r="J120">
        <v>0.93837319895792104</v>
      </c>
      <c r="K120" t="str">
        <f>VLOOKUP(C120,'Model stock information'!$B$6:$R$35,17,FALSE)</f>
        <v>Fraser</v>
      </c>
    </row>
    <row r="121" spans="1:11">
      <c r="A121" t="s">
        <v>89</v>
      </c>
      <c r="B121">
        <v>4</v>
      </c>
      <c r="C121" t="s">
        <v>59</v>
      </c>
      <c r="D121" t="s">
        <v>16</v>
      </c>
      <c r="E121" t="s">
        <v>17</v>
      </c>
      <c r="F121">
        <v>0</v>
      </c>
      <c r="G121">
        <v>1993</v>
      </c>
      <c r="H121">
        <v>139741</v>
      </c>
      <c r="I121">
        <v>189682</v>
      </c>
      <c r="J121">
        <v>1.3573825863561875</v>
      </c>
      <c r="K121" t="str">
        <f>VLOOKUP(C121,'Model stock information'!$B$6:$R$35,17,FALSE)</f>
        <v>Fraser</v>
      </c>
    </row>
    <row r="122" spans="1:11">
      <c r="A122" t="s">
        <v>89</v>
      </c>
      <c r="B122">
        <v>4</v>
      </c>
      <c r="C122" t="s">
        <v>59</v>
      </c>
      <c r="D122" t="s">
        <v>16</v>
      </c>
      <c r="E122" t="s">
        <v>17</v>
      </c>
      <c r="F122">
        <v>0</v>
      </c>
      <c r="G122">
        <v>1994</v>
      </c>
      <c r="H122">
        <v>123981</v>
      </c>
      <c r="I122">
        <v>603829</v>
      </c>
      <c r="J122">
        <v>4.8703349706809913</v>
      </c>
      <c r="K122" t="str">
        <f>VLOOKUP(C122,'Model stock information'!$B$6:$R$35,17,FALSE)</f>
        <v>Fraser</v>
      </c>
    </row>
    <row r="123" spans="1:11">
      <c r="A123" t="s">
        <v>89</v>
      </c>
      <c r="B123">
        <v>4</v>
      </c>
      <c r="C123" t="s">
        <v>59</v>
      </c>
      <c r="D123" t="s">
        <v>16</v>
      </c>
      <c r="E123" t="s">
        <v>17</v>
      </c>
      <c r="F123">
        <v>0</v>
      </c>
      <c r="G123">
        <v>1995</v>
      </c>
      <c r="H123">
        <v>54279</v>
      </c>
      <c r="I123">
        <v>133307</v>
      </c>
      <c r="J123">
        <v>2.4559590265111737</v>
      </c>
      <c r="K123" t="str">
        <f>VLOOKUP(C123,'Model stock information'!$B$6:$R$35,17,FALSE)</f>
        <v>Fraser</v>
      </c>
    </row>
    <row r="124" spans="1:11">
      <c r="A124" t="s">
        <v>89</v>
      </c>
      <c r="B124">
        <v>4</v>
      </c>
      <c r="C124" t="s">
        <v>59</v>
      </c>
      <c r="D124" t="s">
        <v>16</v>
      </c>
      <c r="E124" t="s">
        <v>17</v>
      </c>
      <c r="F124">
        <v>0</v>
      </c>
      <c r="G124">
        <v>1996</v>
      </c>
      <c r="H124">
        <v>88319</v>
      </c>
      <c r="I124">
        <v>366568</v>
      </c>
      <c r="J124">
        <v>4.1504998924353762</v>
      </c>
      <c r="K124" t="str">
        <f>VLOOKUP(C124,'Model stock information'!$B$6:$R$35,17,FALSE)</f>
        <v>Fraser</v>
      </c>
    </row>
    <row r="125" spans="1:11">
      <c r="A125" t="s">
        <v>89</v>
      </c>
      <c r="B125">
        <v>4</v>
      </c>
      <c r="C125" t="s">
        <v>59</v>
      </c>
      <c r="D125" t="s">
        <v>16</v>
      </c>
      <c r="E125" t="s">
        <v>17</v>
      </c>
      <c r="F125">
        <v>0</v>
      </c>
      <c r="G125">
        <v>1997</v>
      </c>
      <c r="H125">
        <v>110834</v>
      </c>
      <c r="I125">
        <v>204673</v>
      </c>
      <c r="J125">
        <v>1.8466625764657054</v>
      </c>
      <c r="K125" t="str">
        <f>VLOOKUP(C125,'Model stock information'!$B$6:$R$35,17,FALSE)</f>
        <v>Fraser</v>
      </c>
    </row>
    <row r="126" spans="1:11">
      <c r="A126" t="s">
        <v>89</v>
      </c>
      <c r="B126">
        <v>4</v>
      </c>
      <c r="C126" t="s">
        <v>59</v>
      </c>
      <c r="D126" t="s">
        <v>16</v>
      </c>
      <c r="E126" t="s">
        <v>17</v>
      </c>
      <c r="F126">
        <v>0</v>
      </c>
      <c r="G126">
        <v>1998</v>
      </c>
      <c r="H126">
        <v>307927</v>
      </c>
      <c r="I126">
        <v>378580</v>
      </c>
      <c r="J126">
        <v>1.2294472391183624</v>
      </c>
      <c r="K126" t="str">
        <f>VLOOKUP(C126,'Model stock information'!$B$6:$R$35,17,FALSE)</f>
        <v>Fraser</v>
      </c>
    </row>
    <row r="127" spans="1:11">
      <c r="A127" t="s">
        <v>89</v>
      </c>
      <c r="B127">
        <v>4</v>
      </c>
      <c r="C127" t="s">
        <v>59</v>
      </c>
      <c r="D127" t="s">
        <v>16</v>
      </c>
      <c r="E127" t="s">
        <v>17</v>
      </c>
      <c r="F127">
        <v>0</v>
      </c>
      <c r="G127">
        <v>1999</v>
      </c>
      <c r="H127">
        <v>200626</v>
      </c>
      <c r="I127">
        <v>726139</v>
      </c>
      <c r="J127">
        <v>3.6193663832205196</v>
      </c>
      <c r="K127" t="str">
        <f>VLOOKUP(C127,'Model stock information'!$B$6:$R$35,17,FALSE)</f>
        <v>Fraser</v>
      </c>
    </row>
    <row r="128" spans="1:11">
      <c r="A128" t="s">
        <v>89</v>
      </c>
      <c r="B128">
        <v>4</v>
      </c>
      <c r="C128" t="s">
        <v>59</v>
      </c>
      <c r="D128" t="s">
        <v>16</v>
      </c>
      <c r="E128" t="s">
        <v>17</v>
      </c>
      <c r="F128">
        <v>0</v>
      </c>
      <c r="G128">
        <v>2000</v>
      </c>
      <c r="H128">
        <v>138934</v>
      </c>
      <c r="I128">
        <v>410825</v>
      </c>
      <c r="J128">
        <v>2.9569795730346784</v>
      </c>
      <c r="K128" t="str">
        <f>VLOOKUP(C128,'Model stock information'!$B$6:$R$35,17,FALSE)</f>
        <v>Fraser</v>
      </c>
    </row>
    <row r="129" spans="1:11">
      <c r="A129" t="s">
        <v>89</v>
      </c>
      <c r="B129">
        <v>4</v>
      </c>
      <c r="C129" t="s">
        <v>59</v>
      </c>
      <c r="D129" t="s">
        <v>16</v>
      </c>
      <c r="E129" t="s">
        <v>17</v>
      </c>
      <c r="F129">
        <v>0</v>
      </c>
      <c r="G129">
        <v>2001</v>
      </c>
      <c r="H129">
        <v>181727</v>
      </c>
      <c r="I129">
        <v>262902</v>
      </c>
      <c r="J129">
        <v>1.4466865132864131</v>
      </c>
      <c r="K129" t="str">
        <f>VLOOKUP(C129,'Model stock information'!$B$6:$R$35,17,FALSE)</f>
        <v>Fraser</v>
      </c>
    </row>
    <row r="130" spans="1:11">
      <c r="A130" t="s">
        <v>89</v>
      </c>
      <c r="B130">
        <v>4</v>
      </c>
      <c r="C130" t="s">
        <v>59</v>
      </c>
      <c r="D130" t="s">
        <v>16</v>
      </c>
      <c r="E130" t="s">
        <v>17</v>
      </c>
      <c r="F130">
        <v>0</v>
      </c>
      <c r="G130">
        <v>2002</v>
      </c>
      <c r="H130">
        <v>205008</v>
      </c>
      <c r="I130">
        <v>191549</v>
      </c>
      <c r="J130">
        <v>0.93434890345742605</v>
      </c>
      <c r="K130" t="str">
        <f>VLOOKUP(C130,'Model stock information'!$B$6:$R$35,17,FALSE)</f>
        <v>Fraser</v>
      </c>
    </row>
    <row r="131" spans="1:11">
      <c r="A131" t="s">
        <v>89</v>
      </c>
      <c r="B131">
        <v>4</v>
      </c>
      <c r="C131" t="s">
        <v>59</v>
      </c>
      <c r="D131" t="s">
        <v>16</v>
      </c>
      <c r="E131" t="s">
        <v>17</v>
      </c>
      <c r="F131">
        <v>0</v>
      </c>
      <c r="G131">
        <v>2003</v>
      </c>
      <c r="H131">
        <v>209408</v>
      </c>
      <c r="I131">
        <v>316254</v>
      </c>
      <c r="J131">
        <v>1.5102288355745721</v>
      </c>
      <c r="K131" t="str">
        <f>VLOOKUP(C131,'Model stock information'!$B$6:$R$35,17,FALSE)</f>
        <v>Fraser</v>
      </c>
    </row>
    <row r="132" spans="1:11">
      <c r="A132" t="s">
        <v>89</v>
      </c>
      <c r="B132">
        <v>4</v>
      </c>
      <c r="C132" t="s">
        <v>59</v>
      </c>
      <c r="D132" t="s">
        <v>16</v>
      </c>
      <c r="E132" t="s">
        <v>17</v>
      </c>
      <c r="F132">
        <v>0</v>
      </c>
      <c r="G132">
        <v>2004</v>
      </c>
      <c r="H132">
        <v>243195</v>
      </c>
      <c r="I132">
        <v>104528</v>
      </c>
      <c r="J132">
        <v>0.42981146816340798</v>
      </c>
      <c r="K132" t="str">
        <f>VLOOKUP(C132,'Model stock information'!$B$6:$R$35,17,FALSE)</f>
        <v>Fraser</v>
      </c>
    </row>
    <row r="133" spans="1:11">
      <c r="A133" t="s">
        <v>89</v>
      </c>
      <c r="B133">
        <v>4</v>
      </c>
      <c r="C133" t="s">
        <v>59</v>
      </c>
      <c r="D133" t="s">
        <v>16</v>
      </c>
      <c r="E133" t="s">
        <v>17</v>
      </c>
      <c r="F133">
        <v>0</v>
      </c>
      <c r="G133">
        <v>2005</v>
      </c>
      <c r="H133">
        <v>160163</v>
      </c>
      <c r="I133">
        <v>355999</v>
      </c>
      <c r="J133">
        <v>2.2227293444803107</v>
      </c>
      <c r="K133" t="str">
        <f>VLOOKUP(C133,'Model stock information'!$B$6:$R$35,17,FALSE)</f>
        <v>Fraser</v>
      </c>
    </row>
    <row r="134" spans="1:11">
      <c r="A134" t="s">
        <v>89</v>
      </c>
      <c r="B134">
        <v>4</v>
      </c>
      <c r="C134" t="s">
        <v>59</v>
      </c>
      <c r="D134" t="s">
        <v>16</v>
      </c>
      <c r="E134" t="s">
        <v>17</v>
      </c>
      <c r="F134">
        <v>0</v>
      </c>
      <c r="G134">
        <v>2006</v>
      </c>
      <c r="H134">
        <v>125268</v>
      </c>
      <c r="I134">
        <v>93102</v>
      </c>
      <c r="J134">
        <v>0.74322253089376378</v>
      </c>
      <c r="K134" t="str">
        <f>VLOOKUP(C134,'Model stock information'!$B$6:$R$35,17,FALSE)</f>
        <v>Fraser</v>
      </c>
    </row>
    <row r="135" spans="1:11">
      <c r="A135" t="s">
        <v>89</v>
      </c>
      <c r="B135">
        <v>4</v>
      </c>
      <c r="C135" t="s">
        <v>59</v>
      </c>
      <c r="D135" t="s">
        <v>16</v>
      </c>
      <c r="E135" t="s">
        <v>17</v>
      </c>
      <c r="F135">
        <v>0</v>
      </c>
      <c r="G135">
        <v>2007</v>
      </c>
      <c r="H135">
        <v>104784</v>
      </c>
      <c r="I135">
        <v>628451</v>
      </c>
      <c r="J135">
        <v>5.9975855092380517</v>
      </c>
      <c r="K135" t="str">
        <f>VLOOKUP(C135,'Model stock information'!$B$6:$R$35,17,FALSE)</f>
        <v>Fraser</v>
      </c>
    </row>
    <row r="136" spans="1:11">
      <c r="A136" t="s">
        <v>89</v>
      </c>
      <c r="B136">
        <v>4</v>
      </c>
      <c r="C136" t="s">
        <v>59</v>
      </c>
      <c r="D136" t="s">
        <v>16</v>
      </c>
      <c r="E136" t="s">
        <v>17</v>
      </c>
      <c r="F136">
        <v>0</v>
      </c>
      <c r="G136">
        <v>2008</v>
      </c>
      <c r="H136">
        <v>110315</v>
      </c>
      <c r="I136">
        <v>192164</v>
      </c>
      <c r="J136">
        <v>1.7419571227847528</v>
      </c>
      <c r="K136" t="str">
        <f>VLOOKUP(C136,'Model stock information'!$B$6:$R$35,17,FALSE)</f>
        <v>Fraser</v>
      </c>
    </row>
    <row r="137" spans="1:11">
      <c r="A137" t="s">
        <v>89</v>
      </c>
      <c r="B137">
        <v>4</v>
      </c>
      <c r="C137" t="s">
        <v>59</v>
      </c>
      <c r="D137" t="s">
        <v>16</v>
      </c>
      <c r="E137" t="s">
        <v>17</v>
      </c>
      <c r="F137">
        <v>0</v>
      </c>
      <c r="G137">
        <v>2009</v>
      </c>
      <c r="H137">
        <v>79287</v>
      </c>
      <c r="I137">
        <v>139601</v>
      </c>
      <c r="J137">
        <v>1.7607047813639058</v>
      </c>
      <c r="K137" t="str">
        <f>VLOOKUP(C137,'Model stock information'!$B$6:$R$35,17,FALSE)</f>
        <v>Fraser</v>
      </c>
    </row>
    <row r="138" spans="1:11">
      <c r="A138" t="s">
        <v>89</v>
      </c>
      <c r="B138">
        <v>4</v>
      </c>
      <c r="C138" t="s">
        <v>59</v>
      </c>
      <c r="D138" t="s">
        <v>16</v>
      </c>
      <c r="E138" t="s">
        <v>17</v>
      </c>
      <c r="F138">
        <v>0</v>
      </c>
      <c r="G138">
        <v>2010</v>
      </c>
      <c r="H138">
        <v>187953</v>
      </c>
      <c r="I138">
        <v>295909</v>
      </c>
      <c r="J138">
        <v>1.574377636962432</v>
      </c>
      <c r="K138" t="str">
        <f>VLOOKUP(C138,'Model stock information'!$B$6:$R$35,17,FALSE)</f>
        <v>Fraser</v>
      </c>
    </row>
    <row r="139" spans="1:11">
      <c r="A139" t="s">
        <v>89</v>
      </c>
      <c r="B139">
        <v>4</v>
      </c>
      <c r="C139" t="s">
        <v>59</v>
      </c>
      <c r="D139" t="s">
        <v>16</v>
      </c>
      <c r="E139" t="s">
        <v>17</v>
      </c>
      <c r="F139">
        <v>0</v>
      </c>
      <c r="G139">
        <v>2011</v>
      </c>
      <c r="H139">
        <v>191866</v>
      </c>
      <c r="I139">
        <v>1008783</v>
      </c>
      <c r="J139">
        <v>5.2577475946754504</v>
      </c>
      <c r="K139" t="str">
        <f>VLOOKUP(C139,'Model stock information'!$B$6:$R$35,17,FALSE)</f>
        <v>Fraser</v>
      </c>
    </row>
    <row r="140" spans="1:11">
      <c r="A140" t="s">
        <v>89</v>
      </c>
      <c r="B140">
        <v>4</v>
      </c>
      <c r="C140" t="s">
        <v>59</v>
      </c>
      <c r="D140" t="s">
        <v>16</v>
      </c>
      <c r="E140" t="s">
        <v>17</v>
      </c>
      <c r="F140">
        <v>0</v>
      </c>
      <c r="G140">
        <v>2012</v>
      </c>
      <c r="H140">
        <v>80185</v>
      </c>
      <c r="I140">
        <v>172510</v>
      </c>
      <c r="J140">
        <v>2.1513998877595562</v>
      </c>
      <c r="K140" t="str">
        <f>VLOOKUP(C140,'Model stock information'!$B$6:$R$35,17,FALSE)</f>
        <v>Fraser</v>
      </c>
    </row>
    <row r="141" spans="1:11">
      <c r="A141" t="s">
        <v>89</v>
      </c>
      <c r="B141">
        <v>5</v>
      </c>
      <c r="C141" t="s">
        <v>60</v>
      </c>
      <c r="D141" t="s">
        <v>16</v>
      </c>
      <c r="E141" t="s">
        <v>61</v>
      </c>
      <c r="F141">
        <v>1</v>
      </c>
      <c r="G141">
        <v>1979</v>
      </c>
      <c r="H141">
        <v>27245</v>
      </c>
      <c r="I141">
        <v>324320</v>
      </c>
      <c r="J141">
        <v>11.903835566158929</v>
      </c>
      <c r="K141" t="str">
        <f>VLOOKUP(C141,'Model stock information'!$B$6:$R$35,17,FALSE)</f>
        <v>South BC</v>
      </c>
    </row>
    <row r="142" spans="1:11">
      <c r="A142" t="s">
        <v>89</v>
      </c>
      <c r="B142">
        <v>5</v>
      </c>
      <c r="C142" t="s">
        <v>60</v>
      </c>
      <c r="D142" t="s">
        <v>16</v>
      </c>
      <c r="E142" t="s">
        <v>61</v>
      </c>
      <c r="F142">
        <v>1</v>
      </c>
      <c r="G142">
        <v>1980</v>
      </c>
      <c r="H142">
        <v>41477</v>
      </c>
      <c r="I142">
        <v>248698</v>
      </c>
      <c r="J142">
        <v>5.9960460013983656</v>
      </c>
      <c r="K142" t="str">
        <f>VLOOKUP(C142,'Model stock information'!$B$6:$R$35,17,FALSE)</f>
        <v>South BC</v>
      </c>
    </row>
    <row r="143" spans="1:11">
      <c r="A143" t="s">
        <v>89</v>
      </c>
      <c r="B143">
        <v>5</v>
      </c>
      <c r="C143" t="s">
        <v>60</v>
      </c>
      <c r="D143" t="s">
        <v>16</v>
      </c>
      <c r="E143" t="s">
        <v>61</v>
      </c>
      <c r="F143">
        <v>1</v>
      </c>
      <c r="G143">
        <v>1981</v>
      </c>
      <c r="H143">
        <v>27614</v>
      </c>
      <c r="I143">
        <v>143535</v>
      </c>
      <c r="J143">
        <v>5.197906858839719</v>
      </c>
      <c r="K143" t="str">
        <f>VLOOKUP(C143,'Model stock information'!$B$6:$R$35,17,FALSE)</f>
        <v>South BC</v>
      </c>
    </row>
    <row r="144" spans="1:11">
      <c r="A144" t="s">
        <v>89</v>
      </c>
      <c r="B144">
        <v>5</v>
      </c>
      <c r="C144" t="s">
        <v>60</v>
      </c>
      <c r="D144" t="s">
        <v>16</v>
      </c>
      <c r="E144" t="s">
        <v>61</v>
      </c>
      <c r="F144">
        <v>1</v>
      </c>
      <c r="G144">
        <v>1982</v>
      </c>
      <c r="H144">
        <v>67937</v>
      </c>
      <c r="I144">
        <v>171578</v>
      </c>
      <c r="J144">
        <v>2.5255457261874974</v>
      </c>
      <c r="K144" t="str">
        <f>VLOOKUP(C144,'Model stock information'!$B$6:$R$35,17,FALSE)</f>
        <v>South BC</v>
      </c>
    </row>
    <row r="145" spans="1:11">
      <c r="A145" t="s">
        <v>89</v>
      </c>
      <c r="B145">
        <v>5</v>
      </c>
      <c r="C145" t="s">
        <v>60</v>
      </c>
      <c r="D145" t="s">
        <v>16</v>
      </c>
      <c r="E145" t="s">
        <v>61</v>
      </c>
      <c r="F145">
        <v>1</v>
      </c>
      <c r="G145">
        <v>1983</v>
      </c>
      <c r="H145">
        <v>71197</v>
      </c>
      <c r="I145">
        <v>36748</v>
      </c>
      <c r="J145">
        <v>0.51614534320266303</v>
      </c>
      <c r="K145" t="str">
        <f>VLOOKUP(C145,'Model stock information'!$B$6:$R$35,17,FALSE)</f>
        <v>South BC</v>
      </c>
    </row>
    <row r="146" spans="1:11">
      <c r="A146" t="s">
        <v>89</v>
      </c>
      <c r="B146">
        <v>5</v>
      </c>
      <c r="C146" t="s">
        <v>60</v>
      </c>
      <c r="D146" t="s">
        <v>16</v>
      </c>
      <c r="E146" t="s">
        <v>61</v>
      </c>
      <c r="F146">
        <v>1</v>
      </c>
      <c r="G146">
        <v>1984</v>
      </c>
      <c r="H146">
        <v>100974</v>
      </c>
      <c r="I146">
        <v>266683</v>
      </c>
      <c r="J146">
        <v>2.6411056311525738</v>
      </c>
      <c r="K146" t="str">
        <f>VLOOKUP(C146,'Model stock information'!$B$6:$R$35,17,FALSE)</f>
        <v>South BC</v>
      </c>
    </row>
    <row r="147" spans="1:11">
      <c r="A147" t="s">
        <v>89</v>
      </c>
      <c r="B147">
        <v>5</v>
      </c>
      <c r="C147" t="s">
        <v>60</v>
      </c>
      <c r="D147" t="s">
        <v>16</v>
      </c>
      <c r="E147" t="s">
        <v>61</v>
      </c>
      <c r="F147">
        <v>1</v>
      </c>
      <c r="G147">
        <v>1985</v>
      </c>
      <c r="H147">
        <v>88783</v>
      </c>
      <c r="I147">
        <v>187148</v>
      </c>
      <c r="J147">
        <v>2.1079260669272268</v>
      </c>
      <c r="K147" t="str">
        <f>VLOOKUP(C147,'Model stock information'!$B$6:$R$35,17,FALSE)</f>
        <v>South BC</v>
      </c>
    </row>
    <row r="148" spans="1:11">
      <c r="A148" t="s">
        <v>89</v>
      </c>
      <c r="B148">
        <v>5</v>
      </c>
      <c r="C148" t="s">
        <v>60</v>
      </c>
      <c r="D148" t="s">
        <v>16</v>
      </c>
      <c r="E148" t="s">
        <v>61</v>
      </c>
      <c r="F148">
        <v>1</v>
      </c>
      <c r="G148">
        <v>1986</v>
      </c>
      <c r="H148">
        <v>61026</v>
      </c>
      <c r="I148">
        <v>394322</v>
      </c>
      <c r="J148">
        <v>6.4615409825320356</v>
      </c>
      <c r="K148" t="str">
        <f>VLOOKUP(C148,'Model stock information'!$B$6:$R$35,17,FALSE)</f>
        <v>South BC</v>
      </c>
    </row>
    <row r="149" spans="1:11">
      <c r="A149" t="s">
        <v>89</v>
      </c>
      <c r="B149">
        <v>5</v>
      </c>
      <c r="C149" t="s">
        <v>60</v>
      </c>
      <c r="D149" t="s">
        <v>16</v>
      </c>
      <c r="E149" t="s">
        <v>61</v>
      </c>
      <c r="F149">
        <v>1</v>
      </c>
      <c r="G149">
        <v>1987</v>
      </c>
      <c r="H149">
        <v>77465</v>
      </c>
      <c r="I149">
        <v>476569</v>
      </c>
      <c r="J149">
        <v>6.1520557671206353</v>
      </c>
      <c r="K149" t="str">
        <f>VLOOKUP(C149,'Model stock information'!$B$6:$R$35,17,FALSE)</f>
        <v>South BC</v>
      </c>
    </row>
    <row r="150" spans="1:11">
      <c r="A150" t="s">
        <v>89</v>
      </c>
      <c r="B150">
        <v>5</v>
      </c>
      <c r="C150" t="s">
        <v>60</v>
      </c>
      <c r="D150" t="s">
        <v>16</v>
      </c>
      <c r="E150" t="s">
        <v>61</v>
      </c>
      <c r="F150">
        <v>1</v>
      </c>
      <c r="G150">
        <v>1988</v>
      </c>
      <c r="H150">
        <v>101647</v>
      </c>
      <c r="I150">
        <v>464835</v>
      </c>
      <c r="J150">
        <v>4.5730321603195376</v>
      </c>
      <c r="K150" t="str">
        <f>VLOOKUP(C150,'Model stock information'!$B$6:$R$35,17,FALSE)</f>
        <v>South BC</v>
      </c>
    </row>
    <row r="151" spans="1:11">
      <c r="A151" t="s">
        <v>89</v>
      </c>
      <c r="B151">
        <v>5</v>
      </c>
      <c r="C151" t="s">
        <v>60</v>
      </c>
      <c r="D151" t="s">
        <v>16</v>
      </c>
      <c r="E151" t="s">
        <v>61</v>
      </c>
      <c r="F151">
        <v>1</v>
      </c>
      <c r="G151">
        <v>1989</v>
      </c>
      <c r="H151">
        <v>114633</v>
      </c>
      <c r="I151">
        <v>486921</v>
      </c>
      <c r="J151">
        <v>4.2476511999162545</v>
      </c>
      <c r="K151" t="str">
        <f>VLOOKUP(C151,'Model stock information'!$B$6:$R$35,17,FALSE)</f>
        <v>South BC</v>
      </c>
    </row>
    <row r="152" spans="1:11">
      <c r="A152" t="s">
        <v>89</v>
      </c>
      <c r="B152">
        <v>5</v>
      </c>
      <c r="C152" t="s">
        <v>60</v>
      </c>
      <c r="D152" t="s">
        <v>16</v>
      </c>
      <c r="E152" t="s">
        <v>61</v>
      </c>
      <c r="F152">
        <v>1</v>
      </c>
      <c r="G152">
        <v>1990</v>
      </c>
      <c r="H152">
        <v>157719</v>
      </c>
      <c r="I152">
        <v>340815</v>
      </c>
      <c r="J152">
        <v>2.1609000817910333</v>
      </c>
      <c r="K152" t="str">
        <f>VLOOKUP(C152,'Model stock information'!$B$6:$R$35,17,FALSE)</f>
        <v>South BC</v>
      </c>
    </row>
    <row r="153" spans="1:11">
      <c r="A153" t="s">
        <v>89</v>
      </c>
      <c r="B153">
        <v>5</v>
      </c>
      <c r="C153" t="s">
        <v>60</v>
      </c>
      <c r="D153" t="s">
        <v>16</v>
      </c>
      <c r="E153" t="s">
        <v>61</v>
      </c>
      <c r="F153">
        <v>1</v>
      </c>
      <c r="G153">
        <v>1991</v>
      </c>
      <c r="H153">
        <v>204143</v>
      </c>
      <c r="I153">
        <v>68171</v>
      </c>
      <c r="J153">
        <v>0.33393748499826104</v>
      </c>
      <c r="K153" t="str">
        <f>VLOOKUP(C153,'Model stock information'!$B$6:$R$35,17,FALSE)</f>
        <v>South BC</v>
      </c>
    </row>
    <row r="154" spans="1:11">
      <c r="A154" t="s">
        <v>89</v>
      </c>
      <c r="B154">
        <v>5</v>
      </c>
      <c r="C154" t="s">
        <v>60</v>
      </c>
      <c r="D154" t="s">
        <v>16</v>
      </c>
      <c r="E154" t="s">
        <v>61</v>
      </c>
      <c r="F154">
        <v>1</v>
      </c>
      <c r="G154">
        <v>1992</v>
      </c>
      <c r="H154">
        <v>194898</v>
      </c>
      <c r="I154">
        <v>37992</v>
      </c>
      <c r="J154">
        <v>0.19493273404550071</v>
      </c>
      <c r="K154" t="str">
        <f>VLOOKUP(C154,'Model stock information'!$B$6:$R$35,17,FALSE)</f>
        <v>South BC</v>
      </c>
    </row>
    <row r="155" spans="1:11">
      <c r="A155" t="s">
        <v>89</v>
      </c>
      <c r="B155">
        <v>5</v>
      </c>
      <c r="C155" t="s">
        <v>60</v>
      </c>
      <c r="D155" t="s">
        <v>16</v>
      </c>
      <c r="E155" t="s">
        <v>61</v>
      </c>
      <c r="F155">
        <v>1</v>
      </c>
      <c r="G155">
        <v>1993</v>
      </c>
      <c r="H155">
        <v>186967</v>
      </c>
      <c r="I155">
        <v>200949</v>
      </c>
      <c r="J155">
        <v>1.0747832505201453</v>
      </c>
      <c r="K155" t="str">
        <f>VLOOKUP(C155,'Model stock information'!$B$6:$R$35,17,FALSE)</f>
        <v>South BC</v>
      </c>
    </row>
    <row r="156" spans="1:11">
      <c r="A156" t="s">
        <v>89</v>
      </c>
      <c r="B156">
        <v>5</v>
      </c>
      <c r="C156" t="s">
        <v>60</v>
      </c>
      <c r="D156" t="s">
        <v>16</v>
      </c>
      <c r="E156" t="s">
        <v>61</v>
      </c>
      <c r="F156">
        <v>1</v>
      </c>
      <c r="G156">
        <v>1994</v>
      </c>
      <c r="H156">
        <v>134042</v>
      </c>
      <c r="I156">
        <v>324322</v>
      </c>
      <c r="J156">
        <v>2.4195550648304263</v>
      </c>
      <c r="K156" t="str">
        <f>VLOOKUP(C156,'Model stock information'!$B$6:$R$35,17,FALSE)</f>
        <v>South BC</v>
      </c>
    </row>
    <row r="157" spans="1:11">
      <c r="A157" t="s">
        <v>89</v>
      </c>
      <c r="B157">
        <v>5</v>
      </c>
      <c r="C157" t="s">
        <v>60</v>
      </c>
      <c r="D157" t="s">
        <v>16</v>
      </c>
      <c r="E157" t="s">
        <v>61</v>
      </c>
      <c r="F157">
        <v>1</v>
      </c>
      <c r="G157">
        <v>1995</v>
      </c>
      <c r="H157">
        <v>77991</v>
      </c>
      <c r="I157">
        <v>68390</v>
      </c>
      <c r="J157">
        <v>0.87689605210857668</v>
      </c>
      <c r="K157" t="str">
        <f>VLOOKUP(C157,'Model stock information'!$B$6:$R$35,17,FALSE)</f>
        <v>South BC</v>
      </c>
    </row>
    <row r="158" spans="1:11">
      <c r="A158" t="s">
        <v>89</v>
      </c>
      <c r="B158">
        <v>5</v>
      </c>
      <c r="C158" t="s">
        <v>60</v>
      </c>
      <c r="D158" t="s">
        <v>16</v>
      </c>
      <c r="E158" t="s">
        <v>61</v>
      </c>
      <c r="F158">
        <v>1</v>
      </c>
      <c r="G158">
        <v>1996</v>
      </c>
      <c r="H158">
        <v>84060</v>
      </c>
      <c r="I158">
        <v>44316</v>
      </c>
      <c r="J158">
        <v>0.52719486081370448</v>
      </c>
      <c r="K158" t="str">
        <f>VLOOKUP(C158,'Model stock information'!$B$6:$R$35,17,FALSE)</f>
        <v>South BC</v>
      </c>
    </row>
    <row r="159" spans="1:11">
      <c r="A159" t="s">
        <v>89</v>
      </c>
      <c r="B159">
        <v>5</v>
      </c>
      <c r="C159" t="s">
        <v>60</v>
      </c>
      <c r="D159" t="s">
        <v>16</v>
      </c>
      <c r="E159" t="s">
        <v>61</v>
      </c>
      <c r="F159">
        <v>1</v>
      </c>
      <c r="G159">
        <v>1997</v>
      </c>
      <c r="H159">
        <v>116629</v>
      </c>
      <c r="I159">
        <v>33860</v>
      </c>
      <c r="J159">
        <v>0.29032230405816734</v>
      </c>
      <c r="K159" t="str">
        <f>VLOOKUP(C159,'Model stock information'!$B$6:$R$35,17,FALSE)</f>
        <v>South BC</v>
      </c>
    </row>
    <row r="160" spans="1:11">
      <c r="A160" t="s">
        <v>89</v>
      </c>
      <c r="B160">
        <v>5</v>
      </c>
      <c r="C160" t="s">
        <v>60</v>
      </c>
      <c r="D160" t="s">
        <v>16</v>
      </c>
      <c r="E160" t="s">
        <v>61</v>
      </c>
      <c r="F160">
        <v>1</v>
      </c>
      <c r="G160">
        <v>1998</v>
      </c>
      <c r="H160">
        <v>128144</v>
      </c>
      <c r="I160">
        <v>241207</v>
      </c>
      <c r="J160">
        <v>1.8823120864027969</v>
      </c>
      <c r="K160" t="str">
        <f>VLOOKUP(C160,'Model stock information'!$B$6:$R$35,17,FALSE)</f>
        <v>South BC</v>
      </c>
    </row>
    <row r="161" spans="1:11">
      <c r="A161" t="s">
        <v>89</v>
      </c>
      <c r="B161">
        <v>5</v>
      </c>
      <c r="C161" t="s">
        <v>60</v>
      </c>
      <c r="D161" t="s">
        <v>16</v>
      </c>
      <c r="E161" t="s">
        <v>61</v>
      </c>
      <c r="F161">
        <v>1</v>
      </c>
      <c r="G161">
        <v>1999</v>
      </c>
      <c r="H161">
        <v>75427</v>
      </c>
      <c r="I161">
        <v>336358</v>
      </c>
      <c r="J161">
        <v>4.4593845705118857</v>
      </c>
      <c r="K161" t="str">
        <f>VLOOKUP(C161,'Model stock information'!$B$6:$R$35,17,FALSE)</f>
        <v>South BC</v>
      </c>
    </row>
    <row r="162" spans="1:11">
      <c r="A162" t="s">
        <v>89</v>
      </c>
      <c r="B162">
        <v>5</v>
      </c>
      <c r="C162" t="s">
        <v>60</v>
      </c>
      <c r="D162" t="s">
        <v>16</v>
      </c>
      <c r="E162" t="s">
        <v>61</v>
      </c>
      <c r="F162">
        <v>1</v>
      </c>
      <c r="G162">
        <v>2000</v>
      </c>
      <c r="H162">
        <v>31957</v>
      </c>
      <c r="I162">
        <v>196492</v>
      </c>
      <c r="J162">
        <v>6.1486372312795314</v>
      </c>
      <c r="K162" t="str">
        <f>VLOOKUP(C162,'Model stock information'!$B$6:$R$35,17,FALSE)</f>
        <v>South BC</v>
      </c>
    </row>
    <row r="163" spans="1:11">
      <c r="A163" t="s">
        <v>89</v>
      </c>
      <c r="B163">
        <v>5</v>
      </c>
      <c r="C163" t="s">
        <v>60</v>
      </c>
      <c r="D163" t="s">
        <v>16</v>
      </c>
      <c r="E163" t="s">
        <v>61</v>
      </c>
      <c r="F163">
        <v>1</v>
      </c>
      <c r="G163">
        <v>2001</v>
      </c>
      <c r="H163">
        <v>79546</v>
      </c>
      <c r="I163">
        <v>314067</v>
      </c>
      <c r="J163">
        <v>3.9482437834711992</v>
      </c>
      <c r="K163" t="str">
        <f>VLOOKUP(C163,'Model stock information'!$B$6:$R$35,17,FALSE)</f>
        <v>South BC</v>
      </c>
    </row>
    <row r="164" spans="1:11">
      <c r="A164" t="s">
        <v>89</v>
      </c>
      <c r="B164">
        <v>5</v>
      </c>
      <c r="C164" t="s">
        <v>60</v>
      </c>
      <c r="D164" t="s">
        <v>16</v>
      </c>
      <c r="E164" t="s">
        <v>61</v>
      </c>
      <c r="F164">
        <v>1</v>
      </c>
      <c r="G164">
        <v>2002</v>
      </c>
      <c r="H164">
        <v>136489</v>
      </c>
      <c r="I164">
        <v>179772</v>
      </c>
      <c r="J164">
        <v>1.3171171303181941</v>
      </c>
      <c r="K164" t="str">
        <f>VLOOKUP(C164,'Model stock information'!$B$6:$R$35,17,FALSE)</f>
        <v>South BC</v>
      </c>
    </row>
    <row r="165" spans="1:11">
      <c r="A165" t="s">
        <v>89</v>
      </c>
      <c r="B165">
        <v>5</v>
      </c>
      <c r="C165" t="s">
        <v>60</v>
      </c>
      <c r="D165" t="s">
        <v>16</v>
      </c>
      <c r="E165" t="s">
        <v>61</v>
      </c>
      <c r="F165">
        <v>1</v>
      </c>
      <c r="G165">
        <v>2003</v>
      </c>
      <c r="H165">
        <v>157035</v>
      </c>
      <c r="I165">
        <v>284235</v>
      </c>
      <c r="J165">
        <v>1.810010507211768</v>
      </c>
      <c r="K165" t="str">
        <f>VLOOKUP(C165,'Model stock information'!$B$6:$R$35,17,FALSE)</f>
        <v>South BC</v>
      </c>
    </row>
    <row r="166" spans="1:11">
      <c r="A166" t="s">
        <v>89</v>
      </c>
      <c r="B166">
        <v>5</v>
      </c>
      <c r="C166" t="s">
        <v>60</v>
      </c>
      <c r="D166" t="s">
        <v>16</v>
      </c>
      <c r="E166" t="s">
        <v>61</v>
      </c>
      <c r="F166">
        <v>1</v>
      </c>
      <c r="G166">
        <v>2004</v>
      </c>
      <c r="H166">
        <v>232196</v>
      </c>
      <c r="I166">
        <v>59652</v>
      </c>
      <c r="J166">
        <v>0.25690365036434737</v>
      </c>
      <c r="K166" t="str">
        <f>VLOOKUP(C166,'Model stock information'!$B$6:$R$35,17,FALSE)</f>
        <v>South BC</v>
      </c>
    </row>
    <row r="167" spans="1:11">
      <c r="A167" t="s">
        <v>89</v>
      </c>
      <c r="B167">
        <v>5</v>
      </c>
      <c r="C167" t="s">
        <v>60</v>
      </c>
      <c r="D167" t="s">
        <v>16</v>
      </c>
      <c r="E167" t="s">
        <v>61</v>
      </c>
      <c r="F167">
        <v>1</v>
      </c>
      <c r="G167">
        <v>2005</v>
      </c>
      <c r="H167">
        <v>125588</v>
      </c>
      <c r="I167">
        <v>121202</v>
      </c>
      <c r="J167">
        <v>0.96507628117336053</v>
      </c>
      <c r="K167" t="str">
        <f>VLOOKUP(C167,'Model stock information'!$B$6:$R$35,17,FALSE)</f>
        <v>South BC</v>
      </c>
    </row>
    <row r="168" spans="1:11">
      <c r="A168" t="s">
        <v>89</v>
      </c>
      <c r="B168">
        <v>5</v>
      </c>
      <c r="C168" t="s">
        <v>60</v>
      </c>
      <c r="D168" t="s">
        <v>16</v>
      </c>
      <c r="E168" t="s">
        <v>61</v>
      </c>
      <c r="F168">
        <v>1</v>
      </c>
      <c r="G168">
        <v>2006</v>
      </c>
      <c r="H168">
        <v>149302</v>
      </c>
      <c r="I168">
        <v>78073</v>
      </c>
      <c r="J168">
        <v>0.52291998767598558</v>
      </c>
      <c r="K168" t="str">
        <f>VLOOKUP(C168,'Model stock information'!$B$6:$R$35,17,FALSE)</f>
        <v>South BC</v>
      </c>
    </row>
    <row r="169" spans="1:11">
      <c r="A169" t="s">
        <v>89</v>
      </c>
      <c r="B169">
        <v>5</v>
      </c>
      <c r="C169" t="s">
        <v>60</v>
      </c>
      <c r="D169" t="s">
        <v>16</v>
      </c>
      <c r="E169" t="s">
        <v>61</v>
      </c>
      <c r="F169">
        <v>1</v>
      </c>
      <c r="G169">
        <v>2007</v>
      </c>
      <c r="H169">
        <v>89111</v>
      </c>
      <c r="I169">
        <v>281842</v>
      </c>
      <c r="J169">
        <v>3.1628194050117271</v>
      </c>
      <c r="K169" t="str">
        <f>VLOOKUP(C169,'Model stock information'!$B$6:$R$35,17,FALSE)</f>
        <v>South BC</v>
      </c>
    </row>
    <row r="170" spans="1:11">
      <c r="A170" t="s">
        <v>89</v>
      </c>
      <c r="B170">
        <v>5</v>
      </c>
      <c r="C170" t="s">
        <v>60</v>
      </c>
      <c r="D170" t="s">
        <v>16</v>
      </c>
      <c r="E170" t="s">
        <v>61</v>
      </c>
      <c r="F170">
        <v>1</v>
      </c>
      <c r="G170">
        <v>2008</v>
      </c>
      <c r="H170">
        <v>84202</v>
      </c>
      <c r="I170">
        <v>96438</v>
      </c>
      <c r="J170">
        <v>1.1453172133678535</v>
      </c>
      <c r="K170" t="str">
        <f>VLOOKUP(C170,'Model stock information'!$B$6:$R$35,17,FALSE)</f>
        <v>South BC</v>
      </c>
    </row>
    <row r="171" spans="1:11">
      <c r="A171" t="s">
        <v>89</v>
      </c>
      <c r="B171">
        <v>5</v>
      </c>
      <c r="C171" t="s">
        <v>60</v>
      </c>
      <c r="D171" t="s">
        <v>16</v>
      </c>
      <c r="E171" t="s">
        <v>61</v>
      </c>
      <c r="F171">
        <v>1</v>
      </c>
      <c r="G171">
        <v>2009</v>
      </c>
      <c r="H171">
        <v>57230</v>
      </c>
      <c r="I171">
        <v>117653</v>
      </c>
      <c r="J171">
        <v>2.055792416564739</v>
      </c>
      <c r="K171" t="str">
        <f>VLOOKUP(C171,'Model stock information'!$B$6:$R$35,17,FALSE)</f>
        <v>South BC</v>
      </c>
    </row>
    <row r="172" spans="1:11">
      <c r="A172" t="s">
        <v>89</v>
      </c>
      <c r="B172">
        <v>5</v>
      </c>
      <c r="C172" t="s">
        <v>60</v>
      </c>
      <c r="D172" t="s">
        <v>16</v>
      </c>
      <c r="E172" t="s">
        <v>61</v>
      </c>
      <c r="F172">
        <v>1</v>
      </c>
      <c r="G172">
        <v>2010</v>
      </c>
      <c r="H172">
        <v>87027</v>
      </c>
      <c r="I172">
        <v>228186</v>
      </c>
      <c r="J172">
        <v>2.622013857768279</v>
      </c>
      <c r="K172" t="str">
        <f>VLOOKUP(C172,'Model stock information'!$B$6:$R$35,17,FALSE)</f>
        <v>South BC</v>
      </c>
    </row>
    <row r="173" spans="1:11">
      <c r="A173" t="s">
        <v>89</v>
      </c>
      <c r="B173">
        <v>5</v>
      </c>
      <c r="C173" t="s">
        <v>60</v>
      </c>
      <c r="D173" t="s">
        <v>16</v>
      </c>
      <c r="E173" t="s">
        <v>61</v>
      </c>
      <c r="F173">
        <v>1</v>
      </c>
      <c r="G173">
        <v>2011</v>
      </c>
      <c r="H173">
        <v>112247</v>
      </c>
      <c r="I173">
        <v>110125</v>
      </c>
      <c r="J173">
        <v>0.98109526312507234</v>
      </c>
      <c r="K173" t="str">
        <f>VLOOKUP(C173,'Model stock information'!$B$6:$R$35,17,FALSE)</f>
        <v>South BC</v>
      </c>
    </row>
    <row r="174" spans="1:11">
      <c r="A174" t="s">
        <v>89</v>
      </c>
      <c r="B174">
        <v>5</v>
      </c>
      <c r="C174" t="s">
        <v>60</v>
      </c>
      <c r="D174" t="s">
        <v>16</v>
      </c>
      <c r="E174" t="s">
        <v>61</v>
      </c>
      <c r="F174">
        <v>1</v>
      </c>
      <c r="G174">
        <v>2012</v>
      </c>
      <c r="H174">
        <v>94420</v>
      </c>
      <c r="I174">
        <v>322096</v>
      </c>
      <c r="J174">
        <v>3.4113111628892185</v>
      </c>
      <c r="K174" t="str">
        <f>VLOOKUP(C174,'Model stock information'!$B$6:$R$35,17,FALSE)</f>
        <v>South BC</v>
      </c>
    </row>
    <row r="175" spans="1:11">
      <c r="A175" t="s">
        <v>89</v>
      </c>
      <c r="B175">
        <v>6</v>
      </c>
      <c r="C175" t="s">
        <v>62</v>
      </c>
      <c r="D175" t="s">
        <v>16</v>
      </c>
      <c r="E175" t="s">
        <v>61</v>
      </c>
      <c r="F175">
        <v>0</v>
      </c>
      <c r="G175">
        <v>1979</v>
      </c>
      <c r="H175">
        <v>38171</v>
      </c>
      <c r="I175">
        <v>101325</v>
      </c>
      <c r="J175">
        <v>2.6545021089308638</v>
      </c>
      <c r="K175" t="str">
        <f>VLOOKUP(C175,'Model stock information'!$B$6:$R$35,17,FALSE)</f>
        <v>South BC</v>
      </c>
    </row>
    <row r="176" spans="1:11">
      <c r="A176" t="s">
        <v>89</v>
      </c>
      <c r="B176">
        <v>6</v>
      </c>
      <c r="C176" t="s">
        <v>62</v>
      </c>
      <c r="D176" t="s">
        <v>16</v>
      </c>
      <c r="E176" t="s">
        <v>61</v>
      </c>
      <c r="F176">
        <v>0</v>
      </c>
      <c r="G176">
        <v>1980</v>
      </c>
      <c r="H176">
        <v>58053</v>
      </c>
      <c r="I176">
        <v>94309</v>
      </c>
      <c r="J176">
        <v>1.6245327545518751</v>
      </c>
      <c r="K176" t="str">
        <f>VLOOKUP(C176,'Model stock information'!$B$6:$R$35,17,FALSE)</f>
        <v>South BC</v>
      </c>
    </row>
    <row r="177" spans="1:11">
      <c r="A177" t="s">
        <v>89</v>
      </c>
      <c r="B177">
        <v>6</v>
      </c>
      <c r="C177" t="s">
        <v>62</v>
      </c>
      <c r="D177" t="s">
        <v>16</v>
      </c>
      <c r="E177" t="s">
        <v>61</v>
      </c>
      <c r="F177">
        <v>0</v>
      </c>
      <c r="G177">
        <v>1981</v>
      </c>
      <c r="H177">
        <v>38490</v>
      </c>
      <c r="I177">
        <v>49851</v>
      </c>
      <c r="J177">
        <v>1.2951675759937646</v>
      </c>
      <c r="K177" t="str">
        <f>VLOOKUP(C177,'Model stock information'!$B$6:$R$35,17,FALSE)</f>
        <v>South BC</v>
      </c>
    </row>
    <row r="178" spans="1:11">
      <c r="A178" t="s">
        <v>89</v>
      </c>
      <c r="B178">
        <v>6</v>
      </c>
      <c r="C178" t="s">
        <v>62</v>
      </c>
      <c r="D178" t="s">
        <v>16</v>
      </c>
      <c r="E178" t="s">
        <v>61</v>
      </c>
      <c r="F178">
        <v>0</v>
      </c>
      <c r="G178">
        <v>1982</v>
      </c>
      <c r="H178">
        <v>55262</v>
      </c>
      <c r="I178">
        <v>59782</v>
      </c>
      <c r="J178">
        <v>1.0817921899315985</v>
      </c>
      <c r="K178" t="str">
        <f>VLOOKUP(C178,'Model stock information'!$B$6:$R$35,17,FALSE)</f>
        <v>South BC</v>
      </c>
    </row>
    <row r="179" spans="1:11">
      <c r="A179" t="s">
        <v>89</v>
      </c>
      <c r="B179">
        <v>6</v>
      </c>
      <c r="C179" t="s">
        <v>62</v>
      </c>
      <c r="D179" t="s">
        <v>16</v>
      </c>
      <c r="E179" t="s">
        <v>61</v>
      </c>
      <c r="F179">
        <v>0</v>
      </c>
      <c r="G179">
        <v>1983</v>
      </c>
      <c r="H179">
        <v>35958</v>
      </c>
      <c r="I179">
        <v>10411</v>
      </c>
      <c r="J179">
        <v>0.28953223204850104</v>
      </c>
      <c r="K179" t="str">
        <f>VLOOKUP(C179,'Model stock information'!$B$6:$R$35,17,FALSE)</f>
        <v>South BC</v>
      </c>
    </row>
    <row r="180" spans="1:11">
      <c r="A180" t="s">
        <v>89</v>
      </c>
      <c r="B180">
        <v>6</v>
      </c>
      <c r="C180" t="s">
        <v>62</v>
      </c>
      <c r="D180" t="s">
        <v>16</v>
      </c>
      <c r="E180" t="s">
        <v>61</v>
      </c>
      <c r="F180">
        <v>0</v>
      </c>
      <c r="G180">
        <v>1984</v>
      </c>
      <c r="H180">
        <v>36136</v>
      </c>
      <c r="I180">
        <v>80277</v>
      </c>
      <c r="J180">
        <v>2.221524241753376</v>
      </c>
      <c r="K180" t="str">
        <f>VLOOKUP(C180,'Model stock information'!$B$6:$R$35,17,FALSE)</f>
        <v>South BC</v>
      </c>
    </row>
    <row r="181" spans="1:11">
      <c r="A181" t="s">
        <v>89</v>
      </c>
      <c r="B181">
        <v>6</v>
      </c>
      <c r="C181" t="s">
        <v>62</v>
      </c>
      <c r="D181" t="s">
        <v>16</v>
      </c>
      <c r="E181" t="s">
        <v>61</v>
      </c>
      <c r="F181">
        <v>0</v>
      </c>
      <c r="G181">
        <v>1985</v>
      </c>
      <c r="H181">
        <v>31287</v>
      </c>
      <c r="I181">
        <v>43686</v>
      </c>
      <c r="J181">
        <v>1.3962987822418256</v>
      </c>
      <c r="K181" t="str">
        <f>VLOOKUP(C181,'Model stock information'!$B$6:$R$35,17,FALSE)</f>
        <v>South BC</v>
      </c>
    </row>
    <row r="182" spans="1:11">
      <c r="A182" t="s">
        <v>89</v>
      </c>
      <c r="B182">
        <v>6</v>
      </c>
      <c r="C182" t="s">
        <v>62</v>
      </c>
      <c r="D182" t="s">
        <v>16</v>
      </c>
      <c r="E182" t="s">
        <v>61</v>
      </c>
      <c r="F182">
        <v>0</v>
      </c>
      <c r="G182">
        <v>1986</v>
      </c>
      <c r="H182">
        <v>20994</v>
      </c>
      <c r="I182">
        <v>83194</v>
      </c>
      <c r="J182">
        <v>3.9627512622654093</v>
      </c>
      <c r="K182" t="str">
        <f>VLOOKUP(C182,'Model stock information'!$B$6:$R$35,17,FALSE)</f>
        <v>South BC</v>
      </c>
    </row>
    <row r="183" spans="1:11">
      <c r="A183" t="s">
        <v>89</v>
      </c>
      <c r="B183">
        <v>6</v>
      </c>
      <c r="C183" t="s">
        <v>62</v>
      </c>
      <c r="D183" t="s">
        <v>16</v>
      </c>
      <c r="E183" t="s">
        <v>61</v>
      </c>
      <c r="F183">
        <v>0</v>
      </c>
      <c r="G183">
        <v>1987</v>
      </c>
      <c r="H183">
        <v>23578</v>
      </c>
      <c r="I183">
        <v>105187</v>
      </c>
      <c r="J183">
        <v>4.4612350496225295</v>
      </c>
      <c r="K183" t="str">
        <f>VLOOKUP(C183,'Model stock information'!$B$6:$R$35,17,FALSE)</f>
        <v>South BC</v>
      </c>
    </row>
    <row r="184" spans="1:11">
      <c r="A184" t="s">
        <v>89</v>
      </c>
      <c r="B184">
        <v>6</v>
      </c>
      <c r="C184" t="s">
        <v>62</v>
      </c>
      <c r="D184" t="s">
        <v>16</v>
      </c>
      <c r="E184" t="s">
        <v>61</v>
      </c>
      <c r="F184">
        <v>0</v>
      </c>
      <c r="G184">
        <v>1988</v>
      </c>
      <c r="H184">
        <v>28601</v>
      </c>
      <c r="I184">
        <v>111491</v>
      </c>
      <c r="J184">
        <v>3.8981504143211776</v>
      </c>
      <c r="K184" t="str">
        <f>VLOOKUP(C184,'Model stock information'!$B$6:$R$35,17,FALSE)</f>
        <v>South BC</v>
      </c>
    </row>
    <row r="185" spans="1:11">
      <c r="A185" t="s">
        <v>89</v>
      </c>
      <c r="B185">
        <v>6</v>
      </c>
      <c r="C185" t="s">
        <v>62</v>
      </c>
      <c r="D185" t="s">
        <v>16</v>
      </c>
      <c r="E185" t="s">
        <v>61</v>
      </c>
      <c r="F185">
        <v>0</v>
      </c>
      <c r="G185">
        <v>1989</v>
      </c>
      <c r="H185">
        <v>26756</v>
      </c>
      <c r="I185">
        <v>116099</v>
      </c>
      <c r="J185">
        <v>4.3391762595305723</v>
      </c>
      <c r="K185" t="str">
        <f>VLOOKUP(C185,'Model stock information'!$B$6:$R$35,17,FALSE)</f>
        <v>South BC</v>
      </c>
    </row>
    <row r="186" spans="1:11">
      <c r="A186" t="s">
        <v>89</v>
      </c>
      <c r="B186">
        <v>6</v>
      </c>
      <c r="C186" t="s">
        <v>62</v>
      </c>
      <c r="D186" t="s">
        <v>16</v>
      </c>
      <c r="E186" t="s">
        <v>61</v>
      </c>
      <c r="F186">
        <v>0</v>
      </c>
      <c r="G186">
        <v>1990</v>
      </c>
      <c r="H186">
        <v>34196</v>
      </c>
      <c r="I186">
        <v>79892</v>
      </c>
      <c r="J186">
        <v>2.3362966428822083</v>
      </c>
      <c r="K186" t="str">
        <f>VLOOKUP(C186,'Model stock information'!$B$6:$R$35,17,FALSE)</f>
        <v>South BC</v>
      </c>
    </row>
    <row r="187" spans="1:11">
      <c r="A187" t="s">
        <v>89</v>
      </c>
      <c r="B187">
        <v>6</v>
      </c>
      <c r="C187" t="s">
        <v>62</v>
      </c>
      <c r="D187" t="s">
        <v>16</v>
      </c>
      <c r="E187" t="s">
        <v>61</v>
      </c>
      <c r="F187">
        <v>0</v>
      </c>
      <c r="G187">
        <v>1991</v>
      </c>
      <c r="H187">
        <v>45926</v>
      </c>
      <c r="I187">
        <v>19902</v>
      </c>
      <c r="J187">
        <v>0.43334930104951441</v>
      </c>
      <c r="K187" t="str">
        <f>VLOOKUP(C187,'Model stock information'!$B$6:$R$35,17,FALSE)</f>
        <v>South BC</v>
      </c>
    </row>
    <row r="188" spans="1:11">
      <c r="A188" t="s">
        <v>89</v>
      </c>
      <c r="B188">
        <v>6</v>
      </c>
      <c r="C188" t="s">
        <v>62</v>
      </c>
      <c r="D188" t="s">
        <v>16</v>
      </c>
      <c r="E188" t="s">
        <v>61</v>
      </c>
      <c r="F188">
        <v>0</v>
      </c>
      <c r="G188">
        <v>1992</v>
      </c>
      <c r="H188">
        <v>45673</v>
      </c>
      <c r="I188">
        <v>10139</v>
      </c>
      <c r="J188">
        <v>0.22199111072187069</v>
      </c>
      <c r="K188" t="str">
        <f>VLOOKUP(C188,'Model stock information'!$B$6:$R$35,17,FALSE)</f>
        <v>South BC</v>
      </c>
    </row>
    <row r="189" spans="1:11">
      <c r="A189" t="s">
        <v>89</v>
      </c>
      <c r="B189">
        <v>6</v>
      </c>
      <c r="C189" t="s">
        <v>62</v>
      </c>
      <c r="D189" t="s">
        <v>16</v>
      </c>
      <c r="E189" t="s">
        <v>61</v>
      </c>
      <c r="F189">
        <v>0</v>
      </c>
      <c r="G189">
        <v>1993</v>
      </c>
      <c r="H189">
        <v>44479</v>
      </c>
      <c r="I189">
        <v>55311</v>
      </c>
      <c r="J189">
        <v>1.2435306549158029</v>
      </c>
      <c r="K189" t="str">
        <f>VLOOKUP(C189,'Model stock information'!$B$6:$R$35,17,FALSE)</f>
        <v>South BC</v>
      </c>
    </row>
    <row r="190" spans="1:11">
      <c r="A190" t="s">
        <v>89</v>
      </c>
      <c r="B190">
        <v>6</v>
      </c>
      <c r="C190" t="s">
        <v>62</v>
      </c>
      <c r="D190" t="s">
        <v>16</v>
      </c>
      <c r="E190" t="s">
        <v>61</v>
      </c>
      <c r="F190">
        <v>0</v>
      </c>
      <c r="G190">
        <v>1994</v>
      </c>
      <c r="H190">
        <v>32060</v>
      </c>
      <c r="I190">
        <v>74149</v>
      </c>
      <c r="J190">
        <v>2.3128197130380537</v>
      </c>
      <c r="K190" t="str">
        <f>VLOOKUP(C190,'Model stock information'!$B$6:$R$35,17,FALSE)</f>
        <v>South BC</v>
      </c>
    </row>
    <row r="191" spans="1:11">
      <c r="A191" t="s">
        <v>89</v>
      </c>
      <c r="B191">
        <v>6</v>
      </c>
      <c r="C191" t="s">
        <v>62</v>
      </c>
      <c r="D191" t="s">
        <v>16</v>
      </c>
      <c r="E191" t="s">
        <v>61</v>
      </c>
      <c r="F191">
        <v>0</v>
      </c>
      <c r="G191">
        <v>1995</v>
      </c>
      <c r="H191">
        <v>19823</v>
      </c>
      <c r="I191">
        <v>11780</v>
      </c>
      <c r="J191">
        <v>0.59425919386571158</v>
      </c>
      <c r="K191" t="str">
        <f>VLOOKUP(C191,'Model stock information'!$B$6:$R$35,17,FALSE)</f>
        <v>South BC</v>
      </c>
    </row>
    <row r="192" spans="1:11">
      <c r="A192" t="s">
        <v>89</v>
      </c>
      <c r="B192">
        <v>6</v>
      </c>
      <c r="C192" t="s">
        <v>62</v>
      </c>
      <c r="D192" t="s">
        <v>16</v>
      </c>
      <c r="E192" t="s">
        <v>61</v>
      </c>
      <c r="F192">
        <v>0</v>
      </c>
      <c r="G192">
        <v>1996</v>
      </c>
      <c r="H192">
        <v>23141</v>
      </c>
      <c r="I192">
        <v>7244</v>
      </c>
      <c r="J192">
        <v>0.31303746596949139</v>
      </c>
      <c r="K192" t="str">
        <f>VLOOKUP(C192,'Model stock information'!$B$6:$R$35,17,FALSE)</f>
        <v>South BC</v>
      </c>
    </row>
    <row r="193" spans="1:11">
      <c r="A193" t="s">
        <v>89</v>
      </c>
      <c r="B193">
        <v>6</v>
      </c>
      <c r="C193" t="s">
        <v>62</v>
      </c>
      <c r="D193" t="s">
        <v>16</v>
      </c>
      <c r="E193" t="s">
        <v>61</v>
      </c>
      <c r="F193">
        <v>0</v>
      </c>
      <c r="G193">
        <v>1997</v>
      </c>
      <c r="H193">
        <v>29512</v>
      </c>
      <c r="I193">
        <v>4752</v>
      </c>
      <c r="J193">
        <v>0.16101924640824072</v>
      </c>
      <c r="K193" t="str">
        <f>VLOOKUP(C193,'Model stock information'!$B$6:$R$35,17,FALSE)</f>
        <v>South BC</v>
      </c>
    </row>
    <row r="194" spans="1:11">
      <c r="A194" t="s">
        <v>89</v>
      </c>
      <c r="B194">
        <v>6</v>
      </c>
      <c r="C194" t="s">
        <v>62</v>
      </c>
      <c r="D194" t="s">
        <v>16</v>
      </c>
      <c r="E194" t="s">
        <v>61</v>
      </c>
      <c r="F194">
        <v>0</v>
      </c>
      <c r="G194">
        <v>1998</v>
      </c>
      <c r="H194">
        <v>29353</v>
      </c>
      <c r="I194">
        <v>30096</v>
      </c>
      <c r="J194">
        <v>1.0253125745238987</v>
      </c>
      <c r="K194" t="str">
        <f>VLOOKUP(C194,'Model stock information'!$B$6:$R$35,17,FALSE)</f>
        <v>South BC</v>
      </c>
    </row>
    <row r="195" spans="1:11">
      <c r="A195" t="s">
        <v>89</v>
      </c>
      <c r="B195">
        <v>6</v>
      </c>
      <c r="C195" t="s">
        <v>62</v>
      </c>
      <c r="D195" t="s">
        <v>16</v>
      </c>
      <c r="E195" t="s">
        <v>61</v>
      </c>
      <c r="F195">
        <v>0</v>
      </c>
      <c r="G195">
        <v>1999</v>
      </c>
      <c r="H195">
        <v>15216</v>
      </c>
      <c r="I195">
        <v>35546</v>
      </c>
      <c r="J195">
        <v>2.3360935856992637</v>
      </c>
      <c r="K195" t="str">
        <f>VLOOKUP(C195,'Model stock information'!$B$6:$R$35,17,FALSE)</f>
        <v>South BC</v>
      </c>
    </row>
    <row r="196" spans="1:11">
      <c r="A196" t="s">
        <v>89</v>
      </c>
      <c r="B196">
        <v>6</v>
      </c>
      <c r="C196" t="s">
        <v>62</v>
      </c>
      <c r="D196" t="s">
        <v>16</v>
      </c>
      <c r="E196" t="s">
        <v>61</v>
      </c>
      <c r="F196">
        <v>0</v>
      </c>
      <c r="G196">
        <v>2000</v>
      </c>
      <c r="H196">
        <v>5156</v>
      </c>
      <c r="I196">
        <v>8687</v>
      </c>
      <c r="J196">
        <v>1.6848332040341349</v>
      </c>
      <c r="K196" t="str">
        <f>VLOOKUP(C196,'Model stock information'!$B$6:$R$35,17,FALSE)</f>
        <v>South BC</v>
      </c>
    </row>
    <row r="197" spans="1:11">
      <c r="A197" t="s">
        <v>89</v>
      </c>
      <c r="B197">
        <v>6</v>
      </c>
      <c r="C197" t="s">
        <v>62</v>
      </c>
      <c r="D197" t="s">
        <v>16</v>
      </c>
      <c r="E197" t="s">
        <v>61</v>
      </c>
      <c r="F197">
        <v>0</v>
      </c>
      <c r="G197">
        <v>2001</v>
      </c>
      <c r="H197">
        <v>10326</v>
      </c>
      <c r="I197">
        <v>25056</v>
      </c>
      <c r="J197">
        <v>2.4264962231260894</v>
      </c>
      <c r="K197" t="str">
        <f>VLOOKUP(C197,'Model stock information'!$B$6:$R$35,17,FALSE)</f>
        <v>South BC</v>
      </c>
    </row>
    <row r="198" spans="1:11">
      <c r="A198" t="s">
        <v>89</v>
      </c>
      <c r="B198">
        <v>6</v>
      </c>
      <c r="C198" t="s">
        <v>62</v>
      </c>
      <c r="D198" t="s">
        <v>16</v>
      </c>
      <c r="E198" t="s">
        <v>61</v>
      </c>
      <c r="F198">
        <v>0</v>
      </c>
      <c r="G198">
        <v>2002</v>
      </c>
      <c r="H198">
        <v>16376</v>
      </c>
      <c r="I198">
        <v>24453</v>
      </c>
      <c r="J198">
        <v>1.4932217879824132</v>
      </c>
      <c r="K198" t="str">
        <f>VLOOKUP(C198,'Model stock information'!$B$6:$R$35,17,FALSE)</f>
        <v>South BC</v>
      </c>
    </row>
    <row r="199" spans="1:11">
      <c r="A199" t="s">
        <v>89</v>
      </c>
      <c r="B199">
        <v>6</v>
      </c>
      <c r="C199" t="s">
        <v>62</v>
      </c>
      <c r="D199" t="s">
        <v>16</v>
      </c>
      <c r="E199" t="s">
        <v>61</v>
      </c>
      <c r="F199">
        <v>0</v>
      </c>
      <c r="G199">
        <v>2003</v>
      </c>
      <c r="H199">
        <v>14443</v>
      </c>
      <c r="I199">
        <v>33483</v>
      </c>
      <c r="J199">
        <v>2.3182856747213183</v>
      </c>
      <c r="K199" t="str">
        <f>VLOOKUP(C199,'Model stock information'!$B$6:$R$35,17,FALSE)</f>
        <v>South BC</v>
      </c>
    </row>
    <row r="200" spans="1:11">
      <c r="A200" t="s">
        <v>89</v>
      </c>
      <c r="B200">
        <v>6</v>
      </c>
      <c r="C200" t="s">
        <v>62</v>
      </c>
      <c r="D200" t="s">
        <v>16</v>
      </c>
      <c r="E200" t="s">
        <v>61</v>
      </c>
      <c r="F200">
        <v>0</v>
      </c>
      <c r="G200">
        <v>2004</v>
      </c>
      <c r="H200">
        <v>18114</v>
      </c>
      <c r="I200">
        <v>9237</v>
      </c>
      <c r="J200">
        <v>0.50993706525339522</v>
      </c>
      <c r="K200" t="str">
        <f>VLOOKUP(C200,'Model stock information'!$B$6:$R$35,17,FALSE)</f>
        <v>South BC</v>
      </c>
    </row>
    <row r="201" spans="1:11">
      <c r="A201" t="s">
        <v>89</v>
      </c>
      <c r="B201">
        <v>6</v>
      </c>
      <c r="C201" t="s">
        <v>62</v>
      </c>
      <c r="D201" t="s">
        <v>16</v>
      </c>
      <c r="E201" t="s">
        <v>61</v>
      </c>
      <c r="F201">
        <v>0</v>
      </c>
      <c r="G201">
        <v>2005</v>
      </c>
      <c r="H201">
        <v>11122</v>
      </c>
      <c r="I201">
        <v>14093</v>
      </c>
      <c r="J201">
        <v>1.2671282143499372</v>
      </c>
      <c r="K201" t="str">
        <f>VLOOKUP(C201,'Model stock information'!$B$6:$R$35,17,FALSE)</f>
        <v>South BC</v>
      </c>
    </row>
    <row r="202" spans="1:11">
      <c r="A202" t="s">
        <v>89</v>
      </c>
      <c r="B202">
        <v>6</v>
      </c>
      <c r="C202" t="s">
        <v>62</v>
      </c>
      <c r="D202" t="s">
        <v>16</v>
      </c>
      <c r="E202" t="s">
        <v>61</v>
      </c>
      <c r="F202">
        <v>0</v>
      </c>
      <c r="G202">
        <v>2006</v>
      </c>
      <c r="H202">
        <v>18736</v>
      </c>
      <c r="I202">
        <v>12272</v>
      </c>
      <c r="J202">
        <v>0.65499573014517509</v>
      </c>
      <c r="K202" t="str">
        <f>VLOOKUP(C202,'Model stock information'!$B$6:$R$35,17,FALSE)</f>
        <v>South BC</v>
      </c>
    </row>
    <row r="203" spans="1:11">
      <c r="A203" t="s">
        <v>89</v>
      </c>
      <c r="B203">
        <v>6</v>
      </c>
      <c r="C203" t="s">
        <v>62</v>
      </c>
      <c r="D203" t="s">
        <v>16</v>
      </c>
      <c r="E203" t="s">
        <v>61</v>
      </c>
      <c r="F203">
        <v>0</v>
      </c>
      <c r="G203">
        <v>2007</v>
      </c>
      <c r="H203">
        <v>11587</v>
      </c>
      <c r="I203">
        <v>35249</v>
      </c>
      <c r="J203">
        <v>3.0421161646672994</v>
      </c>
      <c r="K203" t="str">
        <f>VLOOKUP(C203,'Model stock information'!$B$6:$R$35,17,FALSE)</f>
        <v>South BC</v>
      </c>
    </row>
    <row r="204" spans="1:11">
      <c r="A204" t="s">
        <v>89</v>
      </c>
      <c r="B204">
        <v>6</v>
      </c>
      <c r="C204" t="s">
        <v>62</v>
      </c>
      <c r="D204" t="s">
        <v>16</v>
      </c>
      <c r="E204" t="s">
        <v>61</v>
      </c>
      <c r="F204">
        <v>0</v>
      </c>
      <c r="G204">
        <v>2008</v>
      </c>
      <c r="H204">
        <v>10863</v>
      </c>
      <c r="I204">
        <v>10836</v>
      </c>
      <c r="J204">
        <v>0.9975144987572494</v>
      </c>
      <c r="K204" t="str">
        <f>VLOOKUP(C204,'Model stock information'!$B$6:$R$35,17,FALSE)</f>
        <v>South BC</v>
      </c>
    </row>
    <row r="205" spans="1:11">
      <c r="A205" t="s">
        <v>89</v>
      </c>
      <c r="B205">
        <v>6</v>
      </c>
      <c r="C205" t="s">
        <v>62</v>
      </c>
      <c r="D205" t="s">
        <v>16</v>
      </c>
      <c r="E205" t="s">
        <v>61</v>
      </c>
      <c r="F205">
        <v>0</v>
      </c>
      <c r="G205">
        <v>2009</v>
      </c>
      <c r="H205">
        <v>7569</v>
      </c>
      <c r="I205">
        <v>10092</v>
      </c>
      <c r="J205">
        <v>1.3333333333333333</v>
      </c>
      <c r="K205" t="str">
        <f>VLOOKUP(C205,'Model stock information'!$B$6:$R$35,17,FALSE)</f>
        <v>South BC</v>
      </c>
    </row>
    <row r="206" spans="1:11">
      <c r="A206" t="s">
        <v>89</v>
      </c>
      <c r="B206">
        <v>6</v>
      </c>
      <c r="C206" t="s">
        <v>62</v>
      </c>
      <c r="D206" t="s">
        <v>16</v>
      </c>
      <c r="E206" t="s">
        <v>61</v>
      </c>
      <c r="F206">
        <v>0</v>
      </c>
      <c r="G206">
        <v>2010</v>
      </c>
      <c r="H206">
        <v>11946</v>
      </c>
      <c r="I206">
        <v>28763</v>
      </c>
      <c r="J206">
        <v>2.4077515486355265</v>
      </c>
      <c r="K206" t="str">
        <f>VLOOKUP(C206,'Model stock information'!$B$6:$R$35,17,FALSE)</f>
        <v>South BC</v>
      </c>
    </row>
    <row r="207" spans="1:11">
      <c r="A207" t="s">
        <v>89</v>
      </c>
      <c r="B207">
        <v>6</v>
      </c>
      <c r="C207" t="s">
        <v>62</v>
      </c>
      <c r="D207" t="s">
        <v>16</v>
      </c>
      <c r="E207" t="s">
        <v>61</v>
      </c>
      <c r="F207">
        <v>0</v>
      </c>
      <c r="G207">
        <v>2011</v>
      </c>
      <c r="H207">
        <v>14242</v>
      </c>
      <c r="I207">
        <v>16396</v>
      </c>
      <c r="J207">
        <v>1.15124280297711</v>
      </c>
      <c r="K207" t="str">
        <f>VLOOKUP(C207,'Model stock information'!$B$6:$R$35,17,FALSE)</f>
        <v>South BC</v>
      </c>
    </row>
    <row r="208" spans="1:11">
      <c r="A208" t="s">
        <v>89</v>
      </c>
      <c r="B208">
        <v>6</v>
      </c>
      <c r="C208" t="s">
        <v>62</v>
      </c>
      <c r="D208" t="s">
        <v>16</v>
      </c>
      <c r="E208" t="s">
        <v>61</v>
      </c>
      <c r="F208">
        <v>0</v>
      </c>
      <c r="G208">
        <v>2012</v>
      </c>
      <c r="H208">
        <v>10581</v>
      </c>
      <c r="I208">
        <v>36585</v>
      </c>
      <c r="J208">
        <v>3.457612702013042</v>
      </c>
      <c r="K208" t="str">
        <f>VLOOKUP(C208,'Model stock information'!$B$6:$R$35,17,FALSE)</f>
        <v>South BC</v>
      </c>
    </row>
    <row r="209" spans="1:11">
      <c r="A209" t="s">
        <v>89</v>
      </c>
      <c r="B209">
        <v>7</v>
      </c>
      <c r="C209" t="s">
        <v>63</v>
      </c>
      <c r="D209" t="s">
        <v>16</v>
      </c>
      <c r="E209" t="s">
        <v>21</v>
      </c>
      <c r="F209">
        <v>0</v>
      </c>
      <c r="G209">
        <v>1979</v>
      </c>
      <c r="H209">
        <v>12086</v>
      </c>
      <c r="I209">
        <v>32755</v>
      </c>
      <c r="J209">
        <v>2.710160516299851</v>
      </c>
      <c r="K209" t="str">
        <f>VLOOKUP(C209,'Model stock information'!$B$6:$R$35,17,FALSE)</f>
        <v>South BC</v>
      </c>
    </row>
    <row r="210" spans="1:11">
      <c r="A210" t="s">
        <v>89</v>
      </c>
      <c r="B210">
        <v>7</v>
      </c>
      <c r="C210" t="s">
        <v>63</v>
      </c>
      <c r="D210" t="s">
        <v>16</v>
      </c>
      <c r="E210" t="s">
        <v>21</v>
      </c>
      <c r="F210">
        <v>0</v>
      </c>
      <c r="G210">
        <v>1980</v>
      </c>
      <c r="H210">
        <v>10626</v>
      </c>
      <c r="I210">
        <v>35391</v>
      </c>
      <c r="J210">
        <v>3.3306041784302653</v>
      </c>
      <c r="K210" t="str">
        <f>VLOOKUP(C210,'Model stock information'!$B$6:$R$35,17,FALSE)</f>
        <v>South BC</v>
      </c>
    </row>
    <row r="211" spans="1:11">
      <c r="A211" t="s">
        <v>89</v>
      </c>
      <c r="B211">
        <v>7</v>
      </c>
      <c r="C211" t="s">
        <v>63</v>
      </c>
      <c r="D211" t="s">
        <v>16</v>
      </c>
      <c r="E211" t="s">
        <v>21</v>
      </c>
      <c r="F211">
        <v>0</v>
      </c>
      <c r="G211">
        <v>1981</v>
      </c>
      <c r="H211">
        <v>12394</v>
      </c>
      <c r="I211">
        <v>71089</v>
      </c>
      <c r="J211">
        <v>5.7357592383411324</v>
      </c>
      <c r="K211" t="str">
        <f>VLOOKUP(C211,'Model stock information'!$B$6:$R$35,17,FALSE)</f>
        <v>South BC</v>
      </c>
    </row>
    <row r="212" spans="1:11">
      <c r="A212" t="s">
        <v>89</v>
      </c>
      <c r="B212">
        <v>7</v>
      </c>
      <c r="C212" t="s">
        <v>63</v>
      </c>
      <c r="D212" t="s">
        <v>16</v>
      </c>
      <c r="E212" t="s">
        <v>21</v>
      </c>
      <c r="F212">
        <v>0</v>
      </c>
      <c r="G212">
        <v>1982</v>
      </c>
      <c r="H212">
        <v>10404</v>
      </c>
      <c r="I212">
        <v>71804</v>
      </c>
      <c r="J212">
        <v>6.9015763168012301</v>
      </c>
      <c r="K212" t="str">
        <f>VLOOKUP(C212,'Model stock information'!$B$6:$R$35,17,FALSE)</f>
        <v>South BC</v>
      </c>
    </row>
    <row r="213" spans="1:11">
      <c r="A213" t="s">
        <v>89</v>
      </c>
      <c r="B213">
        <v>7</v>
      </c>
      <c r="C213" t="s">
        <v>63</v>
      </c>
      <c r="D213" t="s">
        <v>16</v>
      </c>
      <c r="E213" t="s">
        <v>21</v>
      </c>
      <c r="F213">
        <v>0</v>
      </c>
      <c r="G213">
        <v>1983</v>
      </c>
      <c r="H213">
        <v>11997</v>
      </c>
      <c r="I213">
        <v>32626</v>
      </c>
      <c r="J213">
        <v>2.7195132116362424</v>
      </c>
      <c r="K213" t="str">
        <f>VLOOKUP(C213,'Model stock information'!$B$6:$R$35,17,FALSE)</f>
        <v>South BC</v>
      </c>
    </row>
    <row r="214" spans="1:11">
      <c r="A214" t="s">
        <v>89</v>
      </c>
      <c r="B214">
        <v>7</v>
      </c>
      <c r="C214" t="s">
        <v>63</v>
      </c>
      <c r="D214" t="s">
        <v>16</v>
      </c>
      <c r="E214" t="s">
        <v>21</v>
      </c>
      <c r="F214">
        <v>0</v>
      </c>
      <c r="G214">
        <v>1984</v>
      </c>
      <c r="H214">
        <v>9664</v>
      </c>
      <c r="I214">
        <v>88733</v>
      </c>
      <c r="J214">
        <v>9.1818087748344368</v>
      </c>
      <c r="K214" t="str">
        <f>VLOOKUP(C214,'Model stock information'!$B$6:$R$35,17,FALSE)</f>
        <v>South BC</v>
      </c>
    </row>
    <row r="215" spans="1:11">
      <c r="A215" t="s">
        <v>89</v>
      </c>
      <c r="B215">
        <v>7</v>
      </c>
      <c r="C215" t="s">
        <v>63</v>
      </c>
      <c r="D215" t="s">
        <v>16</v>
      </c>
      <c r="E215" t="s">
        <v>21</v>
      </c>
      <c r="F215">
        <v>0</v>
      </c>
      <c r="G215">
        <v>1985</v>
      </c>
      <c r="H215">
        <v>12459</v>
      </c>
      <c r="I215">
        <v>26859</v>
      </c>
      <c r="J215">
        <v>2.1557909944618348</v>
      </c>
      <c r="K215" t="str">
        <f>VLOOKUP(C215,'Model stock information'!$B$6:$R$35,17,FALSE)</f>
        <v>South BC</v>
      </c>
    </row>
    <row r="216" spans="1:11">
      <c r="A216" t="s">
        <v>89</v>
      </c>
      <c r="B216">
        <v>7</v>
      </c>
      <c r="C216" t="s">
        <v>63</v>
      </c>
      <c r="D216" t="s">
        <v>16</v>
      </c>
      <c r="E216" t="s">
        <v>21</v>
      </c>
      <c r="F216">
        <v>0</v>
      </c>
      <c r="G216">
        <v>1986</v>
      </c>
      <c r="H216">
        <v>22701</v>
      </c>
      <c r="I216">
        <v>63457</v>
      </c>
      <c r="J216">
        <v>2.7953394123606889</v>
      </c>
      <c r="K216" t="str">
        <f>VLOOKUP(C216,'Model stock information'!$B$6:$R$35,17,FALSE)</f>
        <v>South BC</v>
      </c>
    </row>
    <row r="217" spans="1:11">
      <c r="A217" t="s">
        <v>89</v>
      </c>
      <c r="B217">
        <v>7</v>
      </c>
      <c r="C217" t="s">
        <v>63</v>
      </c>
      <c r="D217" t="s">
        <v>16</v>
      </c>
      <c r="E217" t="s">
        <v>21</v>
      </c>
      <c r="F217">
        <v>0</v>
      </c>
      <c r="G217">
        <v>1987</v>
      </c>
      <c r="H217">
        <v>21205</v>
      </c>
      <c r="I217">
        <v>37766</v>
      </c>
      <c r="J217">
        <v>1.7809950483376562</v>
      </c>
      <c r="K217" t="str">
        <f>VLOOKUP(C217,'Model stock information'!$B$6:$R$35,17,FALSE)</f>
        <v>South BC</v>
      </c>
    </row>
    <row r="218" spans="1:11">
      <c r="A218" t="s">
        <v>89</v>
      </c>
      <c r="B218">
        <v>7</v>
      </c>
      <c r="C218" t="s">
        <v>63</v>
      </c>
      <c r="D218" t="s">
        <v>16</v>
      </c>
      <c r="E218" t="s">
        <v>21</v>
      </c>
      <c r="F218">
        <v>0</v>
      </c>
      <c r="G218">
        <v>1988</v>
      </c>
      <c r="H218">
        <v>20666</v>
      </c>
      <c r="I218">
        <v>43823</v>
      </c>
      <c r="J218">
        <v>2.1205361463273009</v>
      </c>
      <c r="K218" t="str">
        <f>VLOOKUP(C218,'Model stock information'!$B$6:$R$35,17,FALSE)</f>
        <v>South BC</v>
      </c>
    </row>
    <row r="219" spans="1:11">
      <c r="A219" t="s">
        <v>89</v>
      </c>
      <c r="B219">
        <v>7</v>
      </c>
      <c r="C219" t="s">
        <v>63</v>
      </c>
      <c r="D219" t="s">
        <v>16</v>
      </c>
      <c r="E219" t="s">
        <v>21</v>
      </c>
      <c r="F219">
        <v>0</v>
      </c>
      <c r="G219">
        <v>1989</v>
      </c>
      <c r="H219">
        <v>22223</v>
      </c>
      <c r="I219">
        <v>21846</v>
      </c>
      <c r="J219">
        <v>0.98303559375421856</v>
      </c>
      <c r="K219" t="str">
        <f>VLOOKUP(C219,'Model stock information'!$B$6:$R$35,17,FALSE)</f>
        <v>South BC</v>
      </c>
    </row>
    <row r="220" spans="1:11">
      <c r="A220" t="s">
        <v>89</v>
      </c>
      <c r="B220">
        <v>7</v>
      </c>
      <c r="C220" t="s">
        <v>63</v>
      </c>
      <c r="D220" t="s">
        <v>16</v>
      </c>
      <c r="E220" t="s">
        <v>21</v>
      </c>
      <c r="F220">
        <v>0</v>
      </c>
      <c r="G220">
        <v>1990</v>
      </c>
      <c r="H220">
        <v>13964</v>
      </c>
      <c r="I220">
        <v>33125</v>
      </c>
      <c r="J220">
        <v>2.3721712976224576</v>
      </c>
      <c r="K220" t="str">
        <f>VLOOKUP(C220,'Model stock information'!$B$6:$R$35,17,FALSE)</f>
        <v>South BC</v>
      </c>
    </row>
    <row r="221" spans="1:11">
      <c r="A221" t="s">
        <v>89</v>
      </c>
      <c r="B221">
        <v>7</v>
      </c>
      <c r="C221" t="s">
        <v>63</v>
      </c>
      <c r="D221" t="s">
        <v>16</v>
      </c>
      <c r="E221" t="s">
        <v>21</v>
      </c>
      <c r="F221">
        <v>0</v>
      </c>
      <c r="G221">
        <v>1991</v>
      </c>
      <c r="H221">
        <v>18687</v>
      </c>
      <c r="I221">
        <v>24112</v>
      </c>
      <c r="J221">
        <v>1.2903087708032321</v>
      </c>
      <c r="K221" t="str">
        <f>VLOOKUP(C221,'Model stock information'!$B$6:$R$35,17,FALSE)</f>
        <v>South BC</v>
      </c>
    </row>
    <row r="222" spans="1:11">
      <c r="A222" t="s">
        <v>89</v>
      </c>
      <c r="B222">
        <v>7</v>
      </c>
      <c r="C222" t="s">
        <v>63</v>
      </c>
      <c r="D222" t="s">
        <v>16</v>
      </c>
      <c r="E222" t="s">
        <v>21</v>
      </c>
      <c r="F222">
        <v>0</v>
      </c>
      <c r="G222">
        <v>1992</v>
      </c>
      <c r="H222">
        <v>12642</v>
      </c>
      <c r="I222">
        <v>24639</v>
      </c>
      <c r="J222">
        <v>1.9489795918367347</v>
      </c>
      <c r="K222" t="str">
        <f>VLOOKUP(C222,'Model stock information'!$B$6:$R$35,17,FALSE)</f>
        <v>South BC</v>
      </c>
    </row>
    <row r="223" spans="1:11">
      <c r="A223" t="s">
        <v>89</v>
      </c>
      <c r="B223">
        <v>7</v>
      </c>
      <c r="C223" t="s">
        <v>63</v>
      </c>
      <c r="D223" t="s">
        <v>16</v>
      </c>
      <c r="E223" t="s">
        <v>21</v>
      </c>
      <c r="F223">
        <v>0</v>
      </c>
      <c r="G223">
        <v>1993</v>
      </c>
      <c r="H223">
        <v>10812</v>
      </c>
      <c r="I223">
        <v>40560</v>
      </c>
      <c r="J223">
        <v>3.7513873473917867</v>
      </c>
      <c r="K223" t="str">
        <f>VLOOKUP(C223,'Model stock information'!$B$6:$R$35,17,FALSE)</f>
        <v>South BC</v>
      </c>
    </row>
    <row r="224" spans="1:11">
      <c r="A224" t="s">
        <v>89</v>
      </c>
      <c r="B224">
        <v>7</v>
      </c>
      <c r="C224" t="s">
        <v>63</v>
      </c>
      <c r="D224" t="s">
        <v>16</v>
      </c>
      <c r="E224" t="s">
        <v>21</v>
      </c>
      <c r="F224">
        <v>0</v>
      </c>
      <c r="G224">
        <v>1994</v>
      </c>
      <c r="H224">
        <v>8281</v>
      </c>
      <c r="I224">
        <v>51757</v>
      </c>
      <c r="J224">
        <v>6.2500905687718875</v>
      </c>
      <c r="K224" t="str">
        <f>VLOOKUP(C224,'Model stock information'!$B$6:$R$35,17,FALSE)</f>
        <v>South BC</v>
      </c>
    </row>
    <row r="225" spans="1:11">
      <c r="A225" t="s">
        <v>89</v>
      </c>
      <c r="B225">
        <v>7</v>
      </c>
      <c r="C225" t="s">
        <v>63</v>
      </c>
      <c r="D225" t="s">
        <v>16</v>
      </c>
      <c r="E225" t="s">
        <v>21</v>
      </c>
      <c r="F225">
        <v>0</v>
      </c>
      <c r="G225">
        <v>1995</v>
      </c>
      <c r="H225">
        <v>11687</v>
      </c>
      <c r="I225">
        <v>62264</v>
      </c>
      <c r="J225">
        <v>5.3276289894754854</v>
      </c>
      <c r="K225" t="str">
        <f>VLOOKUP(C225,'Model stock information'!$B$6:$R$35,17,FALSE)</f>
        <v>South BC</v>
      </c>
    </row>
    <row r="226" spans="1:11">
      <c r="A226" t="s">
        <v>89</v>
      </c>
      <c r="B226">
        <v>7</v>
      </c>
      <c r="C226" t="s">
        <v>63</v>
      </c>
      <c r="D226" t="s">
        <v>16</v>
      </c>
      <c r="E226" t="s">
        <v>21</v>
      </c>
      <c r="F226">
        <v>0</v>
      </c>
      <c r="G226">
        <v>1996</v>
      </c>
      <c r="H226">
        <v>11721</v>
      </c>
      <c r="I226">
        <v>74779</v>
      </c>
      <c r="J226">
        <v>6.3799163893865707</v>
      </c>
      <c r="K226" t="str">
        <f>VLOOKUP(C226,'Model stock information'!$B$6:$R$35,17,FALSE)</f>
        <v>South BC</v>
      </c>
    </row>
    <row r="227" spans="1:11">
      <c r="A227" t="s">
        <v>89</v>
      </c>
      <c r="B227">
        <v>7</v>
      </c>
      <c r="C227" t="s">
        <v>63</v>
      </c>
      <c r="D227" t="s">
        <v>16</v>
      </c>
      <c r="E227" t="s">
        <v>21</v>
      </c>
      <c r="F227">
        <v>0</v>
      </c>
      <c r="G227">
        <v>1997</v>
      </c>
      <c r="H227">
        <v>13774</v>
      </c>
      <c r="I227">
        <v>80592</v>
      </c>
      <c r="J227">
        <v>5.8510236677798755</v>
      </c>
      <c r="K227" t="str">
        <f>VLOOKUP(C227,'Model stock information'!$B$6:$R$35,17,FALSE)</f>
        <v>South BC</v>
      </c>
    </row>
    <row r="228" spans="1:11">
      <c r="A228" t="s">
        <v>89</v>
      </c>
      <c r="B228">
        <v>7</v>
      </c>
      <c r="C228" t="s">
        <v>63</v>
      </c>
      <c r="D228" t="s">
        <v>16</v>
      </c>
      <c r="E228" t="s">
        <v>21</v>
      </c>
      <c r="F228">
        <v>0</v>
      </c>
      <c r="G228">
        <v>1998</v>
      </c>
      <c r="H228">
        <v>20396</v>
      </c>
      <c r="I228">
        <v>83883</v>
      </c>
      <c r="J228">
        <v>4.1127181800353014</v>
      </c>
      <c r="K228" t="str">
        <f>VLOOKUP(C228,'Model stock information'!$B$6:$R$35,17,FALSE)</f>
        <v>South BC</v>
      </c>
    </row>
    <row r="229" spans="1:11">
      <c r="A229" t="s">
        <v>89</v>
      </c>
      <c r="B229">
        <v>7</v>
      </c>
      <c r="C229" t="s">
        <v>63</v>
      </c>
      <c r="D229" t="s">
        <v>16</v>
      </c>
      <c r="E229" t="s">
        <v>21</v>
      </c>
      <c r="F229">
        <v>0</v>
      </c>
      <c r="G229">
        <v>1999</v>
      </c>
      <c r="H229">
        <v>26790</v>
      </c>
      <c r="I229">
        <v>82612</v>
      </c>
      <c r="J229">
        <v>3.0836879432624111</v>
      </c>
      <c r="K229" t="str">
        <f>VLOOKUP(C229,'Model stock information'!$B$6:$R$35,17,FALSE)</f>
        <v>South BC</v>
      </c>
    </row>
    <row r="230" spans="1:11">
      <c r="A230" t="s">
        <v>89</v>
      </c>
      <c r="B230">
        <v>7</v>
      </c>
      <c r="C230" t="s">
        <v>63</v>
      </c>
      <c r="D230" t="s">
        <v>16</v>
      </c>
      <c r="E230" t="s">
        <v>21</v>
      </c>
      <c r="F230">
        <v>0</v>
      </c>
      <c r="G230">
        <v>2000</v>
      </c>
      <c r="H230">
        <v>34599</v>
      </c>
      <c r="I230">
        <v>76961</v>
      </c>
      <c r="J230">
        <v>2.2243706465504784</v>
      </c>
      <c r="K230" t="str">
        <f>VLOOKUP(C230,'Model stock information'!$B$6:$R$35,17,FALSE)</f>
        <v>South BC</v>
      </c>
    </row>
    <row r="231" spans="1:11">
      <c r="A231" t="s">
        <v>89</v>
      </c>
      <c r="B231">
        <v>7</v>
      </c>
      <c r="C231" t="s">
        <v>63</v>
      </c>
      <c r="D231" t="s">
        <v>16</v>
      </c>
      <c r="E231" t="s">
        <v>21</v>
      </c>
      <c r="F231">
        <v>0</v>
      </c>
      <c r="G231">
        <v>2001</v>
      </c>
      <c r="H231">
        <v>40386</v>
      </c>
      <c r="I231">
        <v>113359</v>
      </c>
      <c r="J231">
        <v>2.8068885257267371</v>
      </c>
      <c r="K231" t="str">
        <f>VLOOKUP(C231,'Model stock information'!$B$6:$R$35,17,FALSE)</f>
        <v>South BC</v>
      </c>
    </row>
    <row r="232" spans="1:11">
      <c r="A232" t="s">
        <v>89</v>
      </c>
      <c r="B232">
        <v>7</v>
      </c>
      <c r="C232" t="s">
        <v>63</v>
      </c>
      <c r="D232" t="s">
        <v>16</v>
      </c>
      <c r="E232" t="s">
        <v>21</v>
      </c>
      <c r="F232">
        <v>0</v>
      </c>
      <c r="G232">
        <v>2002</v>
      </c>
      <c r="H232">
        <v>41019</v>
      </c>
      <c r="I232">
        <v>98761</v>
      </c>
      <c r="J232">
        <v>2.4076891196762475</v>
      </c>
      <c r="K232" t="str">
        <f>VLOOKUP(C232,'Model stock information'!$B$6:$R$35,17,FALSE)</f>
        <v>South BC</v>
      </c>
    </row>
    <row r="233" spans="1:11">
      <c r="A233" t="s">
        <v>89</v>
      </c>
      <c r="B233">
        <v>7</v>
      </c>
      <c r="C233" t="s">
        <v>63</v>
      </c>
      <c r="D233" t="s">
        <v>16</v>
      </c>
      <c r="E233" t="s">
        <v>21</v>
      </c>
      <c r="F233">
        <v>0</v>
      </c>
      <c r="G233">
        <v>2003</v>
      </c>
      <c r="H233">
        <v>40886</v>
      </c>
      <c r="I233">
        <v>58461</v>
      </c>
      <c r="J233">
        <v>1.4298537396663895</v>
      </c>
      <c r="K233" t="str">
        <f>VLOOKUP(C233,'Model stock information'!$B$6:$R$35,17,FALSE)</f>
        <v>South BC</v>
      </c>
    </row>
    <row r="234" spans="1:11">
      <c r="A234" t="s">
        <v>89</v>
      </c>
      <c r="B234">
        <v>7</v>
      </c>
      <c r="C234" t="s">
        <v>63</v>
      </c>
      <c r="D234" t="s">
        <v>16</v>
      </c>
      <c r="E234" t="s">
        <v>21</v>
      </c>
      <c r="F234">
        <v>0</v>
      </c>
      <c r="G234">
        <v>2004</v>
      </c>
      <c r="H234">
        <v>32825</v>
      </c>
      <c r="I234">
        <v>65414</v>
      </c>
      <c r="J234">
        <v>1.9928103579588727</v>
      </c>
      <c r="K234" t="str">
        <f>VLOOKUP(C234,'Model stock information'!$B$6:$R$35,17,FALSE)</f>
        <v>South BC</v>
      </c>
    </row>
    <row r="235" spans="1:11">
      <c r="A235" t="s">
        <v>89</v>
      </c>
      <c r="B235">
        <v>7</v>
      </c>
      <c r="C235" t="s">
        <v>63</v>
      </c>
      <c r="D235" t="s">
        <v>16</v>
      </c>
      <c r="E235" t="s">
        <v>21</v>
      </c>
      <c r="F235">
        <v>0</v>
      </c>
      <c r="G235">
        <v>2005</v>
      </c>
      <c r="H235">
        <v>36212</v>
      </c>
      <c r="I235">
        <v>65004</v>
      </c>
      <c r="J235">
        <v>1.7950955484369822</v>
      </c>
      <c r="K235" t="str">
        <f>VLOOKUP(C235,'Model stock information'!$B$6:$R$35,17,FALSE)</f>
        <v>South BC</v>
      </c>
    </row>
    <row r="236" spans="1:11">
      <c r="A236" t="s">
        <v>89</v>
      </c>
      <c r="B236">
        <v>7</v>
      </c>
      <c r="C236" t="s">
        <v>63</v>
      </c>
      <c r="D236" t="s">
        <v>16</v>
      </c>
      <c r="E236" t="s">
        <v>21</v>
      </c>
      <c r="F236">
        <v>0</v>
      </c>
      <c r="G236">
        <v>2006</v>
      </c>
      <c r="H236">
        <v>37951</v>
      </c>
      <c r="I236">
        <v>51681</v>
      </c>
      <c r="J236">
        <v>1.3617822982266607</v>
      </c>
      <c r="K236" t="str">
        <f>VLOOKUP(C236,'Model stock information'!$B$6:$R$35,17,FALSE)</f>
        <v>South BC</v>
      </c>
    </row>
    <row r="237" spans="1:11">
      <c r="A237" t="s">
        <v>89</v>
      </c>
      <c r="B237">
        <v>7</v>
      </c>
      <c r="C237" t="s">
        <v>63</v>
      </c>
      <c r="D237" t="s">
        <v>16</v>
      </c>
      <c r="E237" t="s">
        <v>21</v>
      </c>
      <c r="F237">
        <v>0</v>
      </c>
      <c r="G237">
        <v>2007</v>
      </c>
      <c r="H237">
        <v>27767</v>
      </c>
      <c r="I237">
        <v>79857</v>
      </c>
      <c r="J237">
        <v>2.8759678755357077</v>
      </c>
      <c r="K237" t="str">
        <f>VLOOKUP(C237,'Model stock information'!$B$6:$R$35,17,FALSE)</f>
        <v>South BC</v>
      </c>
    </row>
    <row r="238" spans="1:11">
      <c r="A238" t="s">
        <v>89</v>
      </c>
      <c r="B238">
        <v>7</v>
      </c>
      <c r="C238" t="s">
        <v>63</v>
      </c>
      <c r="D238" t="s">
        <v>16</v>
      </c>
      <c r="E238" t="s">
        <v>21</v>
      </c>
      <c r="F238">
        <v>0</v>
      </c>
      <c r="G238">
        <v>2008</v>
      </c>
      <c r="H238">
        <v>25892</v>
      </c>
      <c r="I238">
        <v>86747</v>
      </c>
      <c r="J238">
        <v>3.3503398733199443</v>
      </c>
      <c r="K238" t="str">
        <f>VLOOKUP(C238,'Model stock information'!$B$6:$R$35,17,FALSE)</f>
        <v>South BC</v>
      </c>
    </row>
    <row r="239" spans="1:11">
      <c r="A239" t="s">
        <v>89</v>
      </c>
      <c r="B239">
        <v>7</v>
      </c>
      <c r="C239" t="s">
        <v>63</v>
      </c>
      <c r="D239" t="s">
        <v>16</v>
      </c>
      <c r="E239" t="s">
        <v>21</v>
      </c>
      <c r="F239">
        <v>0</v>
      </c>
      <c r="G239">
        <v>2009</v>
      </c>
      <c r="H239">
        <v>25410</v>
      </c>
      <c r="I239">
        <v>89236</v>
      </c>
      <c r="J239">
        <v>3.5118457300275483</v>
      </c>
      <c r="K239" t="str">
        <f>VLOOKUP(C239,'Model stock information'!$B$6:$R$35,17,FALSE)</f>
        <v>South BC</v>
      </c>
    </row>
    <row r="240" spans="1:11">
      <c r="A240" t="s">
        <v>89</v>
      </c>
      <c r="B240">
        <v>7</v>
      </c>
      <c r="C240" t="s">
        <v>63</v>
      </c>
      <c r="D240" t="s">
        <v>16</v>
      </c>
      <c r="E240" t="s">
        <v>21</v>
      </c>
      <c r="F240">
        <v>0</v>
      </c>
      <c r="G240">
        <v>2010</v>
      </c>
      <c r="H240">
        <v>24842</v>
      </c>
      <c r="I240">
        <v>93134</v>
      </c>
      <c r="J240">
        <v>3.7490540214153452</v>
      </c>
      <c r="K240" t="str">
        <f>VLOOKUP(C240,'Model stock information'!$B$6:$R$35,17,FALSE)</f>
        <v>South BC</v>
      </c>
    </row>
    <row r="241" spans="1:11">
      <c r="A241" t="s">
        <v>89</v>
      </c>
      <c r="B241">
        <v>7</v>
      </c>
      <c r="C241" t="s">
        <v>63</v>
      </c>
      <c r="D241" t="s">
        <v>16</v>
      </c>
      <c r="E241" t="s">
        <v>21</v>
      </c>
      <c r="F241">
        <v>0</v>
      </c>
      <c r="G241">
        <v>2011</v>
      </c>
      <c r="H241">
        <v>24923</v>
      </c>
      <c r="I241">
        <v>89889</v>
      </c>
      <c r="J241">
        <v>3.6066685391004292</v>
      </c>
      <c r="K241" t="str">
        <f>VLOOKUP(C241,'Model stock information'!$B$6:$R$35,17,FALSE)</f>
        <v>South BC</v>
      </c>
    </row>
    <row r="242" spans="1:11">
      <c r="A242" t="s">
        <v>89</v>
      </c>
      <c r="B242">
        <v>7</v>
      </c>
      <c r="C242" t="s">
        <v>63</v>
      </c>
      <c r="D242" t="s">
        <v>16</v>
      </c>
      <c r="E242" t="s">
        <v>21</v>
      </c>
      <c r="F242">
        <v>0</v>
      </c>
      <c r="G242">
        <v>2012</v>
      </c>
      <c r="H242">
        <v>34965</v>
      </c>
      <c r="I242">
        <v>87530</v>
      </c>
      <c r="J242">
        <v>2.5033605033605033</v>
      </c>
      <c r="K242" t="str">
        <f>VLOOKUP(C242,'Model stock information'!$B$6:$R$35,17,FALSE)</f>
        <v>South BC</v>
      </c>
    </row>
    <row r="243" spans="1:11">
      <c r="A243" t="s">
        <v>89</v>
      </c>
      <c r="B243">
        <v>8</v>
      </c>
      <c r="C243" t="s">
        <v>64</v>
      </c>
      <c r="D243" t="s">
        <v>16</v>
      </c>
      <c r="E243" t="s">
        <v>21</v>
      </c>
      <c r="F243">
        <v>0</v>
      </c>
      <c r="G243">
        <v>1979</v>
      </c>
      <c r="H243">
        <v>10869</v>
      </c>
      <c r="I243">
        <v>67856</v>
      </c>
      <c r="J243">
        <v>6.2430766399852793</v>
      </c>
      <c r="K243" t="str">
        <f>VLOOKUP(C243,'Model stock information'!$B$6:$R$35,17,FALSE)</f>
        <v>South BC</v>
      </c>
    </row>
    <row r="244" spans="1:11">
      <c r="A244" t="s">
        <v>89</v>
      </c>
      <c r="B244">
        <v>8</v>
      </c>
      <c r="C244" t="s">
        <v>64</v>
      </c>
      <c r="D244" t="s">
        <v>16</v>
      </c>
      <c r="E244" t="s">
        <v>21</v>
      </c>
      <c r="F244">
        <v>0</v>
      </c>
      <c r="G244">
        <v>1980</v>
      </c>
      <c r="H244">
        <v>12259</v>
      </c>
      <c r="I244">
        <v>47668</v>
      </c>
      <c r="J244">
        <v>3.8884085161921855</v>
      </c>
      <c r="K244" t="str">
        <f>VLOOKUP(C244,'Model stock information'!$B$6:$R$35,17,FALSE)</f>
        <v>South BC</v>
      </c>
    </row>
    <row r="245" spans="1:11">
      <c r="A245" t="s">
        <v>89</v>
      </c>
      <c r="B245">
        <v>8</v>
      </c>
      <c r="C245" t="s">
        <v>64</v>
      </c>
      <c r="D245" t="s">
        <v>16</v>
      </c>
      <c r="E245" t="s">
        <v>21</v>
      </c>
      <c r="F245">
        <v>0</v>
      </c>
      <c r="G245">
        <v>1981</v>
      </c>
      <c r="H245">
        <v>8659</v>
      </c>
      <c r="I245">
        <v>80087</v>
      </c>
      <c r="J245">
        <v>9.2489894907033143</v>
      </c>
      <c r="K245" t="str">
        <f>VLOOKUP(C245,'Model stock information'!$B$6:$R$35,17,FALSE)</f>
        <v>South BC</v>
      </c>
    </row>
    <row r="246" spans="1:11">
      <c r="A246" t="s">
        <v>89</v>
      </c>
      <c r="B246">
        <v>8</v>
      </c>
      <c r="C246" t="s">
        <v>64</v>
      </c>
      <c r="D246" t="s">
        <v>16</v>
      </c>
      <c r="E246" t="s">
        <v>21</v>
      </c>
      <c r="F246">
        <v>0</v>
      </c>
      <c r="G246">
        <v>1982</v>
      </c>
      <c r="H246">
        <v>5960</v>
      </c>
      <c r="I246">
        <v>37808</v>
      </c>
      <c r="J246">
        <v>6.3436241610738255</v>
      </c>
      <c r="K246" t="str">
        <f>VLOOKUP(C246,'Model stock information'!$B$6:$R$35,17,FALSE)</f>
        <v>South BC</v>
      </c>
    </row>
    <row r="247" spans="1:11">
      <c r="A247" t="s">
        <v>89</v>
      </c>
      <c r="B247">
        <v>8</v>
      </c>
      <c r="C247" t="s">
        <v>64</v>
      </c>
      <c r="D247" t="s">
        <v>16</v>
      </c>
      <c r="E247" t="s">
        <v>21</v>
      </c>
      <c r="F247">
        <v>0</v>
      </c>
      <c r="G247">
        <v>1983</v>
      </c>
      <c r="H247">
        <v>5932</v>
      </c>
      <c r="I247">
        <v>23175</v>
      </c>
      <c r="J247">
        <v>3.9067768037761295</v>
      </c>
      <c r="K247" t="str">
        <f>VLOOKUP(C247,'Model stock information'!$B$6:$R$35,17,FALSE)</f>
        <v>South BC</v>
      </c>
    </row>
    <row r="248" spans="1:11">
      <c r="A248" t="s">
        <v>89</v>
      </c>
      <c r="B248">
        <v>8</v>
      </c>
      <c r="C248" t="s">
        <v>64</v>
      </c>
      <c r="D248" t="s">
        <v>16</v>
      </c>
      <c r="E248" t="s">
        <v>21</v>
      </c>
      <c r="F248">
        <v>0</v>
      </c>
      <c r="G248">
        <v>1984</v>
      </c>
      <c r="H248">
        <v>6968</v>
      </c>
      <c r="I248">
        <v>37363</v>
      </c>
      <c r="J248">
        <v>5.3620838117106775</v>
      </c>
      <c r="K248" t="str">
        <f>VLOOKUP(C248,'Model stock information'!$B$6:$R$35,17,FALSE)</f>
        <v>South BC</v>
      </c>
    </row>
    <row r="249" spans="1:11">
      <c r="A249" t="s">
        <v>89</v>
      </c>
      <c r="B249">
        <v>8</v>
      </c>
      <c r="C249" t="s">
        <v>64</v>
      </c>
      <c r="D249" t="s">
        <v>16</v>
      </c>
      <c r="E249" t="s">
        <v>21</v>
      </c>
      <c r="F249">
        <v>0</v>
      </c>
      <c r="G249">
        <v>1985</v>
      </c>
      <c r="H249">
        <v>7097</v>
      </c>
      <c r="I249">
        <v>16355</v>
      </c>
      <c r="J249">
        <v>2.3044948569818233</v>
      </c>
      <c r="K249" t="str">
        <f>VLOOKUP(C249,'Model stock information'!$B$6:$R$35,17,FALSE)</f>
        <v>South BC</v>
      </c>
    </row>
    <row r="250" spans="1:11">
      <c r="A250" t="s">
        <v>89</v>
      </c>
      <c r="B250">
        <v>8</v>
      </c>
      <c r="C250" t="s">
        <v>64</v>
      </c>
      <c r="D250" t="s">
        <v>16</v>
      </c>
      <c r="E250" t="s">
        <v>21</v>
      </c>
      <c r="F250">
        <v>0</v>
      </c>
      <c r="G250">
        <v>1986</v>
      </c>
      <c r="H250">
        <v>5515</v>
      </c>
      <c r="I250">
        <v>37338</v>
      </c>
      <c r="J250">
        <v>6.7702629193109702</v>
      </c>
      <c r="K250" t="str">
        <f>VLOOKUP(C250,'Model stock information'!$B$6:$R$35,17,FALSE)</f>
        <v>South BC</v>
      </c>
    </row>
    <row r="251" spans="1:11">
      <c r="A251" t="s">
        <v>89</v>
      </c>
      <c r="B251">
        <v>8</v>
      </c>
      <c r="C251" t="s">
        <v>64</v>
      </c>
      <c r="D251" t="s">
        <v>16</v>
      </c>
      <c r="E251" t="s">
        <v>21</v>
      </c>
      <c r="F251">
        <v>0</v>
      </c>
      <c r="G251">
        <v>1987</v>
      </c>
      <c r="H251">
        <v>6018</v>
      </c>
      <c r="I251">
        <v>22594</v>
      </c>
      <c r="J251">
        <v>3.7544034562977733</v>
      </c>
      <c r="K251" t="str">
        <f>VLOOKUP(C251,'Model stock information'!$B$6:$R$35,17,FALSE)</f>
        <v>South BC</v>
      </c>
    </row>
    <row r="252" spans="1:11">
      <c r="A252" t="s">
        <v>89</v>
      </c>
      <c r="B252">
        <v>8</v>
      </c>
      <c r="C252" t="s">
        <v>64</v>
      </c>
      <c r="D252" t="s">
        <v>16</v>
      </c>
      <c r="E252" t="s">
        <v>21</v>
      </c>
      <c r="F252">
        <v>0</v>
      </c>
      <c r="G252">
        <v>1988</v>
      </c>
      <c r="H252">
        <v>6368</v>
      </c>
      <c r="I252">
        <v>48556</v>
      </c>
      <c r="J252">
        <v>7.625</v>
      </c>
      <c r="K252" t="str">
        <f>VLOOKUP(C252,'Model stock information'!$B$6:$R$35,17,FALSE)</f>
        <v>South BC</v>
      </c>
    </row>
    <row r="253" spans="1:11">
      <c r="A253" t="s">
        <v>89</v>
      </c>
      <c r="B253">
        <v>8</v>
      </c>
      <c r="C253" t="s">
        <v>64</v>
      </c>
      <c r="D253" t="s">
        <v>16</v>
      </c>
      <c r="E253" t="s">
        <v>21</v>
      </c>
      <c r="F253">
        <v>0</v>
      </c>
      <c r="G253">
        <v>1989</v>
      </c>
      <c r="H253">
        <v>7131</v>
      </c>
      <c r="I253">
        <v>28027</v>
      </c>
      <c r="J253">
        <v>3.9303043051465432</v>
      </c>
      <c r="K253" t="str">
        <f>VLOOKUP(C253,'Model stock information'!$B$6:$R$35,17,FALSE)</f>
        <v>South BC</v>
      </c>
    </row>
    <row r="254" spans="1:11">
      <c r="A254" t="s">
        <v>89</v>
      </c>
      <c r="B254">
        <v>8</v>
      </c>
      <c r="C254" t="s">
        <v>64</v>
      </c>
      <c r="D254" t="s">
        <v>16</v>
      </c>
      <c r="E254" t="s">
        <v>21</v>
      </c>
      <c r="F254">
        <v>0</v>
      </c>
      <c r="G254">
        <v>1990</v>
      </c>
      <c r="H254">
        <v>9134</v>
      </c>
      <c r="I254">
        <v>24947</v>
      </c>
      <c r="J254">
        <v>2.7312239982483031</v>
      </c>
      <c r="K254" t="str">
        <f>VLOOKUP(C254,'Model stock information'!$B$6:$R$35,17,FALSE)</f>
        <v>South BC</v>
      </c>
    </row>
    <row r="255" spans="1:11">
      <c r="A255" t="s">
        <v>89</v>
      </c>
      <c r="B255">
        <v>8</v>
      </c>
      <c r="C255" t="s">
        <v>64</v>
      </c>
      <c r="D255" t="s">
        <v>16</v>
      </c>
      <c r="E255" t="s">
        <v>21</v>
      </c>
      <c r="F255">
        <v>0</v>
      </c>
      <c r="G255">
        <v>1991</v>
      </c>
      <c r="H255">
        <v>9969</v>
      </c>
      <c r="I255">
        <v>33241</v>
      </c>
      <c r="J255">
        <v>3.3344367539372053</v>
      </c>
      <c r="K255" t="str">
        <f>VLOOKUP(C255,'Model stock information'!$B$6:$R$35,17,FALSE)</f>
        <v>South BC</v>
      </c>
    </row>
    <row r="256" spans="1:11">
      <c r="A256" t="s">
        <v>89</v>
      </c>
      <c r="B256">
        <v>8</v>
      </c>
      <c r="C256" t="s">
        <v>64</v>
      </c>
      <c r="D256" t="s">
        <v>16</v>
      </c>
      <c r="E256" t="s">
        <v>21</v>
      </c>
      <c r="F256">
        <v>0</v>
      </c>
      <c r="G256">
        <v>1992</v>
      </c>
      <c r="H256">
        <v>10309</v>
      </c>
      <c r="I256">
        <v>61428</v>
      </c>
      <c r="J256">
        <v>5.9586768842758753</v>
      </c>
      <c r="K256" t="str">
        <f>VLOOKUP(C256,'Model stock information'!$B$6:$R$35,17,FALSE)</f>
        <v>South BC</v>
      </c>
    </row>
    <row r="257" spans="1:11">
      <c r="A257" t="s">
        <v>89</v>
      </c>
      <c r="B257">
        <v>8</v>
      </c>
      <c r="C257" t="s">
        <v>64</v>
      </c>
      <c r="D257" t="s">
        <v>16</v>
      </c>
      <c r="E257" t="s">
        <v>21</v>
      </c>
      <c r="F257">
        <v>0</v>
      </c>
      <c r="G257">
        <v>1993</v>
      </c>
      <c r="H257">
        <v>6585</v>
      </c>
      <c r="I257">
        <v>30103</v>
      </c>
      <c r="J257">
        <v>4.5714502657555052</v>
      </c>
      <c r="K257" t="str">
        <f>VLOOKUP(C257,'Model stock information'!$B$6:$R$35,17,FALSE)</f>
        <v>South BC</v>
      </c>
    </row>
    <row r="258" spans="1:11">
      <c r="A258" t="s">
        <v>89</v>
      </c>
      <c r="B258">
        <v>8</v>
      </c>
      <c r="C258" t="s">
        <v>64</v>
      </c>
      <c r="D258" t="s">
        <v>16</v>
      </c>
      <c r="E258" t="s">
        <v>21</v>
      </c>
      <c r="F258">
        <v>0</v>
      </c>
      <c r="G258">
        <v>1994</v>
      </c>
      <c r="H258">
        <v>8071</v>
      </c>
      <c r="I258">
        <v>24719</v>
      </c>
      <c r="J258">
        <v>3.0626935943501423</v>
      </c>
      <c r="K258" t="str">
        <f>VLOOKUP(C258,'Model stock information'!$B$6:$R$35,17,FALSE)</f>
        <v>South BC</v>
      </c>
    </row>
    <row r="259" spans="1:11">
      <c r="A259" t="s">
        <v>89</v>
      </c>
      <c r="B259">
        <v>8</v>
      </c>
      <c r="C259" t="s">
        <v>64</v>
      </c>
      <c r="D259" t="s">
        <v>16</v>
      </c>
      <c r="E259" t="s">
        <v>21</v>
      </c>
      <c r="F259">
        <v>0</v>
      </c>
      <c r="G259">
        <v>1995</v>
      </c>
      <c r="H259">
        <v>15325</v>
      </c>
      <c r="I259">
        <v>14485</v>
      </c>
      <c r="J259">
        <v>0.94518760195758567</v>
      </c>
      <c r="K259" t="str">
        <f>VLOOKUP(C259,'Model stock information'!$B$6:$R$35,17,FALSE)</f>
        <v>South BC</v>
      </c>
    </row>
    <row r="260" spans="1:11">
      <c r="A260" t="s">
        <v>89</v>
      </c>
      <c r="B260">
        <v>8</v>
      </c>
      <c r="C260" t="s">
        <v>64</v>
      </c>
      <c r="D260" t="s">
        <v>16</v>
      </c>
      <c r="E260" t="s">
        <v>21</v>
      </c>
      <c r="F260">
        <v>0</v>
      </c>
      <c r="G260">
        <v>1996</v>
      </c>
      <c r="H260">
        <v>17854</v>
      </c>
      <c r="I260">
        <v>18744</v>
      </c>
      <c r="J260">
        <v>1.0498487733841155</v>
      </c>
      <c r="K260" t="str">
        <f>VLOOKUP(C260,'Model stock information'!$B$6:$R$35,17,FALSE)</f>
        <v>South BC</v>
      </c>
    </row>
    <row r="261" spans="1:11">
      <c r="A261" t="s">
        <v>89</v>
      </c>
      <c r="B261">
        <v>8</v>
      </c>
      <c r="C261" t="s">
        <v>64</v>
      </c>
      <c r="D261" t="s">
        <v>16</v>
      </c>
      <c r="E261" t="s">
        <v>21</v>
      </c>
      <c r="F261">
        <v>0</v>
      </c>
      <c r="G261">
        <v>1997</v>
      </c>
      <c r="H261">
        <v>12065</v>
      </c>
      <c r="I261">
        <v>12841</v>
      </c>
      <c r="J261">
        <v>1.064318276004973</v>
      </c>
      <c r="K261" t="str">
        <f>VLOOKUP(C261,'Model stock information'!$B$6:$R$35,17,FALSE)</f>
        <v>South BC</v>
      </c>
    </row>
    <row r="262" spans="1:11">
      <c r="A262" t="s">
        <v>89</v>
      </c>
      <c r="B262">
        <v>8</v>
      </c>
      <c r="C262" t="s">
        <v>64</v>
      </c>
      <c r="D262" t="s">
        <v>16</v>
      </c>
      <c r="E262" t="s">
        <v>21</v>
      </c>
      <c r="F262">
        <v>0</v>
      </c>
      <c r="G262">
        <v>1998</v>
      </c>
      <c r="H262">
        <v>10953</v>
      </c>
      <c r="I262">
        <v>16060</v>
      </c>
      <c r="J262">
        <v>1.4662649502419429</v>
      </c>
      <c r="K262" t="str">
        <f>VLOOKUP(C262,'Model stock information'!$B$6:$R$35,17,FALSE)</f>
        <v>South BC</v>
      </c>
    </row>
    <row r="263" spans="1:11">
      <c r="A263" t="s">
        <v>89</v>
      </c>
      <c r="B263">
        <v>8</v>
      </c>
      <c r="C263" t="s">
        <v>64</v>
      </c>
      <c r="D263" t="s">
        <v>16</v>
      </c>
      <c r="E263" t="s">
        <v>21</v>
      </c>
      <c r="F263">
        <v>0</v>
      </c>
      <c r="G263">
        <v>1999</v>
      </c>
      <c r="H263">
        <v>8461</v>
      </c>
      <c r="I263">
        <v>13227</v>
      </c>
      <c r="J263">
        <v>1.5632903912067131</v>
      </c>
      <c r="K263" t="str">
        <f>VLOOKUP(C263,'Model stock information'!$B$6:$R$35,17,FALSE)</f>
        <v>South BC</v>
      </c>
    </row>
    <row r="264" spans="1:11">
      <c r="A264" t="s">
        <v>89</v>
      </c>
      <c r="B264">
        <v>8</v>
      </c>
      <c r="C264" t="s">
        <v>64</v>
      </c>
      <c r="D264" t="s">
        <v>16</v>
      </c>
      <c r="E264" t="s">
        <v>21</v>
      </c>
      <c r="F264">
        <v>0</v>
      </c>
      <c r="G264">
        <v>2000</v>
      </c>
      <c r="H264">
        <v>8972</v>
      </c>
      <c r="I264">
        <v>12561</v>
      </c>
      <c r="J264">
        <v>1.4000222915737852</v>
      </c>
      <c r="K264" t="str">
        <f>VLOOKUP(C264,'Model stock information'!$B$6:$R$35,17,FALSE)</f>
        <v>South BC</v>
      </c>
    </row>
    <row r="265" spans="1:11">
      <c r="A265" t="s">
        <v>89</v>
      </c>
      <c r="B265">
        <v>8</v>
      </c>
      <c r="C265" t="s">
        <v>64</v>
      </c>
      <c r="D265" t="s">
        <v>16</v>
      </c>
      <c r="E265" t="s">
        <v>21</v>
      </c>
      <c r="F265">
        <v>0</v>
      </c>
      <c r="G265">
        <v>2001</v>
      </c>
      <c r="H265">
        <v>7542</v>
      </c>
      <c r="I265">
        <v>10301</v>
      </c>
      <c r="J265">
        <v>1.3658180853884911</v>
      </c>
      <c r="K265" t="str">
        <f>VLOOKUP(C265,'Model stock information'!$B$6:$R$35,17,FALSE)</f>
        <v>South BC</v>
      </c>
    </row>
    <row r="266" spans="1:11">
      <c r="A266" t="s">
        <v>89</v>
      </c>
      <c r="B266">
        <v>8</v>
      </c>
      <c r="C266" t="s">
        <v>64</v>
      </c>
      <c r="D266" t="s">
        <v>16</v>
      </c>
      <c r="E266" t="s">
        <v>21</v>
      </c>
      <c r="F266">
        <v>0</v>
      </c>
      <c r="G266">
        <v>2002</v>
      </c>
      <c r="H266">
        <v>7459</v>
      </c>
      <c r="I266">
        <v>8308</v>
      </c>
      <c r="J266">
        <v>1.1138222281807213</v>
      </c>
      <c r="K266" t="str">
        <f>VLOOKUP(C266,'Model stock information'!$B$6:$R$35,17,FALSE)</f>
        <v>South BC</v>
      </c>
    </row>
    <row r="267" spans="1:11">
      <c r="A267" t="s">
        <v>89</v>
      </c>
      <c r="B267">
        <v>8</v>
      </c>
      <c r="C267" t="s">
        <v>64</v>
      </c>
      <c r="D267" t="s">
        <v>16</v>
      </c>
      <c r="E267" t="s">
        <v>21</v>
      </c>
      <c r="F267">
        <v>0</v>
      </c>
      <c r="G267">
        <v>2003</v>
      </c>
      <c r="H267">
        <v>6726</v>
      </c>
      <c r="I267">
        <v>10307</v>
      </c>
      <c r="J267">
        <v>1.5324115373178711</v>
      </c>
      <c r="K267" t="str">
        <f>VLOOKUP(C267,'Model stock information'!$B$6:$R$35,17,FALSE)</f>
        <v>South BC</v>
      </c>
    </row>
    <row r="268" spans="1:11">
      <c r="A268" t="s">
        <v>89</v>
      </c>
      <c r="B268">
        <v>8</v>
      </c>
      <c r="C268" t="s">
        <v>64</v>
      </c>
      <c r="D268" t="s">
        <v>16</v>
      </c>
      <c r="E268" t="s">
        <v>21</v>
      </c>
      <c r="F268">
        <v>0</v>
      </c>
      <c r="G268">
        <v>2004</v>
      </c>
      <c r="H268">
        <v>5525</v>
      </c>
      <c r="I268">
        <v>11544</v>
      </c>
      <c r="J268">
        <v>2.0894117647058823</v>
      </c>
      <c r="K268" t="str">
        <f>VLOOKUP(C268,'Model stock information'!$B$6:$R$35,17,FALSE)</f>
        <v>South BC</v>
      </c>
    </row>
    <row r="269" spans="1:11">
      <c r="A269" t="s">
        <v>89</v>
      </c>
      <c r="B269">
        <v>8</v>
      </c>
      <c r="C269" t="s">
        <v>64</v>
      </c>
      <c r="D269" t="s">
        <v>16</v>
      </c>
      <c r="E269" t="s">
        <v>21</v>
      </c>
      <c r="F269">
        <v>0</v>
      </c>
      <c r="G269">
        <v>2005</v>
      </c>
      <c r="H269">
        <v>4511</v>
      </c>
      <c r="I269">
        <v>10760</v>
      </c>
      <c r="J269">
        <v>2.385280425626247</v>
      </c>
      <c r="K269" t="str">
        <f>VLOOKUP(C269,'Model stock information'!$B$6:$R$35,17,FALSE)</f>
        <v>South BC</v>
      </c>
    </row>
    <row r="270" spans="1:11">
      <c r="A270" t="s">
        <v>89</v>
      </c>
      <c r="B270">
        <v>8</v>
      </c>
      <c r="C270" t="s">
        <v>64</v>
      </c>
      <c r="D270" t="s">
        <v>16</v>
      </c>
      <c r="E270" t="s">
        <v>21</v>
      </c>
      <c r="F270">
        <v>0</v>
      </c>
      <c r="G270">
        <v>2006</v>
      </c>
      <c r="H270">
        <v>4207</v>
      </c>
      <c r="I270">
        <v>3887</v>
      </c>
      <c r="J270">
        <v>0.92393629664844312</v>
      </c>
      <c r="K270" t="str">
        <f>VLOOKUP(C270,'Model stock information'!$B$6:$R$35,17,FALSE)</f>
        <v>South BC</v>
      </c>
    </row>
    <row r="271" spans="1:11">
      <c r="A271" t="s">
        <v>89</v>
      </c>
      <c r="B271">
        <v>8</v>
      </c>
      <c r="C271" t="s">
        <v>64</v>
      </c>
      <c r="D271" t="s">
        <v>16</v>
      </c>
      <c r="E271" t="s">
        <v>21</v>
      </c>
      <c r="F271">
        <v>0</v>
      </c>
      <c r="G271">
        <v>2007</v>
      </c>
      <c r="H271">
        <v>4888</v>
      </c>
      <c r="I271">
        <v>15035</v>
      </c>
      <c r="J271">
        <v>3.075900163666121</v>
      </c>
      <c r="K271" t="str">
        <f>VLOOKUP(C271,'Model stock information'!$B$6:$R$35,17,FALSE)</f>
        <v>South BC</v>
      </c>
    </row>
    <row r="272" spans="1:11">
      <c r="A272" t="s">
        <v>89</v>
      </c>
      <c r="B272">
        <v>8</v>
      </c>
      <c r="C272" t="s">
        <v>64</v>
      </c>
      <c r="D272" t="s">
        <v>16</v>
      </c>
      <c r="E272" t="s">
        <v>21</v>
      </c>
      <c r="F272">
        <v>0</v>
      </c>
      <c r="G272">
        <v>2008</v>
      </c>
      <c r="H272">
        <v>5493</v>
      </c>
      <c r="I272">
        <v>18152</v>
      </c>
      <c r="J272">
        <v>3.3045694520298561</v>
      </c>
      <c r="K272" t="str">
        <f>VLOOKUP(C272,'Model stock information'!$B$6:$R$35,17,FALSE)</f>
        <v>South BC</v>
      </c>
    </row>
    <row r="273" spans="1:11">
      <c r="A273" t="s">
        <v>89</v>
      </c>
      <c r="B273">
        <v>8</v>
      </c>
      <c r="C273" t="s">
        <v>64</v>
      </c>
      <c r="D273" t="s">
        <v>16</v>
      </c>
      <c r="E273" t="s">
        <v>21</v>
      </c>
      <c r="F273">
        <v>0</v>
      </c>
      <c r="G273">
        <v>2009</v>
      </c>
      <c r="H273">
        <v>3771</v>
      </c>
      <c r="I273">
        <v>9944</v>
      </c>
      <c r="J273">
        <v>2.6369663219305224</v>
      </c>
      <c r="K273" t="str">
        <f>VLOOKUP(C273,'Model stock information'!$B$6:$R$35,17,FALSE)</f>
        <v>South BC</v>
      </c>
    </row>
    <row r="274" spans="1:11">
      <c r="A274" t="s">
        <v>89</v>
      </c>
      <c r="B274">
        <v>8</v>
      </c>
      <c r="C274" t="s">
        <v>64</v>
      </c>
      <c r="D274" t="s">
        <v>16</v>
      </c>
      <c r="E274" t="s">
        <v>21</v>
      </c>
      <c r="F274">
        <v>0</v>
      </c>
      <c r="G274">
        <v>2010</v>
      </c>
      <c r="H274">
        <v>4043</v>
      </c>
      <c r="I274">
        <v>10866</v>
      </c>
      <c r="J274">
        <v>2.6876082117239672</v>
      </c>
      <c r="K274" t="str">
        <f>VLOOKUP(C274,'Model stock information'!$B$6:$R$35,17,FALSE)</f>
        <v>South BC</v>
      </c>
    </row>
    <row r="275" spans="1:11">
      <c r="A275" t="s">
        <v>89</v>
      </c>
      <c r="B275">
        <v>8</v>
      </c>
      <c r="C275" t="s">
        <v>64</v>
      </c>
      <c r="D275" t="s">
        <v>16</v>
      </c>
      <c r="E275" t="s">
        <v>21</v>
      </c>
      <c r="F275">
        <v>0</v>
      </c>
      <c r="G275">
        <v>2011</v>
      </c>
      <c r="H275">
        <v>7671</v>
      </c>
      <c r="I275">
        <v>29054</v>
      </c>
      <c r="J275">
        <v>3.7875114065962716</v>
      </c>
      <c r="K275" t="str">
        <f>VLOOKUP(C275,'Model stock information'!$B$6:$R$35,17,FALSE)</f>
        <v>South BC</v>
      </c>
    </row>
    <row r="276" spans="1:11">
      <c r="A276" t="s">
        <v>89</v>
      </c>
      <c r="B276">
        <v>8</v>
      </c>
      <c r="C276" t="s">
        <v>64</v>
      </c>
      <c r="D276" t="s">
        <v>16</v>
      </c>
      <c r="E276" t="s">
        <v>21</v>
      </c>
      <c r="F276">
        <v>0</v>
      </c>
      <c r="G276">
        <v>2012</v>
      </c>
      <c r="H276">
        <v>7220</v>
      </c>
      <c r="I276">
        <v>21554</v>
      </c>
      <c r="J276">
        <v>2.9853185595567866</v>
      </c>
      <c r="K276" t="str">
        <f>VLOOKUP(C276,'Model stock information'!$B$6:$R$35,17,FALSE)</f>
        <v>South BC</v>
      </c>
    </row>
    <row r="277" spans="1:11">
      <c r="A277" t="s">
        <v>89</v>
      </c>
      <c r="B277">
        <v>9</v>
      </c>
      <c r="C277" t="s">
        <v>65</v>
      </c>
      <c r="D277" t="s">
        <v>16</v>
      </c>
      <c r="E277" t="s">
        <v>21</v>
      </c>
      <c r="F277">
        <v>1</v>
      </c>
      <c r="G277">
        <v>1979</v>
      </c>
      <c r="H277">
        <v>15679</v>
      </c>
      <c r="I277">
        <v>114830</v>
      </c>
      <c r="J277">
        <v>7.3238089163849738</v>
      </c>
      <c r="K277" t="str">
        <f>VLOOKUP(C277,'Model stock information'!$B$6:$R$35,17,FALSE)</f>
        <v>South BC</v>
      </c>
    </row>
    <row r="278" spans="1:11">
      <c r="A278" t="s">
        <v>89</v>
      </c>
      <c r="B278">
        <v>9</v>
      </c>
      <c r="C278" t="s">
        <v>65</v>
      </c>
      <c r="D278" t="s">
        <v>16</v>
      </c>
      <c r="E278" t="s">
        <v>21</v>
      </c>
      <c r="F278">
        <v>1</v>
      </c>
      <c r="G278">
        <v>1980</v>
      </c>
      <c r="H278">
        <v>13659</v>
      </c>
      <c r="I278">
        <v>68626</v>
      </c>
      <c r="J278">
        <v>5.024233106376748</v>
      </c>
      <c r="K278" t="str">
        <f>VLOOKUP(C278,'Model stock information'!$B$6:$R$35,17,FALSE)</f>
        <v>South BC</v>
      </c>
    </row>
    <row r="279" spans="1:11">
      <c r="A279" t="s">
        <v>89</v>
      </c>
      <c r="B279">
        <v>9</v>
      </c>
      <c r="C279" t="s">
        <v>65</v>
      </c>
      <c r="D279" t="s">
        <v>16</v>
      </c>
      <c r="E279" t="s">
        <v>21</v>
      </c>
      <c r="F279">
        <v>1</v>
      </c>
      <c r="G279">
        <v>1981</v>
      </c>
      <c r="H279">
        <v>9629</v>
      </c>
      <c r="I279">
        <v>188462</v>
      </c>
      <c r="J279">
        <v>19.57233357565687</v>
      </c>
      <c r="K279" t="str">
        <f>VLOOKUP(C279,'Model stock information'!$B$6:$R$35,17,FALSE)</f>
        <v>South BC</v>
      </c>
    </row>
    <row r="280" spans="1:11">
      <c r="A280" t="s">
        <v>89</v>
      </c>
      <c r="B280">
        <v>9</v>
      </c>
      <c r="C280" t="s">
        <v>65</v>
      </c>
      <c r="D280" t="s">
        <v>16</v>
      </c>
      <c r="E280" t="s">
        <v>21</v>
      </c>
      <c r="F280">
        <v>1</v>
      </c>
      <c r="G280">
        <v>1982</v>
      </c>
      <c r="H280">
        <v>9616</v>
      </c>
      <c r="I280">
        <v>128649</v>
      </c>
      <c r="J280">
        <v>13.378639767054908</v>
      </c>
      <c r="K280" t="str">
        <f>VLOOKUP(C280,'Model stock information'!$B$6:$R$35,17,FALSE)</f>
        <v>South BC</v>
      </c>
    </row>
    <row r="281" spans="1:11">
      <c r="A281" t="s">
        <v>89</v>
      </c>
      <c r="B281">
        <v>9</v>
      </c>
      <c r="C281" t="s">
        <v>65</v>
      </c>
      <c r="D281" t="s">
        <v>16</v>
      </c>
      <c r="E281" t="s">
        <v>21</v>
      </c>
      <c r="F281">
        <v>1</v>
      </c>
      <c r="G281">
        <v>1983</v>
      </c>
      <c r="H281">
        <v>11668</v>
      </c>
      <c r="I281">
        <v>69457</v>
      </c>
      <c r="J281">
        <v>5.9527768255056568</v>
      </c>
      <c r="K281" t="str">
        <f>VLOOKUP(C281,'Model stock information'!$B$6:$R$35,17,FALSE)</f>
        <v>South BC</v>
      </c>
    </row>
    <row r="282" spans="1:11">
      <c r="A282" t="s">
        <v>89</v>
      </c>
      <c r="B282">
        <v>9</v>
      </c>
      <c r="C282" t="s">
        <v>65</v>
      </c>
      <c r="D282" t="s">
        <v>16</v>
      </c>
      <c r="E282" t="s">
        <v>21</v>
      </c>
      <c r="F282">
        <v>1</v>
      </c>
      <c r="G282">
        <v>1984</v>
      </c>
      <c r="H282">
        <v>10600</v>
      </c>
      <c r="I282">
        <v>39545</v>
      </c>
      <c r="J282">
        <v>3.7306603773584905</v>
      </c>
      <c r="K282" t="str">
        <f>VLOOKUP(C282,'Model stock information'!$B$6:$R$35,17,FALSE)</f>
        <v>South BC</v>
      </c>
    </row>
    <row r="283" spans="1:11">
      <c r="A283" t="s">
        <v>89</v>
      </c>
      <c r="B283">
        <v>9</v>
      </c>
      <c r="C283" t="s">
        <v>65</v>
      </c>
      <c r="D283" t="s">
        <v>16</v>
      </c>
      <c r="E283" t="s">
        <v>21</v>
      </c>
      <c r="F283">
        <v>1</v>
      </c>
      <c r="G283">
        <v>1985</v>
      </c>
      <c r="H283">
        <v>19108</v>
      </c>
      <c r="I283">
        <v>21729</v>
      </c>
      <c r="J283">
        <v>1.1371676784592841</v>
      </c>
      <c r="K283" t="str">
        <f>VLOOKUP(C283,'Model stock information'!$B$6:$R$35,17,FALSE)</f>
        <v>South BC</v>
      </c>
    </row>
    <row r="284" spans="1:11">
      <c r="A284" t="s">
        <v>89</v>
      </c>
      <c r="B284">
        <v>9</v>
      </c>
      <c r="C284" t="s">
        <v>65</v>
      </c>
      <c r="D284" t="s">
        <v>16</v>
      </c>
      <c r="E284" t="s">
        <v>21</v>
      </c>
      <c r="F284">
        <v>1</v>
      </c>
      <c r="G284">
        <v>1986</v>
      </c>
      <c r="H284">
        <v>16152</v>
      </c>
      <c r="I284">
        <v>56522</v>
      </c>
      <c r="J284">
        <v>3.4993808816245666</v>
      </c>
      <c r="K284" t="str">
        <f>VLOOKUP(C284,'Model stock information'!$B$6:$R$35,17,FALSE)</f>
        <v>South BC</v>
      </c>
    </row>
    <row r="285" spans="1:11">
      <c r="A285" t="s">
        <v>89</v>
      </c>
      <c r="B285">
        <v>9</v>
      </c>
      <c r="C285" t="s">
        <v>65</v>
      </c>
      <c r="D285" t="s">
        <v>16</v>
      </c>
      <c r="E285" t="s">
        <v>21</v>
      </c>
      <c r="F285">
        <v>1</v>
      </c>
      <c r="G285">
        <v>1987</v>
      </c>
      <c r="H285">
        <v>12068</v>
      </c>
      <c r="I285">
        <v>34489</v>
      </c>
      <c r="J285">
        <v>2.8578886310904874</v>
      </c>
      <c r="K285" t="str">
        <f>VLOOKUP(C285,'Model stock information'!$B$6:$R$35,17,FALSE)</f>
        <v>South BC</v>
      </c>
    </row>
    <row r="286" spans="1:11">
      <c r="A286" t="s">
        <v>89</v>
      </c>
      <c r="B286">
        <v>9</v>
      </c>
      <c r="C286" t="s">
        <v>65</v>
      </c>
      <c r="D286" t="s">
        <v>16</v>
      </c>
      <c r="E286" t="s">
        <v>21</v>
      </c>
      <c r="F286">
        <v>1</v>
      </c>
      <c r="G286">
        <v>1988</v>
      </c>
      <c r="H286">
        <v>7522</v>
      </c>
      <c r="I286">
        <v>59556</v>
      </c>
      <c r="J286">
        <v>7.9175751130018615</v>
      </c>
      <c r="K286" t="str">
        <f>VLOOKUP(C286,'Model stock information'!$B$6:$R$35,17,FALSE)</f>
        <v>South BC</v>
      </c>
    </row>
    <row r="287" spans="1:11">
      <c r="A287" t="s">
        <v>89</v>
      </c>
      <c r="B287">
        <v>9</v>
      </c>
      <c r="C287" t="s">
        <v>65</v>
      </c>
      <c r="D287" t="s">
        <v>16</v>
      </c>
      <c r="E287" t="s">
        <v>21</v>
      </c>
      <c r="F287">
        <v>1</v>
      </c>
      <c r="G287">
        <v>1989</v>
      </c>
      <c r="H287">
        <v>13379</v>
      </c>
      <c r="I287">
        <v>36873</v>
      </c>
      <c r="J287">
        <v>2.756035578144854</v>
      </c>
      <c r="K287" t="str">
        <f>VLOOKUP(C287,'Model stock information'!$B$6:$R$35,17,FALSE)</f>
        <v>South BC</v>
      </c>
    </row>
    <row r="288" spans="1:11">
      <c r="A288" t="s">
        <v>89</v>
      </c>
      <c r="B288">
        <v>9</v>
      </c>
      <c r="C288" t="s">
        <v>65</v>
      </c>
      <c r="D288" t="s">
        <v>16</v>
      </c>
      <c r="E288" t="s">
        <v>21</v>
      </c>
      <c r="F288">
        <v>1</v>
      </c>
      <c r="G288">
        <v>1990</v>
      </c>
      <c r="H288">
        <v>13524</v>
      </c>
      <c r="I288">
        <v>39814</v>
      </c>
      <c r="J288">
        <v>2.9439514936409346</v>
      </c>
      <c r="K288" t="str">
        <f>VLOOKUP(C288,'Model stock information'!$B$6:$R$35,17,FALSE)</f>
        <v>South BC</v>
      </c>
    </row>
    <row r="289" spans="1:11">
      <c r="A289" t="s">
        <v>89</v>
      </c>
      <c r="B289">
        <v>9</v>
      </c>
      <c r="C289" t="s">
        <v>65</v>
      </c>
      <c r="D289" t="s">
        <v>16</v>
      </c>
      <c r="E289" t="s">
        <v>21</v>
      </c>
      <c r="F289">
        <v>1</v>
      </c>
      <c r="G289">
        <v>1991</v>
      </c>
      <c r="H289">
        <v>18252</v>
      </c>
      <c r="I289">
        <v>32627</v>
      </c>
      <c r="J289">
        <v>1.7875849222003068</v>
      </c>
      <c r="K289" t="str">
        <f>VLOOKUP(C289,'Model stock information'!$B$6:$R$35,17,FALSE)</f>
        <v>South BC</v>
      </c>
    </row>
    <row r="290" spans="1:11">
      <c r="A290" t="s">
        <v>89</v>
      </c>
      <c r="B290">
        <v>9</v>
      </c>
      <c r="C290" t="s">
        <v>65</v>
      </c>
      <c r="D290" t="s">
        <v>16</v>
      </c>
      <c r="E290" t="s">
        <v>21</v>
      </c>
      <c r="F290">
        <v>1</v>
      </c>
      <c r="G290">
        <v>1992</v>
      </c>
      <c r="H290">
        <v>13468</v>
      </c>
      <c r="I290">
        <v>44543</v>
      </c>
      <c r="J290">
        <v>3.3073210573210572</v>
      </c>
      <c r="K290" t="str">
        <f>VLOOKUP(C290,'Model stock information'!$B$6:$R$35,17,FALSE)</f>
        <v>South BC</v>
      </c>
    </row>
    <row r="291" spans="1:11">
      <c r="A291" t="s">
        <v>89</v>
      </c>
      <c r="B291">
        <v>9</v>
      </c>
      <c r="C291" t="s">
        <v>65</v>
      </c>
      <c r="D291" t="s">
        <v>16</v>
      </c>
      <c r="E291" t="s">
        <v>21</v>
      </c>
      <c r="F291">
        <v>1</v>
      </c>
      <c r="G291">
        <v>1993</v>
      </c>
      <c r="H291">
        <v>10242</v>
      </c>
      <c r="I291">
        <v>45322</v>
      </c>
      <c r="J291">
        <v>4.425112282757274</v>
      </c>
      <c r="K291" t="str">
        <f>VLOOKUP(C291,'Model stock information'!$B$6:$R$35,17,FALSE)</f>
        <v>South BC</v>
      </c>
    </row>
    <row r="292" spans="1:11">
      <c r="A292" t="s">
        <v>89</v>
      </c>
      <c r="B292">
        <v>9</v>
      </c>
      <c r="C292" t="s">
        <v>65</v>
      </c>
      <c r="D292" t="s">
        <v>16</v>
      </c>
      <c r="E292" t="s">
        <v>21</v>
      </c>
      <c r="F292">
        <v>1</v>
      </c>
      <c r="G292">
        <v>1994</v>
      </c>
      <c r="H292">
        <v>11504</v>
      </c>
      <c r="I292">
        <v>58790</v>
      </c>
      <c r="J292">
        <v>5.1103963838664814</v>
      </c>
      <c r="K292" t="str">
        <f>VLOOKUP(C292,'Model stock information'!$B$6:$R$35,17,FALSE)</f>
        <v>South BC</v>
      </c>
    </row>
    <row r="293" spans="1:11">
      <c r="A293" t="s">
        <v>89</v>
      </c>
      <c r="B293">
        <v>9</v>
      </c>
      <c r="C293" t="s">
        <v>65</v>
      </c>
      <c r="D293" t="s">
        <v>16</v>
      </c>
      <c r="E293" t="s">
        <v>21</v>
      </c>
      <c r="F293">
        <v>1</v>
      </c>
      <c r="G293">
        <v>1995</v>
      </c>
      <c r="H293">
        <v>13235</v>
      </c>
      <c r="I293">
        <v>35013</v>
      </c>
      <c r="J293">
        <v>2.6454854552323384</v>
      </c>
      <c r="K293" t="str">
        <f>VLOOKUP(C293,'Model stock information'!$B$6:$R$35,17,FALSE)</f>
        <v>South BC</v>
      </c>
    </row>
    <row r="294" spans="1:11">
      <c r="A294" t="s">
        <v>89</v>
      </c>
      <c r="B294">
        <v>9</v>
      </c>
      <c r="C294" t="s">
        <v>65</v>
      </c>
      <c r="D294" t="s">
        <v>16</v>
      </c>
      <c r="E294" t="s">
        <v>21</v>
      </c>
      <c r="F294">
        <v>1</v>
      </c>
      <c r="G294">
        <v>1996</v>
      </c>
      <c r="H294">
        <v>21430</v>
      </c>
      <c r="I294">
        <v>49144</v>
      </c>
      <c r="J294">
        <v>2.2932337844143724</v>
      </c>
      <c r="K294" t="str">
        <f>VLOOKUP(C294,'Model stock information'!$B$6:$R$35,17,FALSE)</f>
        <v>South BC</v>
      </c>
    </row>
    <row r="295" spans="1:11">
      <c r="A295" t="s">
        <v>89</v>
      </c>
      <c r="B295">
        <v>9</v>
      </c>
      <c r="C295" t="s">
        <v>65</v>
      </c>
      <c r="D295" t="s">
        <v>16</v>
      </c>
      <c r="E295" t="s">
        <v>21</v>
      </c>
      <c r="F295">
        <v>1</v>
      </c>
      <c r="G295">
        <v>1997</v>
      </c>
      <c r="H295">
        <v>22631</v>
      </c>
      <c r="I295">
        <v>45091</v>
      </c>
      <c r="J295">
        <v>1.9924439927533031</v>
      </c>
      <c r="K295" t="str">
        <f>VLOOKUP(C295,'Model stock information'!$B$6:$R$35,17,FALSE)</f>
        <v>South BC</v>
      </c>
    </row>
    <row r="296" spans="1:11">
      <c r="A296" t="s">
        <v>89</v>
      </c>
      <c r="B296">
        <v>9</v>
      </c>
      <c r="C296" t="s">
        <v>65</v>
      </c>
      <c r="D296" t="s">
        <v>16</v>
      </c>
      <c r="E296" t="s">
        <v>21</v>
      </c>
      <c r="F296">
        <v>1</v>
      </c>
      <c r="G296">
        <v>1998</v>
      </c>
      <c r="H296">
        <v>19490</v>
      </c>
      <c r="I296">
        <v>49068</v>
      </c>
      <c r="J296">
        <v>2.5175987685992816</v>
      </c>
      <c r="K296" t="str">
        <f>VLOOKUP(C296,'Model stock information'!$B$6:$R$35,17,FALSE)</f>
        <v>South BC</v>
      </c>
    </row>
    <row r="297" spans="1:11">
      <c r="A297" t="s">
        <v>89</v>
      </c>
      <c r="B297">
        <v>9</v>
      </c>
      <c r="C297" t="s">
        <v>65</v>
      </c>
      <c r="D297" t="s">
        <v>16</v>
      </c>
      <c r="E297" t="s">
        <v>21</v>
      </c>
      <c r="F297">
        <v>1</v>
      </c>
      <c r="G297">
        <v>1999</v>
      </c>
      <c r="H297">
        <v>25731</v>
      </c>
      <c r="I297">
        <v>58456</v>
      </c>
      <c r="J297">
        <v>2.2718122109517704</v>
      </c>
      <c r="K297" t="str">
        <f>VLOOKUP(C297,'Model stock information'!$B$6:$R$35,17,FALSE)</f>
        <v>South BC</v>
      </c>
    </row>
    <row r="298" spans="1:11">
      <c r="A298" t="s">
        <v>89</v>
      </c>
      <c r="B298">
        <v>9</v>
      </c>
      <c r="C298" t="s">
        <v>65</v>
      </c>
      <c r="D298" t="s">
        <v>16</v>
      </c>
      <c r="E298" t="s">
        <v>21</v>
      </c>
      <c r="F298">
        <v>1</v>
      </c>
      <c r="G298">
        <v>2000</v>
      </c>
      <c r="H298">
        <v>18482</v>
      </c>
      <c r="I298">
        <v>29220</v>
      </c>
      <c r="J298">
        <v>1.5809977275186669</v>
      </c>
      <c r="K298" t="str">
        <f>VLOOKUP(C298,'Model stock information'!$B$6:$R$35,17,FALSE)</f>
        <v>South BC</v>
      </c>
    </row>
    <row r="299" spans="1:11">
      <c r="A299" t="s">
        <v>89</v>
      </c>
      <c r="B299">
        <v>9</v>
      </c>
      <c r="C299" t="s">
        <v>65</v>
      </c>
      <c r="D299" t="s">
        <v>16</v>
      </c>
      <c r="E299" t="s">
        <v>21</v>
      </c>
      <c r="F299">
        <v>1</v>
      </c>
      <c r="G299">
        <v>2001</v>
      </c>
      <c r="H299">
        <v>32416</v>
      </c>
      <c r="I299">
        <v>55774</v>
      </c>
      <c r="J299">
        <v>1.7205700888450148</v>
      </c>
      <c r="K299" t="str">
        <f>VLOOKUP(C299,'Model stock information'!$B$6:$R$35,17,FALSE)</f>
        <v>South BC</v>
      </c>
    </row>
    <row r="300" spans="1:11">
      <c r="A300" t="s">
        <v>89</v>
      </c>
      <c r="B300">
        <v>9</v>
      </c>
      <c r="C300" t="s">
        <v>65</v>
      </c>
      <c r="D300" t="s">
        <v>16</v>
      </c>
      <c r="E300" t="s">
        <v>21</v>
      </c>
      <c r="F300">
        <v>1</v>
      </c>
      <c r="G300">
        <v>2002</v>
      </c>
      <c r="H300">
        <v>26359</v>
      </c>
      <c r="I300">
        <v>42102</v>
      </c>
      <c r="J300">
        <v>1.5972533100648736</v>
      </c>
      <c r="K300" t="str">
        <f>VLOOKUP(C300,'Model stock information'!$B$6:$R$35,17,FALSE)</f>
        <v>South BC</v>
      </c>
    </row>
    <row r="301" spans="1:11">
      <c r="A301" t="s">
        <v>89</v>
      </c>
      <c r="B301">
        <v>9</v>
      </c>
      <c r="C301" t="s">
        <v>65</v>
      </c>
      <c r="D301" t="s">
        <v>16</v>
      </c>
      <c r="E301" t="s">
        <v>21</v>
      </c>
      <c r="F301">
        <v>1</v>
      </c>
      <c r="G301">
        <v>2003</v>
      </c>
      <c r="H301">
        <v>19204</v>
      </c>
      <c r="I301">
        <v>52368</v>
      </c>
      <c r="J301">
        <v>2.726931889189752</v>
      </c>
      <c r="K301" t="str">
        <f>VLOOKUP(C301,'Model stock information'!$B$6:$R$35,17,FALSE)</f>
        <v>South BC</v>
      </c>
    </row>
    <row r="302" spans="1:11">
      <c r="A302" t="s">
        <v>89</v>
      </c>
      <c r="B302">
        <v>9</v>
      </c>
      <c r="C302" t="s">
        <v>65</v>
      </c>
      <c r="D302" t="s">
        <v>16</v>
      </c>
      <c r="E302" t="s">
        <v>21</v>
      </c>
      <c r="F302">
        <v>1</v>
      </c>
      <c r="G302">
        <v>2004</v>
      </c>
      <c r="H302">
        <v>21332</v>
      </c>
      <c r="I302">
        <v>8585</v>
      </c>
      <c r="J302">
        <v>0.40244702793924619</v>
      </c>
      <c r="K302" t="str">
        <f>VLOOKUP(C302,'Model stock information'!$B$6:$R$35,17,FALSE)</f>
        <v>South BC</v>
      </c>
    </row>
    <row r="303" spans="1:11">
      <c r="A303" t="s">
        <v>89</v>
      </c>
      <c r="B303">
        <v>9</v>
      </c>
      <c r="C303" t="s">
        <v>65</v>
      </c>
      <c r="D303" t="s">
        <v>16</v>
      </c>
      <c r="E303" t="s">
        <v>21</v>
      </c>
      <c r="F303">
        <v>1</v>
      </c>
      <c r="G303">
        <v>2005</v>
      </c>
      <c r="H303">
        <v>23484</v>
      </c>
      <c r="I303">
        <v>45412</v>
      </c>
      <c r="J303">
        <v>1.9337421222960314</v>
      </c>
      <c r="K303" t="str">
        <f>VLOOKUP(C303,'Model stock information'!$B$6:$R$35,17,FALSE)</f>
        <v>South BC</v>
      </c>
    </row>
    <row r="304" spans="1:11">
      <c r="A304" t="s">
        <v>89</v>
      </c>
      <c r="B304">
        <v>9</v>
      </c>
      <c r="C304" t="s">
        <v>65</v>
      </c>
      <c r="D304" t="s">
        <v>16</v>
      </c>
      <c r="E304" t="s">
        <v>21</v>
      </c>
      <c r="F304">
        <v>1</v>
      </c>
      <c r="G304">
        <v>2006</v>
      </c>
      <c r="H304">
        <v>25536</v>
      </c>
      <c r="I304">
        <v>16197</v>
      </c>
      <c r="J304">
        <v>0.63428101503759393</v>
      </c>
      <c r="K304" t="str">
        <f>VLOOKUP(C304,'Model stock information'!$B$6:$R$35,17,FALSE)</f>
        <v>South BC</v>
      </c>
    </row>
    <row r="305" spans="1:11">
      <c r="A305" t="s">
        <v>89</v>
      </c>
      <c r="B305">
        <v>9</v>
      </c>
      <c r="C305" t="s">
        <v>65</v>
      </c>
      <c r="D305" t="s">
        <v>16</v>
      </c>
      <c r="E305" t="s">
        <v>21</v>
      </c>
      <c r="F305">
        <v>1</v>
      </c>
      <c r="G305">
        <v>2007</v>
      </c>
      <c r="H305">
        <v>11038</v>
      </c>
      <c r="I305">
        <v>21612</v>
      </c>
      <c r="J305">
        <v>1.9579633991665157</v>
      </c>
      <c r="K305" t="str">
        <f>VLOOKUP(C305,'Model stock information'!$B$6:$R$35,17,FALSE)</f>
        <v>South BC</v>
      </c>
    </row>
    <row r="306" spans="1:11">
      <c r="A306" t="s">
        <v>89</v>
      </c>
      <c r="B306">
        <v>9</v>
      </c>
      <c r="C306" t="s">
        <v>65</v>
      </c>
      <c r="D306" t="s">
        <v>16</v>
      </c>
      <c r="E306" t="s">
        <v>21</v>
      </c>
      <c r="F306">
        <v>1</v>
      </c>
      <c r="G306">
        <v>2008</v>
      </c>
      <c r="H306">
        <v>15499</v>
      </c>
      <c r="I306">
        <v>19529</v>
      </c>
      <c r="J306">
        <v>1.2600167752758242</v>
      </c>
      <c r="K306" t="str">
        <f>VLOOKUP(C306,'Model stock information'!$B$6:$R$35,17,FALSE)</f>
        <v>South BC</v>
      </c>
    </row>
    <row r="307" spans="1:11">
      <c r="A307" t="s">
        <v>89</v>
      </c>
      <c r="B307">
        <v>9</v>
      </c>
      <c r="C307" t="s">
        <v>65</v>
      </c>
      <c r="D307" t="s">
        <v>16</v>
      </c>
      <c r="E307" t="s">
        <v>21</v>
      </c>
      <c r="F307">
        <v>1</v>
      </c>
      <c r="G307">
        <v>2009</v>
      </c>
      <c r="H307">
        <v>12945</v>
      </c>
      <c r="I307">
        <v>16042</v>
      </c>
      <c r="J307">
        <v>1.2392429509463114</v>
      </c>
      <c r="K307" t="str">
        <f>VLOOKUP(C307,'Model stock information'!$B$6:$R$35,17,FALSE)</f>
        <v>South BC</v>
      </c>
    </row>
    <row r="308" spans="1:11">
      <c r="A308" t="s">
        <v>89</v>
      </c>
      <c r="B308">
        <v>9</v>
      </c>
      <c r="C308" t="s">
        <v>65</v>
      </c>
      <c r="D308" t="s">
        <v>16</v>
      </c>
      <c r="E308" t="s">
        <v>21</v>
      </c>
      <c r="F308">
        <v>1</v>
      </c>
      <c r="G308">
        <v>2010</v>
      </c>
      <c r="H308">
        <v>10703</v>
      </c>
      <c r="I308">
        <v>16320</v>
      </c>
      <c r="J308">
        <v>1.524806129122676</v>
      </c>
      <c r="K308" t="str">
        <f>VLOOKUP(C308,'Model stock information'!$B$6:$R$35,17,FALSE)</f>
        <v>South BC</v>
      </c>
    </row>
    <row r="309" spans="1:11">
      <c r="A309" t="s">
        <v>89</v>
      </c>
      <c r="B309">
        <v>9</v>
      </c>
      <c r="C309" t="s">
        <v>65</v>
      </c>
      <c r="D309" t="s">
        <v>16</v>
      </c>
      <c r="E309" t="s">
        <v>21</v>
      </c>
      <c r="F309">
        <v>1</v>
      </c>
      <c r="G309">
        <v>2011</v>
      </c>
      <c r="H309">
        <v>11081</v>
      </c>
      <c r="I309">
        <v>42382</v>
      </c>
      <c r="J309">
        <v>3.8247450591101888</v>
      </c>
      <c r="K309" t="str">
        <f>VLOOKUP(C309,'Model stock information'!$B$6:$R$35,17,FALSE)</f>
        <v>South BC</v>
      </c>
    </row>
    <row r="310" spans="1:11">
      <c r="A310" t="s">
        <v>89</v>
      </c>
      <c r="B310">
        <v>9</v>
      </c>
      <c r="C310" t="s">
        <v>65</v>
      </c>
      <c r="D310" t="s">
        <v>16</v>
      </c>
      <c r="E310" t="s">
        <v>21</v>
      </c>
      <c r="F310">
        <v>1</v>
      </c>
      <c r="G310">
        <v>2012</v>
      </c>
      <c r="H310">
        <v>7420</v>
      </c>
      <c r="I310">
        <v>21227</v>
      </c>
      <c r="J310">
        <v>2.8607816711590295</v>
      </c>
      <c r="K310" t="str">
        <f>VLOOKUP(C310,'Model stock information'!$B$6:$R$35,17,FALSE)</f>
        <v>South BC</v>
      </c>
    </row>
    <row r="311" spans="1:11">
      <c r="A311" t="s">
        <v>89</v>
      </c>
      <c r="B311">
        <v>10</v>
      </c>
      <c r="C311" t="s">
        <v>66</v>
      </c>
      <c r="D311" t="s">
        <v>14</v>
      </c>
      <c r="E311" t="s">
        <v>23</v>
      </c>
      <c r="F311">
        <v>1</v>
      </c>
      <c r="G311">
        <v>1979</v>
      </c>
      <c r="H311">
        <v>12051</v>
      </c>
      <c r="I311">
        <v>231763</v>
      </c>
      <c r="J311">
        <v>19.231847979420795</v>
      </c>
      <c r="K311" t="str">
        <f>VLOOKUP(C311,'Model stock information'!$B$6:$R$35,17,FALSE)</f>
        <v>Puget Sd</v>
      </c>
    </row>
    <row r="312" spans="1:11">
      <c r="A312" t="s">
        <v>89</v>
      </c>
      <c r="B312">
        <v>10</v>
      </c>
      <c r="C312" t="s">
        <v>66</v>
      </c>
      <c r="D312" t="s">
        <v>14</v>
      </c>
      <c r="E312" t="s">
        <v>23</v>
      </c>
      <c r="F312">
        <v>1</v>
      </c>
      <c r="G312">
        <v>1980</v>
      </c>
      <c r="H312">
        <v>13945</v>
      </c>
      <c r="I312">
        <v>322826</v>
      </c>
      <c r="J312">
        <v>23.149946217282181</v>
      </c>
      <c r="K312" t="str">
        <f>VLOOKUP(C312,'Model stock information'!$B$6:$R$35,17,FALSE)</f>
        <v>Puget Sd</v>
      </c>
    </row>
    <row r="313" spans="1:11">
      <c r="A313" t="s">
        <v>89</v>
      </c>
      <c r="B313">
        <v>10</v>
      </c>
      <c r="C313" t="s">
        <v>66</v>
      </c>
      <c r="D313" t="s">
        <v>14</v>
      </c>
      <c r="E313" t="s">
        <v>23</v>
      </c>
      <c r="F313">
        <v>1</v>
      </c>
      <c r="G313">
        <v>1981</v>
      </c>
      <c r="H313">
        <v>13045</v>
      </c>
      <c r="I313">
        <v>295229</v>
      </c>
      <c r="J313">
        <v>22.631582981985435</v>
      </c>
      <c r="K313" t="str">
        <f>VLOOKUP(C313,'Model stock information'!$B$6:$R$35,17,FALSE)</f>
        <v>Puget Sd</v>
      </c>
    </row>
    <row r="314" spans="1:11">
      <c r="A314" t="s">
        <v>89</v>
      </c>
      <c r="B314">
        <v>10</v>
      </c>
      <c r="C314" t="s">
        <v>66</v>
      </c>
      <c r="D314" t="s">
        <v>14</v>
      </c>
      <c r="E314" t="s">
        <v>23</v>
      </c>
      <c r="F314">
        <v>1</v>
      </c>
      <c r="G314">
        <v>1982</v>
      </c>
      <c r="H314">
        <v>13900</v>
      </c>
      <c r="I314">
        <v>233965</v>
      </c>
      <c r="J314">
        <v>16.83201438848921</v>
      </c>
      <c r="K314" t="str">
        <f>VLOOKUP(C314,'Model stock information'!$B$6:$R$35,17,FALSE)</f>
        <v>Puget Sd</v>
      </c>
    </row>
    <row r="315" spans="1:11">
      <c r="A315" t="s">
        <v>89</v>
      </c>
      <c r="B315">
        <v>10</v>
      </c>
      <c r="C315" t="s">
        <v>66</v>
      </c>
      <c r="D315" t="s">
        <v>14</v>
      </c>
      <c r="E315" t="s">
        <v>23</v>
      </c>
      <c r="F315">
        <v>1</v>
      </c>
      <c r="G315">
        <v>1983</v>
      </c>
      <c r="H315">
        <v>29339</v>
      </c>
      <c r="I315">
        <v>146713</v>
      </c>
      <c r="J315">
        <v>5.0006135178431439</v>
      </c>
      <c r="K315" t="str">
        <f>VLOOKUP(C315,'Model stock information'!$B$6:$R$35,17,FALSE)</f>
        <v>Puget Sd</v>
      </c>
    </row>
    <row r="316" spans="1:11">
      <c r="A316" t="s">
        <v>89</v>
      </c>
      <c r="B316">
        <v>10</v>
      </c>
      <c r="C316" t="s">
        <v>66</v>
      </c>
      <c r="D316" t="s">
        <v>14</v>
      </c>
      <c r="E316" t="s">
        <v>23</v>
      </c>
      <c r="F316">
        <v>1</v>
      </c>
      <c r="G316">
        <v>1984</v>
      </c>
      <c r="H316">
        <v>29074</v>
      </c>
      <c r="I316">
        <v>110601</v>
      </c>
      <c r="J316">
        <v>3.8041205200522805</v>
      </c>
      <c r="K316" t="str">
        <f>VLOOKUP(C316,'Model stock information'!$B$6:$R$35,17,FALSE)</f>
        <v>Puget Sd</v>
      </c>
    </row>
    <row r="317" spans="1:11">
      <c r="A317" t="s">
        <v>89</v>
      </c>
      <c r="B317">
        <v>10</v>
      </c>
      <c r="C317" t="s">
        <v>66</v>
      </c>
      <c r="D317" t="s">
        <v>14</v>
      </c>
      <c r="E317" t="s">
        <v>23</v>
      </c>
      <c r="F317">
        <v>1</v>
      </c>
      <c r="G317">
        <v>1985</v>
      </c>
      <c r="H317">
        <v>27934</v>
      </c>
      <c r="I317">
        <v>136865</v>
      </c>
      <c r="J317">
        <v>4.8995847354478412</v>
      </c>
      <c r="K317" t="str">
        <f>VLOOKUP(C317,'Model stock information'!$B$6:$R$35,17,FALSE)</f>
        <v>Puget Sd</v>
      </c>
    </row>
    <row r="318" spans="1:11">
      <c r="A318" t="s">
        <v>89</v>
      </c>
      <c r="B318">
        <v>10</v>
      </c>
      <c r="C318" t="s">
        <v>66</v>
      </c>
      <c r="D318" t="s">
        <v>14</v>
      </c>
      <c r="E318" t="s">
        <v>23</v>
      </c>
      <c r="F318">
        <v>1</v>
      </c>
      <c r="G318">
        <v>1986</v>
      </c>
      <c r="H318">
        <v>20872</v>
      </c>
      <c r="I318">
        <v>190646</v>
      </c>
      <c r="J318">
        <v>9.1340551935607515</v>
      </c>
      <c r="K318" t="str">
        <f>VLOOKUP(C318,'Model stock information'!$B$6:$R$35,17,FALSE)</f>
        <v>Puget Sd</v>
      </c>
    </row>
    <row r="319" spans="1:11">
      <c r="A319" t="s">
        <v>89</v>
      </c>
      <c r="B319">
        <v>10</v>
      </c>
      <c r="C319" t="s">
        <v>66</v>
      </c>
      <c r="D319" t="s">
        <v>14</v>
      </c>
      <c r="E319" t="s">
        <v>23</v>
      </c>
      <c r="F319">
        <v>1</v>
      </c>
      <c r="G319">
        <v>1987</v>
      </c>
      <c r="H319">
        <v>13602</v>
      </c>
      <c r="I319">
        <v>118182</v>
      </c>
      <c r="J319">
        <v>8.6885752095280111</v>
      </c>
      <c r="K319" t="str">
        <f>VLOOKUP(C319,'Model stock information'!$B$6:$R$35,17,FALSE)</f>
        <v>Puget Sd</v>
      </c>
    </row>
    <row r="320" spans="1:11">
      <c r="A320" t="s">
        <v>89</v>
      </c>
      <c r="B320">
        <v>10</v>
      </c>
      <c r="C320" t="s">
        <v>66</v>
      </c>
      <c r="D320" t="s">
        <v>14</v>
      </c>
      <c r="E320" t="s">
        <v>23</v>
      </c>
      <c r="F320">
        <v>1</v>
      </c>
      <c r="G320">
        <v>1988</v>
      </c>
      <c r="H320">
        <v>13731</v>
      </c>
      <c r="I320">
        <v>67231</v>
      </c>
      <c r="J320">
        <v>4.8962930595004002</v>
      </c>
      <c r="K320" t="str">
        <f>VLOOKUP(C320,'Model stock information'!$B$6:$R$35,17,FALSE)</f>
        <v>Puget Sd</v>
      </c>
    </row>
    <row r="321" spans="1:11">
      <c r="A321" t="s">
        <v>89</v>
      </c>
      <c r="B321">
        <v>10</v>
      </c>
      <c r="C321" t="s">
        <v>66</v>
      </c>
      <c r="D321" t="s">
        <v>14</v>
      </c>
      <c r="E321" t="s">
        <v>23</v>
      </c>
      <c r="F321">
        <v>1</v>
      </c>
      <c r="G321">
        <v>1989</v>
      </c>
      <c r="H321">
        <v>27101</v>
      </c>
      <c r="I321">
        <v>75286</v>
      </c>
      <c r="J321">
        <v>2.7779786723737132</v>
      </c>
      <c r="K321" t="str">
        <f>VLOOKUP(C321,'Model stock information'!$B$6:$R$35,17,FALSE)</f>
        <v>Puget Sd</v>
      </c>
    </row>
    <row r="322" spans="1:11">
      <c r="A322" t="s">
        <v>89</v>
      </c>
      <c r="B322">
        <v>10</v>
      </c>
      <c r="C322" t="s">
        <v>66</v>
      </c>
      <c r="D322" t="s">
        <v>14</v>
      </c>
      <c r="E322" t="s">
        <v>23</v>
      </c>
      <c r="F322">
        <v>1</v>
      </c>
      <c r="G322">
        <v>1990</v>
      </c>
      <c r="H322">
        <v>25489</v>
      </c>
      <c r="I322">
        <v>57621</v>
      </c>
      <c r="J322">
        <v>2.2606222291969083</v>
      </c>
      <c r="K322" t="str">
        <f>VLOOKUP(C322,'Model stock information'!$B$6:$R$35,17,FALSE)</f>
        <v>Puget Sd</v>
      </c>
    </row>
    <row r="323" spans="1:11">
      <c r="A323" t="s">
        <v>89</v>
      </c>
      <c r="B323">
        <v>10</v>
      </c>
      <c r="C323" t="s">
        <v>66</v>
      </c>
      <c r="D323" t="s">
        <v>14</v>
      </c>
      <c r="E323" t="s">
        <v>23</v>
      </c>
      <c r="F323">
        <v>1</v>
      </c>
      <c r="G323">
        <v>1991</v>
      </c>
      <c r="H323">
        <v>17640</v>
      </c>
      <c r="I323">
        <v>45558</v>
      </c>
      <c r="J323">
        <v>2.58265306122449</v>
      </c>
      <c r="K323" t="str">
        <f>VLOOKUP(C323,'Model stock information'!$B$6:$R$35,17,FALSE)</f>
        <v>Puget Sd</v>
      </c>
    </row>
    <row r="324" spans="1:11">
      <c r="A324" t="s">
        <v>89</v>
      </c>
      <c r="B324">
        <v>10</v>
      </c>
      <c r="C324" t="s">
        <v>66</v>
      </c>
      <c r="D324" t="s">
        <v>14</v>
      </c>
      <c r="E324" t="s">
        <v>23</v>
      </c>
      <c r="F324">
        <v>1</v>
      </c>
      <c r="G324">
        <v>1992</v>
      </c>
      <c r="H324">
        <v>14526</v>
      </c>
      <c r="I324">
        <v>48829</v>
      </c>
      <c r="J324">
        <v>3.3614897425306349</v>
      </c>
      <c r="K324" t="str">
        <f>VLOOKUP(C324,'Model stock information'!$B$6:$R$35,17,FALSE)</f>
        <v>Puget Sd</v>
      </c>
    </row>
    <row r="325" spans="1:11">
      <c r="A325" t="s">
        <v>89</v>
      </c>
      <c r="B325">
        <v>10</v>
      </c>
      <c r="C325" t="s">
        <v>66</v>
      </c>
      <c r="D325" t="s">
        <v>14</v>
      </c>
      <c r="E325" t="s">
        <v>23</v>
      </c>
      <c r="F325">
        <v>1</v>
      </c>
      <c r="G325">
        <v>1993</v>
      </c>
      <c r="H325">
        <v>13123</v>
      </c>
      <c r="I325">
        <v>60490</v>
      </c>
      <c r="J325">
        <v>4.6094642993218011</v>
      </c>
      <c r="K325" t="str">
        <f>VLOOKUP(C325,'Model stock information'!$B$6:$R$35,17,FALSE)</f>
        <v>Puget Sd</v>
      </c>
    </row>
    <row r="326" spans="1:11">
      <c r="A326" t="s">
        <v>89</v>
      </c>
      <c r="B326">
        <v>10</v>
      </c>
      <c r="C326" t="s">
        <v>66</v>
      </c>
      <c r="D326" t="s">
        <v>14</v>
      </c>
      <c r="E326" t="s">
        <v>23</v>
      </c>
      <c r="F326">
        <v>1</v>
      </c>
      <c r="G326">
        <v>1994</v>
      </c>
      <c r="H326">
        <v>9538</v>
      </c>
      <c r="I326">
        <v>54215</v>
      </c>
      <c r="J326">
        <v>5.6841056825330254</v>
      </c>
      <c r="K326" t="str">
        <f>VLOOKUP(C326,'Model stock information'!$B$6:$R$35,17,FALSE)</f>
        <v>Puget Sd</v>
      </c>
    </row>
    <row r="327" spans="1:11">
      <c r="A327" t="s">
        <v>89</v>
      </c>
      <c r="B327">
        <v>10</v>
      </c>
      <c r="C327" t="s">
        <v>66</v>
      </c>
      <c r="D327" t="s">
        <v>14</v>
      </c>
      <c r="E327" t="s">
        <v>23</v>
      </c>
      <c r="F327">
        <v>1</v>
      </c>
      <c r="G327">
        <v>1995</v>
      </c>
      <c r="H327">
        <v>12041</v>
      </c>
      <c r="I327">
        <v>55487</v>
      </c>
      <c r="J327">
        <v>4.6081720787310028</v>
      </c>
      <c r="K327" t="str">
        <f>VLOOKUP(C327,'Model stock information'!$B$6:$R$35,17,FALSE)</f>
        <v>Puget Sd</v>
      </c>
    </row>
    <row r="328" spans="1:11">
      <c r="A328" t="s">
        <v>89</v>
      </c>
      <c r="B328">
        <v>10</v>
      </c>
      <c r="C328" t="s">
        <v>66</v>
      </c>
      <c r="D328" t="s">
        <v>14</v>
      </c>
      <c r="E328" t="s">
        <v>23</v>
      </c>
      <c r="F328">
        <v>1</v>
      </c>
      <c r="G328">
        <v>1996</v>
      </c>
      <c r="H328">
        <v>13464</v>
      </c>
      <c r="I328">
        <v>52628</v>
      </c>
      <c r="J328">
        <v>3.9087938205585266</v>
      </c>
      <c r="K328" t="str">
        <f>VLOOKUP(C328,'Model stock information'!$B$6:$R$35,17,FALSE)</f>
        <v>Puget Sd</v>
      </c>
    </row>
    <row r="329" spans="1:11">
      <c r="A329" t="s">
        <v>89</v>
      </c>
      <c r="B329">
        <v>10</v>
      </c>
      <c r="C329" t="s">
        <v>66</v>
      </c>
      <c r="D329" t="s">
        <v>14</v>
      </c>
      <c r="E329" t="s">
        <v>23</v>
      </c>
      <c r="F329">
        <v>1</v>
      </c>
      <c r="G329">
        <v>1997</v>
      </c>
      <c r="H329">
        <v>18997</v>
      </c>
      <c r="I329">
        <v>81599</v>
      </c>
      <c r="J329">
        <v>4.2953624256461547</v>
      </c>
      <c r="K329" t="str">
        <f>VLOOKUP(C329,'Model stock information'!$B$6:$R$35,17,FALSE)</f>
        <v>Puget Sd</v>
      </c>
    </row>
    <row r="330" spans="1:11">
      <c r="A330" t="s">
        <v>89</v>
      </c>
      <c r="B330">
        <v>10</v>
      </c>
      <c r="C330" t="s">
        <v>66</v>
      </c>
      <c r="D330" t="s">
        <v>14</v>
      </c>
      <c r="E330" t="s">
        <v>23</v>
      </c>
      <c r="F330">
        <v>1</v>
      </c>
      <c r="G330">
        <v>1998</v>
      </c>
      <c r="H330">
        <v>18900</v>
      </c>
      <c r="I330">
        <v>83064</v>
      </c>
      <c r="J330">
        <v>4.3949206349206351</v>
      </c>
      <c r="K330" t="str">
        <f>VLOOKUP(C330,'Model stock information'!$B$6:$R$35,17,FALSE)</f>
        <v>Puget Sd</v>
      </c>
    </row>
    <row r="331" spans="1:11">
      <c r="A331" t="s">
        <v>89</v>
      </c>
      <c r="B331">
        <v>10</v>
      </c>
      <c r="C331" t="s">
        <v>66</v>
      </c>
      <c r="D331" t="s">
        <v>14</v>
      </c>
      <c r="E331" t="s">
        <v>23</v>
      </c>
      <c r="F331">
        <v>1</v>
      </c>
      <c r="G331">
        <v>1999</v>
      </c>
      <c r="H331">
        <v>13094</v>
      </c>
      <c r="I331">
        <v>52618</v>
      </c>
      <c r="J331">
        <v>4.0184817473652057</v>
      </c>
      <c r="K331" t="str">
        <f>VLOOKUP(C331,'Model stock information'!$B$6:$R$35,17,FALSE)</f>
        <v>Puget Sd</v>
      </c>
    </row>
    <row r="332" spans="1:11">
      <c r="A332" t="s">
        <v>89</v>
      </c>
      <c r="B332">
        <v>10</v>
      </c>
      <c r="C332" t="s">
        <v>66</v>
      </c>
      <c r="D332" t="s">
        <v>14</v>
      </c>
      <c r="E332" t="s">
        <v>23</v>
      </c>
      <c r="F332">
        <v>1</v>
      </c>
      <c r="G332">
        <v>2000</v>
      </c>
      <c r="H332">
        <v>12144</v>
      </c>
      <c r="I332">
        <v>30647</v>
      </c>
      <c r="J332">
        <v>2.5236330698287222</v>
      </c>
      <c r="K332" t="str">
        <f>VLOOKUP(C332,'Model stock information'!$B$6:$R$35,17,FALSE)</f>
        <v>Puget Sd</v>
      </c>
    </row>
    <row r="333" spans="1:11">
      <c r="A333" t="s">
        <v>89</v>
      </c>
      <c r="B333">
        <v>10</v>
      </c>
      <c r="C333" t="s">
        <v>66</v>
      </c>
      <c r="D333" t="s">
        <v>14</v>
      </c>
      <c r="E333" t="s">
        <v>23</v>
      </c>
      <c r="F333">
        <v>1</v>
      </c>
      <c r="G333">
        <v>2001</v>
      </c>
      <c r="H333">
        <v>21360</v>
      </c>
      <c r="I333">
        <v>30077</v>
      </c>
      <c r="J333">
        <v>1.4080992509363295</v>
      </c>
      <c r="K333" t="str">
        <f>VLOOKUP(C333,'Model stock information'!$B$6:$R$35,17,FALSE)</f>
        <v>Puget Sd</v>
      </c>
    </row>
    <row r="334" spans="1:11">
      <c r="A334" t="s">
        <v>89</v>
      </c>
      <c r="B334">
        <v>10</v>
      </c>
      <c r="C334" t="s">
        <v>66</v>
      </c>
      <c r="D334" t="s">
        <v>14</v>
      </c>
      <c r="E334" t="s">
        <v>23</v>
      </c>
      <c r="F334">
        <v>1</v>
      </c>
      <c r="G334">
        <v>2002</v>
      </c>
      <c r="H334">
        <v>39249</v>
      </c>
      <c r="I334">
        <v>48050</v>
      </c>
      <c r="J334">
        <v>1.2242350123570027</v>
      </c>
      <c r="K334" t="str">
        <f>VLOOKUP(C334,'Model stock information'!$B$6:$R$35,17,FALSE)</f>
        <v>Puget Sd</v>
      </c>
    </row>
    <row r="335" spans="1:11">
      <c r="A335" t="s">
        <v>89</v>
      </c>
      <c r="B335">
        <v>10</v>
      </c>
      <c r="C335" t="s">
        <v>66</v>
      </c>
      <c r="D335" t="s">
        <v>14</v>
      </c>
      <c r="E335" t="s">
        <v>23</v>
      </c>
      <c r="F335">
        <v>1</v>
      </c>
      <c r="G335">
        <v>2003</v>
      </c>
      <c r="H335">
        <v>16111</v>
      </c>
      <c r="I335">
        <v>56617</v>
      </c>
      <c r="J335">
        <v>3.5141828564334925</v>
      </c>
      <c r="K335" t="str">
        <f>VLOOKUP(C335,'Model stock information'!$B$6:$R$35,17,FALSE)</f>
        <v>Puget Sd</v>
      </c>
    </row>
    <row r="336" spans="1:11">
      <c r="A336" t="s">
        <v>89</v>
      </c>
      <c r="B336">
        <v>10</v>
      </c>
      <c r="C336" t="s">
        <v>66</v>
      </c>
      <c r="D336" t="s">
        <v>14</v>
      </c>
      <c r="E336" t="s">
        <v>23</v>
      </c>
      <c r="F336">
        <v>1</v>
      </c>
      <c r="G336">
        <v>2004</v>
      </c>
      <c r="H336">
        <v>10465</v>
      </c>
      <c r="I336">
        <v>49176</v>
      </c>
      <c r="J336">
        <v>4.6990922121356906</v>
      </c>
      <c r="K336" t="str">
        <f>VLOOKUP(C336,'Model stock information'!$B$6:$R$35,17,FALSE)</f>
        <v>Puget Sd</v>
      </c>
    </row>
    <row r="337" spans="1:11">
      <c r="A337" t="s">
        <v>89</v>
      </c>
      <c r="B337">
        <v>10</v>
      </c>
      <c r="C337" t="s">
        <v>66</v>
      </c>
      <c r="D337" t="s">
        <v>14</v>
      </c>
      <c r="E337" t="s">
        <v>23</v>
      </c>
      <c r="F337">
        <v>1</v>
      </c>
      <c r="G337">
        <v>2005</v>
      </c>
      <c r="H337">
        <v>8120</v>
      </c>
      <c r="I337">
        <v>40712</v>
      </c>
      <c r="J337">
        <v>5.0137931034482754</v>
      </c>
      <c r="K337" t="str">
        <f>VLOOKUP(C337,'Model stock information'!$B$6:$R$35,17,FALSE)</f>
        <v>Puget Sd</v>
      </c>
    </row>
    <row r="338" spans="1:11">
      <c r="A338" t="s">
        <v>89</v>
      </c>
      <c r="B338">
        <v>10</v>
      </c>
      <c r="C338" t="s">
        <v>66</v>
      </c>
      <c r="D338" t="s">
        <v>14</v>
      </c>
      <c r="E338" t="s">
        <v>23</v>
      </c>
      <c r="F338">
        <v>1</v>
      </c>
      <c r="G338">
        <v>2006</v>
      </c>
      <c r="H338">
        <v>10486</v>
      </c>
      <c r="I338">
        <v>49375</v>
      </c>
      <c r="J338">
        <v>4.7086591646004194</v>
      </c>
      <c r="K338" t="str">
        <f>VLOOKUP(C338,'Model stock information'!$B$6:$R$35,17,FALSE)</f>
        <v>Puget Sd</v>
      </c>
    </row>
    <row r="339" spans="1:11">
      <c r="A339" t="s">
        <v>89</v>
      </c>
      <c r="B339">
        <v>10</v>
      </c>
      <c r="C339" t="s">
        <v>66</v>
      </c>
      <c r="D339" t="s">
        <v>14</v>
      </c>
      <c r="E339" t="s">
        <v>23</v>
      </c>
      <c r="F339">
        <v>1</v>
      </c>
      <c r="G339">
        <v>2007</v>
      </c>
      <c r="H339">
        <v>14060</v>
      </c>
      <c r="I339">
        <v>56272</v>
      </c>
      <c r="J339">
        <v>4.0022759601706968</v>
      </c>
      <c r="K339" t="str">
        <f>VLOOKUP(C339,'Model stock information'!$B$6:$R$35,17,FALSE)</f>
        <v>Puget Sd</v>
      </c>
    </row>
    <row r="340" spans="1:11">
      <c r="A340" t="s">
        <v>89</v>
      </c>
      <c r="B340">
        <v>10</v>
      </c>
      <c r="C340" t="s">
        <v>66</v>
      </c>
      <c r="D340" t="s">
        <v>14</v>
      </c>
      <c r="E340" t="s">
        <v>23</v>
      </c>
      <c r="F340">
        <v>1</v>
      </c>
      <c r="G340">
        <v>2008</v>
      </c>
      <c r="H340">
        <v>13197</v>
      </c>
      <c r="I340">
        <v>59074</v>
      </c>
      <c r="J340">
        <v>4.4763203758429944</v>
      </c>
      <c r="K340" t="str">
        <f>VLOOKUP(C340,'Model stock information'!$B$6:$R$35,17,FALSE)</f>
        <v>Puget Sd</v>
      </c>
    </row>
    <row r="341" spans="1:11">
      <c r="A341" t="s">
        <v>89</v>
      </c>
      <c r="B341">
        <v>10</v>
      </c>
      <c r="C341" t="s">
        <v>66</v>
      </c>
      <c r="D341" t="s">
        <v>14</v>
      </c>
      <c r="E341" t="s">
        <v>23</v>
      </c>
      <c r="F341">
        <v>1</v>
      </c>
      <c r="G341">
        <v>2009</v>
      </c>
      <c r="H341">
        <v>14319</v>
      </c>
      <c r="I341">
        <v>53767</v>
      </c>
      <c r="J341">
        <v>3.7549409874991269</v>
      </c>
      <c r="K341" t="str">
        <f>VLOOKUP(C341,'Model stock information'!$B$6:$R$35,17,FALSE)</f>
        <v>Puget Sd</v>
      </c>
    </row>
    <row r="342" spans="1:11">
      <c r="A342" t="s">
        <v>89</v>
      </c>
      <c r="B342">
        <v>10</v>
      </c>
      <c r="C342" t="s">
        <v>66</v>
      </c>
      <c r="D342" t="s">
        <v>14</v>
      </c>
      <c r="E342" t="s">
        <v>23</v>
      </c>
      <c r="F342">
        <v>1</v>
      </c>
      <c r="G342">
        <v>2010</v>
      </c>
      <c r="H342">
        <v>18975</v>
      </c>
      <c r="I342">
        <v>45765</v>
      </c>
      <c r="J342">
        <v>2.4118577075098813</v>
      </c>
      <c r="K342" t="str">
        <f>VLOOKUP(C342,'Model stock information'!$B$6:$R$35,17,FALSE)</f>
        <v>Puget Sd</v>
      </c>
    </row>
    <row r="343" spans="1:11">
      <c r="A343" t="s">
        <v>89</v>
      </c>
      <c r="B343">
        <v>10</v>
      </c>
      <c r="C343" t="s">
        <v>66</v>
      </c>
      <c r="D343" t="s">
        <v>14</v>
      </c>
      <c r="E343" t="s">
        <v>23</v>
      </c>
      <c r="F343">
        <v>1</v>
      </c>
      <c r="G343">
        <v>2011</v>
      </c>
      <c r="H343">
        <v>13995</v>
      </c>
      <c r="I343">
        <v>37902</v>
      </c>
      <c r="J343">
        <v>2.7082529474812431</v>
      </c>
      <c r="K343" t="str">
        <f>VLOOKUP(C343,'Model stock information'!$B$6:$R$35,17,FALSE)</f>
        <v>Puget Sd</v>
      </c>
    </row>
    <row r="344" spans="1:11">
      <c r="A344" t="s">
        <v>89</v>
      </c>
      <c r="B344">
        <v>10</v>
      </c>
      <c r="C344" t="s">
        <v>66</v>
      </c>
      <c r="D344" t="s">
        <v>14</v>
      </c>
      <c r="E344" t="s">
        <v>23</v>
      </c>
      <c r="F344">
        <v>1</v>
      </c>
      <c r="G344">
        <v>2012</v>
      </c>
      <c r="H344">
        <v>12161</v>
      </c>
      <c r="I344">
        <v>27842</v>
      </c>
      <c r="J344">
        <v>2.2894498807663846</v>
      </c>
      <c r="K344" t="str">
        <f>VLOOKUP(C344,'Model stock information'!$B$6:$R$35,17,FALSE)</f>
        <v>Puget Sd</v>
      </c>
    </row>
    <row r="345" spans="1:11">
      <c r="A345" t="s">
        <v>89</v>
      </c>
      <c r="B345">
        <v>11</v>
      </c>
      <c r="C345" t="s">
        <v>67</v>
      </c>
      <c r="D345" t="s">
        <v>14</v>
      </c>
      <c r="E345" t="s">
        <v>23</v>
      </c>
      <c r="F345">
        <v>1</v>
      </c>
      <c r="G345">
        <v>1979</v>
      </c>
      <c r="H345">
        <v>22566</v>
      </c>
      <c r="I345">
        <v>129883</v>
      </c>
      <c r="J345">
        <v>5.7556944075157315</v>
      </c>
      <c r="K345" t="str">
        <f>VLOOKUP(C345,'Model stock information'!$B$6:$R$35,17,FALSE)</f>
        <v>Puget Sd</v>
      </c>
    </row>
    <row r="346" spans="1:11">
      <c r="A346" t="s">
        <v>89</v>
      </c>
      <c r="B346">
        <v>11</v>
      </c>
      <c r="C346" t="s">
        <v>67</v>
      </c>
      <c r="D346" t="s">
        <v>14</v>
      </c>
      <c r="E346" t="s">
        <v>23</v>
      </c>
      <c r="F346">
        <v>1</v>
      </c>
      <c r="G346">
        <v>1980</v>
      </c>
      <c r="H346">
        <v>23975</v>
      </c>
      <c r="I346">
        <v>161665</v>
      </c>
      <c r="J346">
        <v>6.7430656934306565</v>
      </c>
      <c r="K346" t="str">
        <f>VLOOKUP(C346,'Model stock information'!$B$6:$R$35,17,FALSE)</f>
        <v>Puget Sd</v>
      </c>
    </row>
    <row r="347" spans="1:11">
      <c r="A347" t="s">
        <v>89</v>
      </c>
      <c r="B347">
        <v>11</v>
      </c>
      <c r="C347" t="s">
        <v>67</v>
      </c>
      <c r="D347" t="s">
        <v>14</v>
      </c>
      <c r="E347" t="s">
        <v>23</v>
      </c>
      <c r="F347">
        <v>1</v>
      </c>
      <c r="G347">
        <v>1981</v>
      </c>
      <c r="H347">
        <v>24020</v>
      </c>
      <c r="I347">
        <v>121932</v>
      </c>
      <c r="J347">
        <v>5.0762697751873436</v>
      </c>
      <c r="K347" t="str">
        <f>VLOOKUP(C347,'Model stock information'!$B$6:$R$35,17,FALSE)</f>
        <v>Puget Sd</v>
      </c>
    </row>
    <row r="348" spans="1:11">
      <c r="A348" t="s">
        <v>89</v>
      </c>
      <c r="B348">
        <v>11</v>
      </c>
      <c r="C348" t="s">
        <v>67</v>
      </c>
      <c r="D348" t="s">
        <v>14</v>
      </c>
      <c r="E348" t="s">
        <v>23</v>
      </c>
      <c r="F348">
        <v>1</v>
      </c>
      <c r="G348">
        <v>1982</v>
      </c>
      <c r="H348">
        <v>22738</v>
      </c>
      <c r="I348">
        <v>130306</v>
      </c>
      <c r="J348">
        <v>5.7307590817134315</v>
      </c>
      <c r="K348" t="str">
        <f>VLOOKUP(C348,'Model stock information'!$B$6:$R$35,17,FALSE)</f>
        <v>Puget Sd</v>
      </c>
    </row>
    <row r="349" spans="1:11">
      <c r="A349" t="s">
        <v>89</v>
      </c>
      <c r="B349">
        <v>11</v>
      </c>
      <c r="C349" t="s">
        <v>67</v>
      </c>
      <c r="D349" t="s">
        <v>14</v>
      </c>
      <c r="E349" t="s">
        <v>23</v>
      </c>
      <c r="F349">
        <v>1</v>
      </c>
      <c r="G349">
        <v>1983</v>
      </c>
      <c r="H349">
        <v>23778</v>
      </c>
      <c r="I349">
        <v>160269</v>
      </c>
      <c r="J349">
        <v>6.7402220539994957</v>
      </c>
      <c r="K349" t="str">
        <f>VLOOKUP(C349,'Model stock information'!$B$6:$R$35,17,FALSE)</f>
        <v>Puget Sd</v>
      </c>
    </row>
    <row r="350" spans="1:11">
      <c r="A350" t="s">
        <v>89</v>
      </c>
      <c r="B350">
        <v>11</v>
      </c>
      <c r="C350" t="s">
        <v>67</v>
      </c>
      <c r="D350" t="s">
        <v>14</v>
      </c>
      <c r="E350" t="s">
        <v>23</v>
      </c>
      <c r="F350">
        <v>1</v>
      </c>
      <c r="G350">
        <v>1984</v>
      </c>
      <c r="H350">
        <v>27617</v>
      </c>
      <c r="I350">
        <v>186316</v>
      </c>
      <c r="J350">
        <v>6.7464243038708043</v>
      </c>
      <c r="K350" t="str">
        <f>VLOOKUP(C350,'Model stock information'!$B$6:$R$35,17,FALSE)</f>
        <v>Puget Sd</v>
      </c>
    </row>
    <row r="351" spans="1:11">
      <c r="A351" t="s">
        <v>89</v>
      </c>
      <c r="B351">
        <v>11</v>
      </c>
      <c r="C351" t="s">
        <v>67</v>
      </c>
      <c r="D351" t="s">
        <v>14</v>
      </c>
      <c r="E351" t="s">
        <v>23</v>
      </c>
      <c r="F351">
        <v>1</v>
      </c>
      <c r="G351">
        <v>1985</v>
      </c>
      <c r="H351">
        <v>28412</v>
      </c>
      <c r="I351">
        <v>214629</v>
      </c>
      <c r="J351">
        <v>7.5541672532732651</v>
      </c>
      <c r="K351" t="str">
        <f>VLOOKUP(C351,'Model stock information'!$B$6:$R$35,17,FALSE)</f>
        <v>Puget Sd</v>
      </c>
    </row>
    <row r="352" spans="1:11">
      <c r="A352" t="s">
        <v>89</v>
      </c>
      <c r="B352">
        <v>11</v>
      </c>
      <c r="C352" t="s">
        <v>67</v>
      </c>
      <c r="D352" t="s">
        <v>14</v>
      </c>
      <c r="E352" t="s">
        <v>23</v>
      </c>
      <c r="F352">
        <v>1</v>
      </c>
      <c r="G352">
        <v>1986</v>
      </c>
      <c r="H352">
        <v>32945</v>
      </c>
      <c r="I352">
        <v>227300</v>
      </c>
      <c r="J352">
        <v>6.8993777507967824</v>
      </c>
      <c r="K352" t="str">
        <f>VLOOKUP(C352,'Model stock information'!$B$6:$R$35,17,FALSE)</f>
        <v>Puget Sd</v>
      </c>
    </row>
    <row r="353" spans="1:11">
      <c r="A353" t="s">
        <v>89</v>
      </c>
      <c r="B353">
        <v>11</v>
      </c>
      <c r="C353" t="s">
        <v>67</v>
      </c>
      <c r="D353" t="s">
        <v>14</v>
      </c>
      <c r="E353" t="s">
        <v>23</v>
      </c>
      <c r="F353">
        <v>1</v>
      </c>
      <c r="G353">
        <v>1987</v>
      </c>
      <c r="H353">
        <v>42595</v>
      </c>
      <c r="I353">
        <v>162635</v>
      </c>
      <c r="J353">
        <v>3.8181711468482216</v>
      </c>
      <c r="K353" t="str">
        <f>VLOOKUP(C353,'Model stock information'!$B$6:$R$35,17,FALSE)</f>
        <v>Puget Sd</v>
      </c>
    </row>
    <row r="354" spans="1:11">
      <c r="A354" t="s">
        <v>89</v>
      </c>
      <c r="B354">
        <v>11</v>
      </c>
      <c r="C354" t="s">
        <v>67</v>
      </c>
      <c r="D354" t="s">
        <v>14</v>
      </c>
      <c r="E354" t="s">
        <v>23</v>
      </c>
      <c r="F354">
        <v>1</v>
      </c>
      <c r="G354">
        <v>1988</v>
      </c>
      <c r="H354">
        <v>46173</v>
      </c>
      <c r="I354">
        <v>122744</v>
      </c>
      <c r="J354">
        <v>2.658350118034349</v>
      </c>
      <c r="K354" t="str">
        <f>VLOOKUP(C354,'Model stock information'!$B$6:$R$35,17,FALSE)</f>
        <v>Puget Sd</v>
      </c>
    </row>
    <row r="355" spans="1:11">
      <c r="A355" t="s">
        <v>89</v>
      </c>
      <c r="B355">
        <v>11</v>
      </c>
      <c r="C355" t="s">
        <v>67</v>
      </c>
      <c r="D355" t="s">
        <v>14</v>
      </c>
      <c r="E355" t="s">
        <v>23</v>
      </c>
      <c r="F355">
        <v>1</v>
      </c>
      <c r="G355">
        <v>1989</v>
      </c>
      <c r="H355">
        <v>60963</v>
      </c>
      <c r="I355">
        <v>128992</v>
      </c>
      <c r="J355">
        <v>2.1159063694371998</v>
      </c>
      <c r="K355" t="str">
        <f>VLOOKUP(C355,'Model stock information'!$B$6:$R$35,17,FALSE)</f>
        <v>Puget Sd</v>
      </c>
    </row>
    <row r="356" spans="1:11">
      <c r="A356" t="s">
        <v>89</v>
      </c>
      <c r="B356">
        <v>11</v>
      </c>
      <c r="C356" t="s">
        <v>67</v>
      </c>
      <c r="D356" t="s">
        <v>14</v>
      </c>
      <c r="E356" t="s">
        <v>23</v>
      </c>
      <c r="F356">
        <v>1</v>
      </c>
      <c r="G356">
        <v>1990</v>
      </c>
      <c r="H356">
        <v>56796</v>
      </c>
      <c r="I356">
        <v>142513</v>
      </c>
      <c r="J356">
        <v>2.5092083949573913</v>
      </c>
      <c r="K356" t="str">
        <f>VLOOKUP(C356,'Model stock information'!$B$6:$R$35,17,FALSE)</f>
        <v>Puget Sd</v>
      </c>
    </row>
    <row r="357" spans="1:11">
      <c r="A357" t="s">
        <v>89</v>
      </c>
      <c r="B357">
        <v>11</v>
      </c>
      <c r="C357" t="s">
        <v>67</v>
      </c>
      <c r="D357" t="s">
        <v>14</v>
      </c>
      <c r="E357" t="s">
        <v>23</v>
      </c>
      <c r="F357">
        <v>1</v>
      </c>
      <c r="G357">
        <v>1991</v>
      </c>
      <c r="H357">
        <v>42363</v>
      </c>
      <c r="I357">
        <v>174591</v>
      </c>
      <c r="J357">
        <v>4.1213086891863187</v>
      </c>
      <c r="K357" t="str">
        <f>VLOOKUP(C357,'Model stock information'!$B$6:$R$35,17,FALSE)</f>
        <v>Puget Sd</v>
      </c>
    </row>
    <row r="358" spans="1:11">
      <c r="A358" t="s">
        <v>89</v>
      </c>
      <c r="B358">
        <v>11</v>
      </c>
      <c r="C358" t="s">
        <v>67</v>
      </c>
      <c r="D358" t="s">
        <v>14</v>
      </c>
      <c r="E358" t="s">
        <v>23</v>
      </c>
      <c r="F358">
        <v>1</v>
      </c>
      <c r="G358">
        <v>1992</v>
      </c>
      <c r="H358">
        <v>34144</v>
      </c>
      <c r="I358">
        <v>161171</v>
      </c>
      <c r="J358">
        <v>4.720331537019681</v>
      </c>
      <c r="K358" t="str">
        <f>VLOOKUP(C358,'Model stock information'!$B$6:$R$35,17,FALSE)</f>
        <v>Puget Sd</v>
      </c>
    </row>
    <row r="359" spans="1:11">
      <c r="A359" t="s">
        <v>89</v>
      </c>
      <c r="B359">
        <v>11</v>
      </c>
      <c r="C359" t="s">
        <v>67</v>
      </c>
      <c r="D359" t="s">
        <v>14</v>
      </c>
      <c r="E359" t="s">
        <v>23</v>
      </c>
      <c r="F359">
        <v>1</v>
      </c>
      <c r="G359">
        <v>1993</v>
      </c>
      <c r="H359">
        <v>36265</v>
      </c>
      <c r="I359">
        <v>130931</v>
      </c>
      <c r="J359">
        <v>3.6103956983317249</v>
      </c>
      <c r="K359" t="str">
        <f>VLOOKUP(C359,'Model stock information'!$B$6:$R$35,17,FALSE)</f>
        <v>Puget Sd</v>
      </c>
    </row>
    <row r="360" spans="1:11">
      <c r="A360" t="s">
        <v>89</v>
      </c>
      <c r="B360">
        <v>11</v>
      </c>
      <c r="C360" t="s">
        <v>67</v>
      </c>
      <c r="D360" t="s">
        <v>14</v>
      </c>
      <c r="E360" t="s">
        <v>23</v>
      </c>
      <c r="F360">
        <v>1</v>
      </c>
      <c r="G360">
        <v>1994</v>
      </c>
      <c r="H360">
        <v>48597</v>
      </c>
      <c r="I360">
        <v>125665</v>
      </c>
      <c r="J360">
        <v>2.5858592094162192</v>
      </c>
      <c r="K360" t="str">
        <f>VLOOKUP(C360,'Model stock information'!$B$6:$R$35,17,FALSE)</f>
        <v>Puget Sd</v>
      </c>
    </row>
    <row r="361" spans="1:11">
      <c r="A361" t="s">
        <v>89</v>
      </c>
      <c r="B361">
        <v>11</v>
      </c>
      <c r="C361" t="s">
        <v>67</v>
      </c>
      <c r="D361" t="s">
        <v>14</v>
      </c>
      <c r="E361" t="s">
        <v>23</v>
      </c>
      <c r="F361">
        <v>1</v>
      </c>
      <c r="G361">
        <v>1995</v>
      </c>
      <c r="H361">
        <v>64118</v>
      </c>
      <c r="I361">
        <v>149745</v>
      </c>
      <c r="J361">
        <v>2.3354596213231855</v>
      </c>
      <c r="K361" t="str">
        <f>VLOOKUP(C361,'Model stock information'!$B$6:$R$35,17,FALSE)</f>
        <v>Puget Sd</v>
      </c>
    </row>
    <row r="362" spans="1:11">
      <c r="A362" t="s">
        <v>89</v>
      </c>
      <c r="B362">
        <v>11</v>
      </c>
      <c r="C362" t="s">
        <v>67</v>
      </c>
      <c r="D362" t="s">
        <v>14</v>
      </c>
      <c r="E362" t="s">
        <v>23</v>
      </c>
      <c r="F362">
        <v>1</v>
      </c>
      <c r="G362">
        <v>1996</v>
      </c>
      <c r="H362">
        <v>65068</v>
      </c>
      <c r="I362">
        <v>137481</v>
      </c>
      <c r="J362">
        <v>2.1128819081576196</v>
      </c>
      <c r="K362" t="str">
        <f>VLOOKUP(C362,'Model stock information'!$B$6:$R$35,17,FALSE)</f>
        <v>Puget Sd</v>
      </c>
    </row>
    <row r="363" spans="1:11">
      <c r="A363" t="s">
        <v>89</v>
      </c>
      <c r="B363">
        <v>11</v>
      </c>
      <c r="C363" t="s">
        <v>67</v>
      </c>
      <c r="D363" t="s">
        <v>14</v>
      </c>
      <c r="E363" t="s">
        <v>23</v>
      </c>
      <c r="F363">
        <v>1</v>
      </c>
      <c r="G363">
        <v>1997</v>
      </c>
      <c r="H363">
        <v>60991</v>
      </c>
      <c r="I363">
        <v>156607</v>
      </c>
      <c r="J363">
        <v>2.5677067108261875</v>
      </c>
      <c r="K363" t="str">
        <f>VLOOKUP(C363,'Model stock information'!$B$6:$R$35,17,FALSE)</f>
        <v>Puget Sd</v>
      </c>
    </row>
    <row r="364" spans="1:11">
      <c r="A364" t="s">
        <v>89</v>
      </c>
      <c r="B364">
        <v>11</v>
      </c>
      <c r="C364" t="s">
        <v>67</v>
      </c>
      <c r="D364" t="s">
        <v>14</v>
      </c>
      <c r="E364" t="s">
        <v>23</v>
      </c>
      <c r="F364">
        <v>1</v>
      </c>
      <c r="G364">
        <v>1998</v>
      </c>
      <c r="H364">
        <v>73156</v>
      </c>
      <c r="I364">
        <v>163479</v>
      </c>
      <c r="J364">
        <v>2.234662912132976</v>
      </c>
      <c r="K364" t="str">
        <f>VLOOKUP(C364,'Model stock information'!$B$6:$R$35,17,FALSE)</f>
        <v>Puget Sd</v>
      </c>
    </row>
    <row r="365" spans="1:11">
      <c r="A365" t="s">
        <v>89</v>
      </c>
      <c r="B365">
        <v>11</v>
      </c>
      <c r="C365" t="s">
        <v>67</v>
      </c>
      <c r="D365" t="s">
        <v>14</v>
      </c>
      <c r="E365" t="s">
        <v>23</v>
      </c>
      <c r="F365">
        <v>1</v>
      </c>
      <c r="G365">
        <v>1999</v>
      </c>
      <c r="H365">
        <v>76272</v>
      </c>
      <c r="I365">
        <v>159617</v>
      </c>
      <c r="J365">
        <v>2.0927338997272917</v>
      </c>
      <c r="K365" t="str">
        <f>VLOOKUP(C365,'Model stock information'!$B$6:$R$35,17,FALSE)</f>
        <v>Puget Sd</v>
      </c>
    </row>
    <row r="366" spans="1:11">
      <c r="A366" t="s">
        <v>89</v>
      </c>
      <c r="B366">
        <v>11</v>
      </c>
      <c r="C366" t="s">
        <v>67</v>
      </c>
      <c r="D366" t="s">
        <v>14</v>
      </c>
      <c r="E366" t="s">
        <v>23</v>
      </c>
      <c r="F366">
        <v>1</v>
      </c>
      <c r="G366">
        <v>2000</v>
      </c>
      <c r="H366">
        <v>69286</v>
      </c>
      <c r="I366">
        <v>162495</v>
      </c>
      <c r="J366">
        <v>2.3452789885402536</v>
      </c>
      <c r="K366" t="str">
        <f>VLOOKUP(C366,'Model stock information'!$B$6:$R$35,17,FALSE)</f>
        <v>Puget Sd</v>
      </c>
    </row>
    <row r="367" spans="1:11">
      <c r="A367" t="s">
        <v>89</v>
      </c>
      <c r="B367">
        <v>11</v>
      </c>
      <c r="C367" t="s">
        <v>67</v>
      </c>
      <c r="D367" t="s">
        <v>14</v>
      </c>
      <c r="E367" t="s">
        <v>23</v>
      </c>
      <c r="F367">
        <v>1</v>
      </c>
      <c r="G367">
        <v>2001</v>
      </c>
      <c r="H367">
        <v>77967</v>
      </c>
      <c r="I367">
        <v>175846</v>
      </c>
      <c r="J367">
        <v>2.2553901009401414</v>
      </c>
      <c r="K367" t="str">
        <f>VLOOKUP(C367,'Model stock information'!$B$6:$R$35,17,FALSE)</f>
        <v>Puget Sd</v>
      </c>
    </row>
    <row r="368" spans="1:11">
      <c r="A368" t="s">
        <v>89</v>
      </c>
      <c r="B368">
        <v>11</v>
      </c>
      <c r="C368" t="s">
        <v>67</v>
      </c>
      <c r="D368" t="s">
        <v>14</v>
      </c>
      <c r="E368" t="s">
        <v>23</v>
      </c>
      <c r="F368">
        <v>1</v>
      </c>
      <c r="G368">
        <v>2002</v>
      </c>
      <c r="H368">
        <v>80191</v>
      </c>
      <c r="I368">
        <v>211795</v>
      </c>
      <c r="J368">
        <v>2.6411317978326747</v>
      </c>
      <c r="K368" t="str">
        <f>VLOOKUP(C368,'Model stock information'!$B$6:$R$35,17,FALSE)</f>
        <v>Puget Sd</v>
      </c>
    </row>
    <row r="369" spans="1:11">
      <c r="A369" t="s">
        <v>89</v>
      </c>
      <c r="B369">
        <v>11</v>
      </c>
      <c r="C369" t="s">
        <v>67</v>
      </c>
      <c r="D369" t="s">
        <v>14</v>
      </c>
      <c r="E369" t="s">
        <v>23</v>
      </c>
      <c r="F369">
        <v>1</v>
      </c>
      <c r="G369">
        <v>2003</v>
      </c>
      <c r="H369">
        <v>70297</v>
      </c>
      <c r="I369">
        <v>240581</v>
      </c>
      <c r="J369">
        <v>3.4223508826834714</v>
      </c>
      <c r="K369" t="str">
        <f>VLOOKUP(C369,'Model stock information'!$B$6:$R$35,17,FALSE)</f>
        <v>Puget Sd</v>
      </c>
    </row>
    <row r="370" spans="1:11">
      <c r="A370" t="s">
        <v>89</v>
      </c>
      <c r="B370">
        <v>11</v>
      </c>
      <c r="C370" t="s">
        <v>67</v>
      </c>
      <c r="D370" t="s">
        <v>14</v>
      </c>
      <c r="E370" t="s">
        <v>23</v>
      </c>
      <c r="F370">
        <v>1</v>
      </c>
      <c r="G370">
        <v>2004</v>
      </c>
      <c r="H370">
        <v>79598</v>
      </c>
      <c r="I370">
        <v>197824</v>
      </c>
      <c r="J370">
        <v>2.4852885750898266</v>
      </c>
      <c r="K370" t="str">
        <f>VLOOKUP(C370,'Model stock information'!$B$6:$R$35,17,FALSE)</f>
        <v>Puget Sd</v>
      </c>
    </row>
    <row r="371" spans="1:11">
      <c r="A371" t="s">
        <v>89</v>
      </c>
      <c r="B371">
        <v>11</v>
      </c>
      <c r="C371" t="s">
        <v>67</v>
      </c>
      <c r="D371" t="s">
        <v>14</v>
      </c>
      <c r="E371" t="s">
        <v>23</v>
      </c>
      <c r="F371">
        <v>1</v>
      </c>
      <c r="G371">
        <v>2005</v>
      </c>
      <c r="H371">
        <v>76604</v>
      </c>
      <c r="I371">
        <v>159357</v>
      </c>
      <c r="J371">
        <v>2.0802699597932222</v>
      </c>
      <c r="K371" t="str">
        <f>VLOOKUP(C371,'Model stock information'!$B$6:$R$35,17,FALSE)</f>
        <v>Puget Sd</v>
      </c>
    </row>
    <row r="372" spans="1:11">
      <c r="A372" t="s">
        <v>89</v>
      </c>
      <c r="B372">
        <v>11</v>
      </c>
      <c r="C372" t="s">
        <v>67</v>
      </c>
      <c r="D372" t="s">
        <v>14</v>
      </c>
      <c r="E372" t="s">
        <v>23</v>
      </c>
      <c r="F372">
        <v>1</v>
      </c>
      <c r="G372">
        <v>2006</v>
      </c>
      <c r="H372">
        <v>88225</v>
      </c>
      <c r="I372">
        <v>154031</v>
      </c>
      <c r="J372">
        <v>1.7458883536412582</v>
      </c>
      <c r="K372" t="str">
        <f>VLOOKUP(C372,'Model stock information'!$B$6:$R$35,17,FALSE)</f>
        <v>Puget Sd</v>
      </c>
    </row>
    <row r="373" spans="1:11">
      <c r="A373" t="s">
        <v>89</v>
      </c>
      <c r="B373">
        <v>11</v>
      </c>
      <c r="C373" t="s">
        <v>67</v>
      </c>
      <c r="D373" t="s">
        <v>14</v>
      </c>
      <c r="E373" t="s">
        <v>23</v>
      </c>
      <c r="F373">
        <v>1</v>
      </c>
      <c r="G373">
        <v>2007</v>
      </c>
      <c r="H373">
        <v>87508</v>
      </c>
      <c r="I373">
        <v>168197</v>
      </c>
      <c r="J373">
        <v>1.9220756959363716</v>
      </c>
      <c r="K373" t="str">
        <f>VLOOKUP(C373,'Model stock information'!$B$6:$R$35,17,FALSE)</f>
        <v>Puget Sd</v>
      </c>
    </row>
    <row r="374" spans="1:11">
      <c r="A374" t="s">
        <v>89</v>
      </c>
      <c r="B374">
        <v>11</v>
      </c>
      <c r="C374" t="s">
        <v>67</v>
      </c>
      <c r="D374" t="s">
        <v>14</v>
      </c>
      <c r="E374" t="s">
        <v>23</v>
      </c>
      <c r="F374">
        <v>1</v>
      </c>
      <c r="G374">
        <v>2008</v>
      </c>
      <c r="H374">
        <v>74744</v>
      </c>
      <c r="I374">
        <v>197030</v>
      </c>
      <c r="J374">
        <v>2.6360644332655463</v>
      </c>
      <c r="K374" t="str">
        <f>VLOOKUP(C374,'Model stock information'!$B$6:$R$35,17,FALSE)</f>
        <v>Puget Sd</v>
      </c>
    </row>
    <row r="375" spans="1:11">
      <c r="A375" t="s">
        <v>89</v>
      </c>
      <c r="B375">
        <v>11</v>
      </c>
      <c r="C375" t="s">
        <v>67</v>
      </c>
      <c r="D375" t="s">
        <v>14</v>
      </c>
      <c r="E375" t="s">
        <v>23</v>
      </c>
      <c r="F375">
        <v>1</v>
      </c>
      <c r="G375">
        <v>2009</v>
      </c>
      <c r="H375">
        <v>63373</v>
      </c>
      <c r="I375">
        <v>182820</v>
      </c>
      <c r="J375">
        <v>2.8848247676455272</v>
      </c>
      <c r="K375" t="str">
        <f>VLOOKUP(C375,'Model stock information'!$B$6:$R$35,17,FALSE)</f>
        <v>Puget Sd</v>
      </c>
    </row>
    <row r="376" spans="1:11">
      <c r="A376" t="s">
        <v>89</v>
      </c>
      <c r="B376">
        <v>11</v>
      </c>
      <c r="C376" t="s">
        <v>67</v>
      </c>
      <c r="D376" t="s">
        <v>14</v>
      </c>
      <c r="E376" t="s">
        <v>23</v>
      </c>
      <c r="F376">
        <v>1</v>
      </c>
      <c r="G376">
        <v>2010</v>
      </c>
      <c r="H376">
        <v>68412</v>
      </c>
      <c r="I376">
        <v>112771</v>
      </c>
      <c r="J376">
        <v>1.6484096357364204</v>
      </c>
      <c r="K376" t="str">
        <f>VLOOKUP(C376,'Model stock information'!$B$6:$R$35,17,FALSE)</f>
        <v>Puget Sd</v>
      </c>
    </row>
    <row r="377" spans="1:11">
      <c r="A377" t="s">
        <v>89</v>
      </c>
      <c r="B377">
        <v>11</v>
      </c>
      <c r="C377" t="s">
        <v>67</v>
      </c>
      <c r="D377" t="s">
        <v>14</v>
      </c>
      <c r="E377" t="s">
        <v>23</v>
      </c>
      <c r="F377">
        <v>1</v>
      </c>
      <c r="G377">
        <v>2011</v>
      </c>
      <c r="H377">
        <v>69221</v>
      </c>
      <c r="I377">
        <v>103718</v>
      </c>
      <c r="J377">
        <v>1.4983603241790786</v>
      </c>
      <c r="K377" t="str">
        <f>VLOOKUP(C377,'Model stock information'!$B$6:$R$35,17,FALSE)</f>
        <v>Puget Sd</v>
      </c>
    </row>
    <row r="378" spans="1:11">
      <c r="A378" t="s">
        <v>89</v>
      </c>
      <c r="B378">
        <v>11</v>
      </c>
      <c r="C378" t="s">
        <v>67</v>
      </c>
      <c r="D378" t="s">
        <v>14</v>
      </c>
      <c r="E378" t="s">
        <v>23</v>
      </c>
      <c r="F378">
        <v>1</v>
      </c>
      <c r="G378">
        <v>2012</v>
      </c>
      <c r="H378">
        <v>74852</v>
      </c>
      <c r="I378">
        <v>130191</v>
      </c>
      <c r="J378">
        <v>1.739312242825843</v>
      </c>
      <c r="K378" t="str">
        <f>VLOOKUP(C378,'Model stock information'!$B$6:$R$35,17,FALSE)</f>
        <v>Puget Sd</v>
      </c>
    </row>
    <row r="379" spans="1:11">
      <c r="A379" t="s">
        <v>89</v>
      </c>
      <c r="B379">
        <v>12</v>
      </c>
      <c r="C379" t="s">
        <v>68</v>
      </c>
      <c r="D379" t="s">
        <v>14</v>
      </c>
      <c r="E379" t="s">
        <v>23</v>
      </c>
      <c r="F379">
        <v>0</v>
      </c>
      <c r="G379">
        <v>1979</v>
      </c>
      <c r="H379">
        <v>14604</v>
      </c>
      <c r="I379">
        <v>63770</v>
      </c>
      <c r="J379">
        <v>4.3666118871542041</v>
      </c>
      <c r="K379" t="str">
        <f>VLOOKUP(C379,'Model stock information'!$B$6:$R$35,17,FALSE)</f>
        <v>Puget Sd</v>
      </c>
    </row>
    <row r="380" spans="1:11">
      <c r="A380" t="s">
        <v>89</v>
      </c>
      <c r="B380">
        <v>12</v>
      </c>
      <c r="C380" t="s">
        <v>68</v>
      </c>
      <c r="D380" t="s">
        <v>14</v>
      </c>
      <c r="E380" t="s">
        <v>23</v>
      </c>
      <c r="F380">
        <v>0</v>
      </c>
      <c r="G380">
        <v>1980</v>
      </c>
      <c r="H380">
        <v>12046</v>
      </c>
      <c r="I380">
        <v>62655</v>
      </c>
      <c r="J380">
        <v>5.2013116387182468</v>
      </c>
      <c r="K380" t="str">
        <f>VLOOKUP(C380,'Model stock information'!$B$6:$R$35,17,FALSE)</f>
        <v>Puget Sd</v>
      </c>
    </row>
    <row r="381" spans="1:11">
      <c r="A381" t="s">
        <v>89</v>
      </c>
      <c r="B381">
        <v>12</v>
      </c>
      <c r="C381" t="s">
        <v>68</v>
      </c>
      <c r="D381" t="s">
        <v>14</v>
      </c>
      <c r="E381" t="s">
        <v>23</v>
      </c>
      <c r="F381">
        <v>0</v>
      </c>
      <c r="G381">
        <v>1981</v>
      </c>
      <c r="H381">
        <v>8459</v>
      </c>
      <c r="I381">
        <v>53335</v>
      </c>
      <c r="J381">
        <v>6.3051188083697838</v>
      </c>
      <c r="K381" t="str">
        <f>VLOOKUP(C381,'Model stock information'!$B$6:$R$35,17,FALSE)</f>
        <v>Puget Sd</v>
      </c>
    </row>
    <row r="382" spans="1:11">
      <c r="A382" t="s">
        <v>89</v>
      </c>
      <c r="B382">
        <v>12</v>
      </c>
      <c r="C382" t="s">
        <v>68</v>
      </c>
      <c r="D382" t="s">
        <v>14</v>
      </c>
      <c r="E382" t="s">
        <v>23</v>
      </c>
      <c r="F382">
        <v>0</v>
      </c>
      <c r="G382">
        <v>1982</v>
      </c>
      <c r="H382">
        <v>9269</v>
      </c>
      <c r="I382">
        <v>51999</v>
      </c>
      <c r="J382">
        <v>5.6099902902146939</v>
      </c>
      <c r="K382" t="str">
        <f>VLOOKUP(C382,'Model stock information'!$B$6:$R$35,17,FALSE)</f>
        <v>Puget Sd</v>
      </c>
    </row>
    <row r="383" spans="1:11">
      <c r="A383" t="s">
        <v>89</v>
      </c>
      <c r="B383">
        <v>12</v>
      </c>
      <c r="C383" t="s">
        <v>68</v>
      </c>
      <c r="D383" t="s">
        <v>14</v>
      </c>
      <c r="E383" t="s">
        <v>23</v>
      </c>
      <c r="F383">
        <v>0</v>
      </c>
      <c r="G383">
        <v>1983</v>
      </c>
      <c r="H383">
        <v>8471</v>
      </c>
      <c r="I383">
        <v>63121</v>
      </c>
      <c r="J383">
        <v>7.4514225002951244</v>
      </c>
      <c r="K383" t="str">
        <f>VLOOKUP(C383,'Model stock information'!$B$6:$R$35,17,FALSE)</f>
        <v>Puget Sd</v>
      </c>
    </row>
    <row r="384" spans="1:11">
      <c r="A384" t="s">
        <v>89</v>
      </c>
      <c r="B384">
        <v>12</v>
      </c>
      <c r="C384" t="s">
        <v>68</v>
      </c>
      <c r="D384" t="s">
        <v>14</v>
      </c>
      <c r="E384" t="s">
        <v>23</v>
      </c>
      <c r="F384">
        <v>0</v>
      </c>
      <c r="G384">
        <v>1984</v>
      </c>
      <c r="H384">
        <v>10547</v>
      </c>
      <c r="I384">
        <v>66078</v>
      </c>
      <c r="J384">
        <v>6.2650990803071966</v>
      </c>
      <c r="K384" t="str">
        <f>VLOOKUP(C384,'Model stock information'!$B$6:$R$35,17,FALSE)</f>
        <v>Puget Sd</v>
      </c>
    </row>
    <row r="385" spans="1:11">
      <c r="A385" t="s">
        <v>89</v>
      </c>
      <c r="B385">
        <v>12</v>
      </c>
      <c r="C385" t="s">
        <v>68</v>
      </c>
      <c r="D385" t="s">
        <v>14</v>
      </c>
      <c r="E385" t="s">
        <v>23</v>
      </c>
      <c r="F385">
        <v>0</v>
      </c>
      <c r="G385">
        <v>1985</v>
      </c>
      <c r="H385">
        <v>11510</v>
      </c>
      <c r="I385">
        <v>72468</v>
      </c>
      <c r="J385">
        <v>6.2960903562119892</v>
      </c>
      <c r="K385" t="str">
        <f>VLOOKUP(C385,'Model stock information'!$B$6:$R$35,17,FALSE)</f>
        <v>Puget Sd</v>
      </c>
    </row>
    <row r="386" spans="1:11">
      <c r="A386" t="s">
        <v>89</v>
      </c>
      <c r="B386">
        <v>12</v>
      </c>
      <c r="C386" t="s">
        <v>68</v>
      </c>
      <c r="D386" t="s">
        <v>14</v>
      </c>
      <c r="E386" t="s">
        <v>23</v>
      </c>
      <c r="F386">
        <v>0</v>
      </c>
      <c r="G386">
        <v>1986</v>
      </c>
      <c r="H386">
        <v>13896</v>
      </c>
      <c r="I386">
        <v>69392</v>
      </c>
      <c r="J386">
        <v>4.993667242371906</v>
      </c>
      <c r="K386" t="str">
        <f>VLOOKUP(C386,'Model stock information'!$B$6:$R$35,17,FALSE)</f>
        <v>Puget Sd</v>
      </c>
    </row>
    <row r="387" spans="1:11">
      <c r="A387" t="s">
        <v>89</v>
      </c>
      <c r="B387">
        <v>12</v>
      </c>
      <c r="C387" t="s">
        <v>68</v>
      </c>
      <c r="D387" t="s">
        <v>14</v>
      </c>
      <c r="E387" t="s">
        <v>23</v>
      </c>
      <c r="F387">
        <v>0</v>
      </c>
      <c r="G387">
        <v>1987</v>
      </c>
      <c r="H387">
        <v>18192</v>
      </c>
      <c r="I387">
        <v>58050</v>
      </c>
      <c r="J387">
        <v>3.1909630606860158</v>
      </c>
      <c r="K387" t="str">
        <f>VLOOKUP(C387,'Model stock information'!$B$6:$R$35,17,FALSE)</f>
        <v>Puget Sd</v>
      </c>
    </row>
    <row r="388" spans="1:11">
      <c r="A388" t="s">
        <v>89</v>
      </c>
      <c r="B388">
        <v>12</v>
      </c>
      <c r="C388" t="s">
        <v>68</v>
      </c>
      <c r="D388" t="s">
        <v>14</v>
      </c>
      <c r="E388" t="s">
        <v>23</v>
      </c>
      <c r="F388">
        <v>0</v>
      </c>
      <c r="G388">
        <v>1988</v>
      </c>
      <c r="H388">
        <v>21764</v>
      </c>
      <c r="I388">
        <v>41915</v>
      </c>
      <c r="J388">
        <v>1.925886785517368</v>
      </c>
      <c r="K388" t="str">
        <f>VLOOKUP(C388,'Model stock information'!$B$6:$R$35,17,FALSE)</f>
        <v>Puget Sd</v>
      </c>
    </row>
    <row r="389" spans="1:11">
      <c r="A389" t="s">
        <v>89</v>
      </c>
      <c r="B389">
        <v>12</v>
      </c>
      <c r="C389" t="s">
        <v>68</v>
      </c>
      <c r="D389" t="s">
        <v>14</v>
      </c>
      <c r="E389" t="s">
        <v>23</v>
      </c>
      <c r="F389">
        <v>0</v>
      </c>
      <c r="G389">
        <v>1989</v>
      </c>
      <c r="H389">
        <v>22362</v>
      </c>
      <c r="I389">
        <v>30863</v>
      </c>
      <c r="J389">
        <v>1.3801538323942402</v>
      </c>
      <c r="K389" t="str">
        <f>VLOOKUP(C389,'Model stock information'!$B$6:$R$35,17,FALSE)</f>
        <v>Puget Sd</v>
      </c>
    </row>
    <row r="390" spans="1:11">
      <c r="A390" t="s">
        <v>89</v>
      </c>
      <c r="B390">
        <v>12</v>
      </c>
      <c r="C390" t="s">
        <v>68</v>
      </c>
      <c r="D390" t="s">
        <v>14</v>
      </c>
      <c r="E390" t="s">
        <v>23</v>
      </c>
      <c r="F390">
        <v>0</v>
      </c>
      <c r="G390">
        <v>1990</v>
      </c>
      <c r="H390">
        <v>17525</v>
      </c>
      <c r="I390">
        <v>29115</v>
      </c>
      <c r="J390">
        <v>1.6613409415121256</v>
      </c>
      <c r="K390" t="str">
        <f>VLOOKUP(C390,'Model stock information'!$B$6:$R$35,17,FALSE)</f>
        <v>Puget Sd</v>
      </c>
    </row>
    <row r="391" spans="1:11">
      <c r="A391" t="s">
        <v>89</v>
      </c>
      <c r="B391">
        <v>12</v>
      </c>
      <c r="C391" t="s">
        <v>68</v>
      </c>
      <c r="D391" t="s">
        <v>14</v>
      </c>
      <c r="E391" t="s">
        <v>23</v>
      </c>
      <c r="F391">
        <v>0</v>
      </c>
      <c r="G391">
        <v>1991</v>
      </c>
      <c r="H391">
        <v>18253</v>
      </c>
      <c r="I391">
        <v>32110</v>
      </c>
      <c r="J391">
        <v>1.7591628773352326</v>
      </c>
      <c r="K391" t="str">
        <f>VLOOKUP(C391,'Model stock information'!$B$6:$R$35,17,FALSE)</f>
        <v>Puget Sd</v>
      </c>
    </row>
    <row r="392" spans="1:11">
      <c r="A392" t="s">
        <v>89</v>
      </c>
      <c r="B392">
        <v>12</v>
      </c>
      <c r="C392" t="s">
        <v>68</v>
      </c>
      <c r="D392" t="s">
        <v>14</v>
      </c>
      <c r="E392" t="s">
        <v>23</v>
      </c>
      <c r="F392">
        <v>0</v>
      </c>
      <c r="G392">
        <v>1992</v>
      </c>
      <c r="H392">
        <v>12777</v>
      </c>
      <c r="I392">
        <v>28374</v>
      </c>
      <c r="J392">
        <v>2.2207090866400563</v>
      </c>
      <c r="K392" t="str">
        <f>VLOOKUP(C392,'Model stock information'!$B$6:$R$35,17,FALSE)</f>
        <v>Puget Sd</v>
      </c>
    </row>
    <row r="393" spans="1:11">
      <c r="A393" t="s">
        <v>89</v>
      </c>
      <c r="B393">
        <v>12</v>
      </c>
      <c r="C393" t="s">
        <v>68</v>
      </c>
      <c r="D393" t="s">
        <v>14</v>
      </c>
      <c r="E393" t="s">
        <v>23</v>
      </c>
      <c r="F393">
        <v>0</v>
      </c>
      <c r="G393">
        <v>1993</v>
      </c>
      <c r="H393">
        <v>9053</v>
      </c>
      <c r="I393">
        <v>26453</v>
      </c>
      <c r="J393">
        <v>2.9220148017231855</v>
      </c>
      <c r="K393" t="str">
        <f>VLOOKUP(C393,'Model stock information'!$B$6:$R$35,17,FALSE)</f>
        <v>Puget Sd</v>
      </c>
    </row>
    <row r="394" spans="1:11">
      <c r="A394" t="s">
        <v>89</v>
      </c>
      <c r="B394">
        <v>12</v>
      </c>
      <c r="C394" t="s">
        <v>68</v>
      </c>
      <c r="D394" t="s">
        <v>14</v>
      </c>
      <c r="E394" t="s">
        <v>23</v>
      </c>
      <c r="F394">
        <v>0</v>
      </c>
      <c r="G394">
        <v>1994</v>
      </c>
      <c r="H394">
        <v>9513</v>
      </c>
      <c r="I394">
        <v>26474</v>
      </c>
      <c r="J394">
        <v>2.7829286239882265</v>
      </c>
      <c r="K394" t="str">
        <f>VLOOKUP(C394,'Model stock information'!$B$6:$R$35,17,FALSE)</f>
        <v>Puget Sd</v>
      </c>
    </row>
    <row r="395" spans="1:11">
      <c r="A395" t="s">
        <v>89</v>
      </c>
      <c r="B395">
        <v>12</v>
      </c>
      <c r="C395" t="s">
        <v>68</v>
      </c>
      <c r="D395" t="s">
        <v>14</v>
      </c>
      <c r="E395" t="s">
        <v>23</v>
      </c>
      <c r="F395">
        <v>0</v>
      </c>
      <c r="G395">
        <v>1995</v>
      </c>
      <c r="H395">
        <v>13619</v>
      </c>
      <c r="I395">
        <v>28140</v>
      </c>
      <c r="J395">
        <v>2.066231000807695</v>
      </c>
      <c r="K395" t="str">
        <f>VLOOKUP(C395,'Model stock information'!$B$6:$R$35,17,FALSE)</f>
        <v>Puget Sd</v>
      </c>
    </row>
    <row r="396" spans="1:11">
      <c r="A396" t="s">
        <v>89</v>
      </c>
      <c r="B396">
        <v>12</v>
      </c>
      <c r="C396" t="s">
        <v>68</v>
      </c>
      <c r="D396" t="s">
        <v>14</v>
      </c>
      <c r="E396" t="s">
        <v>23</v>
      </c>
      <c r="F396">
        <v>0</v>
      </c>
      <c r="G396">
        <v>1996</v>
      </c>
      <c r="H396">
        <v>12851</v>
      </c>
      <c r="I396">
        <v>26223</v>
      </c>
      <c r="J396">
        <v>2.0405415920940007</v>
      </c>
      <c r="K396" t="str">
        <f>VLOOKUP(C396,'Model stock information'!$B$6:$R$35,17,FALSE)</f>
        <v>Puget Sd</v>
      </c>
    </row>
    <row r="397" spans="1:11">
      <c r="A397" t="s">
        <v>89</v>
      </c>
      <c r="B397">
        <v>12</v>
      </c>
      <c r="C397" t="s">
        <v>68</v>
      </c>
      <c r="D397" t="s">
        <v>14</v>
      </c>
      <c r="E397" t="s">
        <v>23</v>
      </c>
      <c r="F397">
        <v>0</v>
      </c>
      <c r="G397">
        <v>1997</v>
      </c>
      <c r="H397">
        <v>15133</v>
      </c>
      <c r="I397">
        <v>31348</v>
      </c>
      <c r="J397">
        <v>2.0714993722328687</v>
      </c>
      <c r="K397" t="str">
        <f>VLOOKUP(C397,'Model stock information'!$B$6:$R$35,17,FALSE)</f>
        <v>Puget Sd</v>
      </c>
    </row>
    <row r="398" spans="1:11">
      <c r="A398" t="s">
        <v>89</v>
      </c>
      <c r="B398">
        <v>12</v>
      </c>
      <c r="C398" t="s">
        <v>68</v>
      </c>
      <c r="D398" t="s">
        <v>14</v>
      </c>
      <c r="E398" t="s">
        <v>23</v>
      </c>
      <c r="F398">
        <v>0</v>
      </c>
      <c r="G398">
        <v>1998</v>
      </c>
      <c r="H398">
        <v>16605</v>
      </c>
      <c r="I398">
        <v>30952</v>
      </c>
      <c r="J398">
        <v>1.8640168623908462</v>
      </c>
      <c r="K398" t="str">
        <f>VLOOKUP(C398,'Model stock information'!$B$6:$R$35,17,FALSE)</f>
        <v>Puget Sd</v>
      </c>
    </row>
    <row r="399" spans="1:11">
      <c r="A399" t="s">
        <v>89</v>
      </c>
      <c r="B399">
        <v>12</v>
      </c>
      <c r="C399" t="s">
        <v>68</v>
      </c>
      <c r="D399" t="s">
        <v>14</v>
      </c>
      <c r="E399" t="s">
        <v>23</v>
      </c>
      <c r="F399">
        <v>0</v>
      </c>
      <c r="G399">
        <v>1999</v>
      </c>
      <c r="H399">
        <v>18361</v>
      </c>
      <c r="I399">
        <v>18136</v>
      </c>
      <c r="J399">
        <v>0.98774576548118298</v>
      </c>
      <c r="K399" t="str">
        <f>VLOOKUP(C399,'Model stock information'!$B$6:$R$35,17,FALSE)</f>
        <v>Puget Sd</v>
      </c>
    </row>
    <row r="400" spans="1:11">
      <c r="A400" t="s">
        <v>89</v>
      </c>
      <c r="B400">
        <v>12</v>
      </c>
      <c r="C400" t="s">
        <v>68</v>
      </c>
      <c r="D400" t="s">
        <v>14</v>
      </c>
      <c r="E400" t="s">
        <v>23</v>
      </c>
      <c r="F400">
        <v>0</v>
      </c>
      <c r="G400">
        <v>2000</v>
      </c>
      <c r="H400">
        <v>14733</v>
      </c>
      <c r="I400">
        <v>18547</v>
      </c>
      <c r="J400">
        <v>1.2588746351727416</v>
      </c>
      <c r="K400" t="str">
        <f>VLOOKUP(C400,'Model stock information'!$B$6:$R$35,17,FALSE)</f>
        <v>Puget Sd</v>
      </c>
    </row>
    <row r="401" spans="1:11">
      <c r="A401" t="s">
        <v>89</v>
      </c>
      <c r="B401">
        <v>12</v>
      </c>
      <c r="C401" t="s">
        <v>68</v>
      </c>
      <c r="D401" t="s">
        <v>14</v>
      </c>
      <c r="E401" t="s">
        <v>23</v>
      </c>
      <c r="F401">
        <v>0</v>
      </c>
      <c r="G401">
        <v>2001</v>
      </c>
      <c r="H401">
        <v>15587</v>
      </c>
      <c r="I401">
        <v>17037</v>
      </c>
      <c r="J401">
        <v>1.0930262398152306</v>
      </c>
      <c r="K401" t="str">
        <f>VLOOKUP(C401,'Model stock information'!$B$6:$R$35,17,FALSE)</f>
        <v>Puget Sd</v>
      </c>
    </row>
    <row r="402" spans="1:11">
      <c r="A402" t="s">
        <v>89</v>
      </c>
      <c r="B402">
        <v>12</v>
      </c>
      <c r="C402" t="s">
        <v>68</v>
      </c>
      <c r="D402" t="s">
        <v>14</v>
      </c>
      <c r="E402" t="s">
        <v>23</v>
      </c>
      <c r="F402">
        <v>0</v>
      </c>
      <c r="G402">
        <v>2002</v>
      </c>
      <c r="H402">
        <v>15538</v>
      </c>
      <c r="I402">
        <v>17312</v>
      </c>
      <c r="J402">
        <v>1.1141717080705367</v>
      </c>
      <c r="K402" t="str">
        <f>VLOOKUP(C402,'Model stock information'!$B$6:$R$35,17,FALSE)</f>
        <v>Puget Sd</v>
      </c>
    </row>
    <row r="403" spans="1:11">
      <c r="A403" t="s">
        <v>89</v>
      </c>
      <c r="B403">
        <v>12</v>
      </c>
      <c r="C403" t="s">
        <v>68</v>
      </c>
      <c r="D403" t="s">
        <v>14</v>
      </c>
      <c r="E403" t="s">
        <v>23</v>
      </c>
      <c r="F403">
        <v>0</v>
      </c>
      <c r="G403">
        <v>2003</v>
      </c>
      <c r="H403">
        <v>12072</v>
      </c>
      <c r="I403">
        <v>18640</v>
      </c>
      <c r="J403">
        <v>1.5440689198144466</v>
      </c>
      <c r="K403" t="str">
        <f>VLOOKUP(C403,'Model stock information'!$B$6:$R$35,17,FALSE)</f>
        <v>Puget Sd</v>
      </c>
    </row>
    <row r="404" spans="1:11">
      <c r="A404" t="s">
        <v>89</v>
      </c>
      <c r="B404">
        <v>12</v>
      </c>
      <c r="C404" t="s">
        <v>68</v>
      </c>
      <c r="D404" t="s">
        <v>14</v>
      </c>
      <c r="E404" t="s">
        <v>23</v>
      </c>
      <c r="F404">
        <v>0</v>
      </c>
      <c r="G404">
        <v>2004</v>
      </c>
      <c r="H404">
        <v>10302</v>
      </c>
      <c r="I404">
        <v>22546</v>
      </c>
      <c r="J404">
        <v>2.1885070860027178</v>
      </c>
      <c r="K404" t="str">
        <f>VLOOKUP(C404,'Model stock information'!$B$6:$R$35,17,FALSE)</f>
        <v>Puget Sd</v>
      </c>
    </row>
    <row r="405" spans="1:11">
      <c r="A405" t="s">
        <v>89</v>
      </c>
      <c r="B405">
        <v>12</v>
      </c>
      <c r="C405" t="s">
        <v>68</v>
      </c>
      <c r="D405" t="s">
        <v>14</v>
      </c>
      <c r="E405" t="s">
        <v>23</v>
      </c>
      <c r="F405">
        <v>0</v>
      </c>
      <c r="G405">
        <v>2005</v>
      </c>
      <c r="H405">
        <v>9517</v>
      </c>
      <c r="I405">
        <v>13437</v>
      </c>
      <c r="J405">
        <v>1.411894504570768</v>
      </c>
      <c r="K405" t="str">
        <f>VLOOKUP(C405,'Model stock information'!$B$6:$R$35,17,FALSE)</f>
        <v>Puget Sd</v>
      </c>
    </row>
    <row r="406" spans="1:11">
      <c r="A406" t="s">
        <v>89</v>
      </c>
      <c r="B406">
        <v>12</v>
      </c>
      <c r="C406" t="s">
        <v>68</v>
      </c>
      <c r="D406" t="s">
        <v>14</v>
      </c>
      <c r="E406" t="s">
        <v>23</v>
      </c>
      <c r="F406">
        <v>0</v>
      </c>
      <c r="G406">
        <v>2006</v>
      </c>
      <c r="H406">
        <v>9666</v>
      </c>
      <c r="I406">
        <v>8925</v>
      </c>
      <c r="J406">
        <v>0.92333954065797641</v>
      </c>
      <c r="K406" t="str">
        <f>VLOOKUP(C406,'Model stock information'!$B$6:$R$35,17,FALSE)</f>
        <v>Puget Sd</v>
      </c>
    </row>
    <row r="407" spans="1:11">
      <c r="A407" t="s">
        <v>89</v>
      </c>
      <c r="B407">
        <v>12</v>
      </c>
      <c r="C407" t="s">
        <v>68</v>
      </c>
      <c r="D407" t="s">
        <v>14</v>
      </c>
      <c r="E407" t="s">
        <v>23</v>
      </c>
      <c r="F407">
        <v>0</v>
      </c>
      <c r="G407">
        <v>2007</v>
      </c>
      <c r="H407">
        <v>8944</v>
      </c>
      <c r="I407">
        <v>9368</v>
      </c>
      <c r="J407">
        <v>1.0474060822898033</v>
      </c>
      <c r="K407" t="str">
        <f>VLOOKUP(C407,'Model stock information'!$B$6:$R$35,17,FALSE)</f>
        <v>Puget Sd</v>
      </c>
    </row>
    <row r="408" spans="1:11">
      <c r="A408" t="s">
        <v>89</v>
      </c>
      <c r="B408">
        <v>12</v>
      </c>
      <c r="C408" t="s">
        <v>68</v>
      </c>
      <c r="D408" t="s">
        <v>14</v>
      </c>
      <c r="E408" t="s">
        <v>23</v>
      </c>
      <c r="F408">
        <v>0</v>
      </c>
      <c r="G408">
        <v>2008</v>
      </c>
      <c r="H408">
        <v>8943</v>
      </c>
      <c r="I408">
        <v>12100</v>
      </c>
      <c r="J408">
        <v>1.3530135301353015</v>
      </c>
      <c r="K408" t="str">
        <f>VLOOKUP(C408,'Model stock information'!$B$6:$R$35,17,FALSE)</f>
        <v>Puget Sd</v>
      </c>
    </row>
    <row r="409" spans="1:11">
      <c r="A409" t="s">
        <v>89</v>
      </c>
      <c r="B409">
        <v>12</v>
      </c>
      <c r="C409" t="s">
        <v>68</v>
      </c>
      <c r="D409" t="s">
        <v>14</v>
      </c>
      <c r="E409" t="s">
        <v>23</v>
      </c>
      <c r="F409">
        <v>0</v>
      </c>
      <c r="G409">
        <v>2009</v>
      </c>
      <c r="H409">
        <v>7041</v>
      </c>
      <c r="I409">
        <v>11027</v>
      </c>
      <c r="J409">
        <v>1.5661127680727169</v>
      </c>
      <c r="K409" t="str">
        <f>VLOOKUP(C409,'Model stock information'!$B$6:$R$35,17,FALSE)</f>
        <v>Puget Sd</v>
      </c>
    </row>
    <row r="410" spans="1:11">
      <c r="A410" t="s">
        <v>89</v>
      </c>
      <c r="B410">
        <v>12</v>
      </c>
      <c r="C410" t="s">
        <v>68</v>
      </c>
      <c r="D410" t="s">
        <v>14</v>
      </c>
      <c r="E410" t="s">
        <v>23</v>
      </c>
      <c r="F410">
        <v>0</v>
      </c>
      <c r="G410">
        <v>2010</v>
      </c>
      <c r="H410">
        <v>5627</v>
      </c>
      <c r="I410">
        <v>10005</v>
      </c>
      <c r="J410">
        <v>1.7780344766305314</v>
      </c>
      <c r="K410" t="str">
        <f>VLOOKUP(C410,'Model stock information'!$B$6:$R$35,17,FALSE)</f>
        <v>Puget Sd</v>
      </c>
    </row>
    <row r="411" spans="1:11">
      <c r="A411" t="s">
        <v>89</v>
      </c>
      <c r="B411">
        <v>12</v>
      </c>
      <c r="C411" t="s">
        <v>68</v>
      </c>
      <c r="D411" t="s">
        <v>14</v>
      </c>
      <c r="E411" t="s">
        <v>23</v>
      </c>
      <c r="F411">
        <v>0</v>
      </c>
      <c r="G411">
        <v>2011</v>
      </c>
      <c r="H411">
        <v>5920</v>
      </c>
      <c r="I411">
        <v>11677</v>
      </c>
      <c r="J411">
        <v>1.9724662162162163</v>
      </c>
      <c r="K411" t="str">
        <f>VLOOKUP(C411,'Model stock information'!$B$6:$R$35,17,FALSE)</f>
        <v>Puget Sd</v>
      </c>
    </row>
    <row r="412" spans="1:11">
      <c r="A412" t="s">
        <v>89</v>
      </c>
      <c r="B412">
        <v>12</v>
      </c>
      <c r="C412" t="s">
        <v>68</v>
      </c>
      <c r="D412" t="s">
        <v>14</v>
      </c>
      <c r="E412" t="s">
        <v>23</v>
      </c>
      <c r="F412">
        <v>0</v>
      </c>
      <c r="G412">
        <v>2012</v>
      </c>
      <c r="H412">
        <v>6869</v>
      </c>
      <c r="I412">
        <v>11545</v>
      </c>
      <c r="J412">
        <v>1.6807395545203085</v>
      </c>
      <c r="K412" t="str">
        <f>VLOOKUP(C412,'Model stock information'!$B$6:$R$35,17,FALSE)</f>
        <v>Puget Sd</v>
      </c>
    </row>
    <row r="413" spans="1:11">
      <c r="A413" t="s">
        <v>89</v>
      </c>
      <c r="B413">
        <v>13</v>
      </c>
      <c r="C413" t="s">
        <v>69</v>
      </c>
      <c r="D413" t="s">
        <v>14</v>
      </c>
      <c r="E413" t="s">
        <v>23</v>
      </c>
      <c r="F413">
        <v>1</v>
      </c>
      <c r="G413">
        <v>1979</v>
      </c>
      <c r="H413">
        <v>8643</v>
      </c>
      <c r="I413">
        <v>56248</v>
      </c>
      <c r="J413">
        <v>6.5079254888348954</v>
      </c>
      <c r="K413" t="str">
        <f>VLOOKUP(C413,'Model stock information'!$B$6:$R$35,17,FALSE)</f>
        <v>Puget Sd</v>
      </c>
    </row>
    <row r="414" spans="1:11">
      <c r="A414" t="s">
        <v>89</v>
      </c>
      <c r="B414">
        <v>13</v>
      </c>
      <c r="C414" t="s">
        <v>69</v>
      </c>
      <c r="D414" t="s">
        <v>14</v>
      </c>
      <c r="E414" t="s">
        <v>23</v>
      </c>
      <c r="F414">
        <v>1</v>
      </c>
      <c r="G414">
        <v>1980</v>
      </c>
      <c r="H414">
        <v>8613</v>
      </c>
      <c r="I414">
        <v>65667</v>
      </c>
      <c r="J414">
        <v>7.6241727621037967</v>
      </c>
      <c r="K414" t="str">
        <f>VLOOKUP(C414,'Model stock information'!$B$6:$R$35,17,FALSE)</f>
        <v>Puget Sd</v>
      </c>
    </row>
    <row r="415" spans="1:11">
      <c r="A415" t="s">
        <v>89</v>
      </c>
      <c r="B415">
        <v>13</v>
      </c>
      <c r="C415" t="s">
        <v>69</v>
      </c>
      <c r="D415" t="s">
        <v>14</v>
      </c>
      <c r="E415" t="s">
        <v>23</v>
      </c>
      <c r="F415">
        <v>1</v>
      </c>
      <c r="G415">
        <v>1981</v>
      </c>
      <c r="H415">
        <v>8524</v>
      </c>
      <c r="I415">
        <v>48925</v>
      </c>
      <c r="J415">
        <v>5.7396762083528863</v>
      </c>
      <c r="K415" t="str">
        <f>VLOOKUP(C415,'Model stock information'!$B$6:$R$35,17,FALSE)</f>
        <v>Puget Sd</v>
      </c>
    </row>
    <row r="416" spans="1:11">
      <c r="A416" t="s">
        <v>89</v>
      </c>
      <c r="B416">
        <v>13</v>
      </c>
      <c r="C416" t="s">
        <v>69</v>
      </c>
      <c r="D416" t="s">
        <v>14</v>
      </c>
      <c r="E416" t="s">
        <v>23</v>
      </c>
      <c r="F416">
        <v>1</v>
      </c>
      <c r="G416">
        <v>1982</v>
      </c>
      <c r="H416">
        <v>7220</v>
      </c>
      <c r="I416">
        <v>46782</v>
      </c>
      <c r="J416">
        <v>6.4795013850415515</v>
      </c>
      <c r="K416" t="str">
        <f>VLOOKUP(C416,'Model stock information'!$B$6:$R$35,17,FALSE)</f>
        <v>Puget Sd</v>
      </c>
    </row>
    <row r="417" spans="1:11">
      <c r="A417" t="s">
        <v>89</v>
      </c>
      <c r="B417">
        <v>13</v>
      </c>
      <c r="C417" t="s">
        <v>69</v>
      </c>
      <c r="D417" t="s">
        <v>14</v>
      </c>
      <c r="E417" t="s">
        <v>23</v>
      </c>
      <c r="F417">
        <v>1</v>
      </c>
      <c r="G417">
        <v>1983</v>
      </c>
      <c r="H417">
        <v>4692</v>
      </c>
      <c r="I417">
        <v>35757</v>
      </c>
      <c r="J417">
        <v>7.6208439897698206</v>
      </c>
      <c r="K417" t="str">
        <f>VLOOKUP(C417,'Model stock information'!$B$6:$R$35,17,FALSE)</f>
        <v>Puget Sd</v>
      </c>
    </row>
    <row r="418" spans="1:11">
      <c r="A418" t="s">
        <v>89</v>
      </c>
      <c r="B418">
        <v>13</v>
      </c>
      <c r="C418" t="s">
        <v>69</v>
      </c>
      <c r="D418" t="s">
        <v>14</v>
      </c>
      <c r="E418" t="s">
        <v>23</v>
      </c>
      <c r="F418">
        <v>1</v>
      </c>
      <c r="G418">
        <v>1984</v>
      </c>
      <c r="H418">
        <v>4967</v>
      </c>
      <c r="I418">
        <v>37887</v>
      </c>
      <c r="J418">
        <v>7.6277431044896318</v>
      </c>
      <c r="K418" t="str">
        <f>VLOOKUP(C418,'Model stock information'!$B$6:$R$35,17,FALSE)</f>
        <v>Puget Sd</v>
      </c>
    </row>
    <row r="419" spans="1:11">
      <c r="A419" t="s">
        <v>89</v>
      </c>
      <c r="B419">
        <v>13</v>
      </c>
      <c r="C419" t="s">
        <v>69</v>
      </c>
      <c r="D419" t="s">
        <v>14</v>
      </c>
      <c r="E419" t="s">
        <v>23</v>
      </c>
      <c r="F419">
        <v>1</v>
      </c>
      <c r="G419">
        <v>1985</v>
      </c>
      <c r="H419">
        <v>5754</v>
      </c>
      <c r="I419">
        <v>49152</v>
      </c>
      <c r="J419">
        <v>8.5422314911366009</v>
      </c>
      <c r="K419" t="str">
        <f>VLOOKUP(C419,'Model stock information'!$B$6:$R$35,17,FALSE)</f>
        <v>Puget Sd</v>
      </c>
    </row>
    <row r="420" spans="1:11">
      <c r="A420" t="s">
        <v>89</v>
      </c>
      <c r="B420">
        <v>13</v>
      </c>
      <c r="C420" t="s">
        <v>69</v>
      </c>
      <c r="D420" t="s">
        <v>14</v>
      </c>
      <c r="E420" t="s">
        <v>23</v>
      </c>
      <c r="F420">
        <v>1</v>
      </c>
      <c r="G420">
        <v>1986</v>
      </c>
      <c r="H420">
        <v>5676</v>
      </c>
      <c r="I420">
        <v>44283</v>
      </c>
      <c r="J420">
        <v>7.8017970401691334</v>
      </c>
      <c r="K420" t="str">
        <f>VLOOKUP(C420,'Model stock information'!$B$6:$R$35,17,FALSE)</f>
        <v>Puget Sd</v>
      </c>
    </row>
    <row r="421" spans="1:11">
      <c r="A421" t="s">
        <v>89</v>
      </c>
      <c r="B421">
        <v>13</v>
      </c>
      <c r="C421" t="s">
        <v>69</v>
      </c>
      <c r="D421" t="s">
        <v>14</v>
      </c>
      <c r="E421" t="s">
        <v>23</v>
      </c>
      <c r="F421">
        <v>1</v>
      </c>
      <c r="G421">
        <v>1987</v>
      </c>
      <c r="H421">
        <v>5596</v>
      </c>
      <c r="I421">
        <v>24161</v>
      </c>
      <c r="J421">
        <v>4.3175482487491061</v>
      </c>
      <c r="K421" t="str">
        <f>VLOOKUP(C421,'Model stock information'!$B$6:$R$35,17,FALSE)</f>
        <v>Puget Sd</v>
      </c>
    </row>
    <row r="422" spans="1:11">
      <c r="A422" t="s">
        <v>89</v>
      </c>
      <c r="B422">
        <v>13</v>
      </c>
      <c r="C422" t="s">
        <v>69</v>
      </c>
      <c r="D422" t="s">
        <v>14</v>
      </c>
      <c r="E422" t="s">
        <v>23</v>
      </c>
      <c r="F422">
        <v>1</v>
      </c>
      <c r="G422">
        <v>1988</v>
      </c>
      <c r="H422">
        <v>5581</v>
      </c>
      <c r="I422">
        <v>16777</v>
      </c>
      <c r="J422">
        <v>3.0060920981902886</v>
      </c>
      <c r="K422" t="str">
        <f>VLOOKUP(C422,'Model stock information'!$B$6:$R$35,17,FALSE)</f>
        <v>Puget Sd</v>
      </c>
    </row>
    <row r="423" spans="1:11">
      <c r="A423" t="s">
        <v>89</v>
      </c>
      <c r="B423">
        <v>13</v>
      </c>
      <c r="C423" t="s">
        <v>69</v>
      </c>
      <c r="D423" t="s">
        <v>14</v>
      </c>
      <c r="E423" t="s">
        <v>23</v>
      </c>
      <c r="F423">
        <v>1</v>
      </c>
      <c r="G423">
        <v>1989</v>
      </c>
      <c r="H423">
        <v>7725</v>
      </c>
      <c r="I423">
        <v>18481</v>
      </c>
      <c r="J423">
        <v>2.3923624595469257</v>
      </c>
      <c r="K423" t="str">
        <f>VLOOKUP(C423,'Model stock information'!$B$6:$R$35,17,FALSE)</f>
        <v>Puget Sd</v>
      </c>
    </row>
    <row r="424" spans="1:11">
      <c r="A424" t="s">
        <v>89</v>
      </c>
      <c r="B424">
        <v>13</v>
      </c>
      <c r="C424" t="s">
        <v>69</v>
      </c>
      <c r="D424" t="s">
        <v>14</v>
      </c>
      <c r="E424" t="s">
        <v>23</v>
      </c>
      <c r="F424">
        <v>1</v>
      </c>
      <c r="G424">
        <v>1990</v>
      </c>
      <c r="H424">
        <v>6484</v>
      </c>
      <c r="I424">
        <v>18397</v>
      </c>
      <c r="J424">
        <v>2.8372917951881553</v>
      </c>
      <c r="K424" t="str">
        <f>VLOOKUP(C424,'Model stock information'!$B$6:$R$35,17,FALSE)</f>
        <v>Puget Sd</v>
      </c>
    </row>
    <row r="425" spans="1:11">
      <c r="A425" t="s">
        <v>89</v>
      </c>
      <c r="B425">
        <v>13</v>
      </c>
      <c r="C425" t="s">
        <v>69</v>
      </c>
      <c r="D425" t="s">
        <v>14</v>
      </c>
      <c r="E425" t="s">
        <v>23</v>
      </c>
      <c r="F425">
        <v>1</v>
      </c>
      <c r="G425">
        <v>1991</v>
      </c>
      <c r="H425">
        <v>3931</v>
      </c>
      <c r="I425">
        <v>18320</v>
      </c>
      <c r="J425">
        <v>4.6603917578224374</v>
      </c>
      <c r="K425" t="str">
        <f>VLOOKUP(C425,'Model stock information'!$B$6:$R$35,17,FALSE)</f>
        <v>Puget Sd</v>
      </c>
    </row>
    <row r="426" spans="1:11">
      <c r="A426" t="s">
        <v>89</v>
      </c>
      <c r="B426">
        <v>13</v>
      </c>
      <c r="C426" t="s">
        <v>69</v>
      </c>
      <c r="D426" t="s">
        <v>14</v>
      </c>
      <c r="E426" t="s">
        <v>23</v>
      </c>
      <c r="F426">
        <v>1</v>
      </c>
      <c r="G426">
        <v>1992</v>
      </c>
      <c r="H426">
        <v>2956</v>
      </c>
      <c r="I426">
        <v>15969</v>
      </c>
      <c r="J426">
        <v>5.4022327469553453</v>
      </c>
      <c r="K426" t="str">
        <f>VLOOKUP(C426,'Model stock information'!$B$6:$R$35,17,FALSE)</f>
        <v>Puget Sd</v>
      </c>
    </row>
    <row r="427" spans="1:11">
      <c r="A427" t="s">
        <v>89</v>
      </c>
      <c r="B427">
        <v>13</v>
      </c>
      <c r="C427" t="s">
        <v>69</v>
      </c>
      <c r="D427" t="s">
        <v>14</v>
      </c>
      <c r="E427" t="s">
        <v>23</v>
      </c>
      <c r="F427">
        <v>1</v>
      </c>
      <c r="G427">
        <v>1993</v>
      </c>
      <c r="H427">
        <v>2857</v>
      </c>
      <c r="I427">
        <v>17391</v>
      </c>
      <c r="J427">
        <v>6.0871543577178855</v>
      </c>
      <c r="K427" t="str">
        <f>VLOOKUP(C427,'Model stock information'!$B$6:$R$35,17,FALSE)</f>
        <v>Puget Sd</v>
      </c>
    </row>
    <row r="428" spans="1:11">
      <c r="A428" t="s">
        <v>89</v>
      </c>
      <c r="B428">
        <v>13</v>
      </c>
      <c r="C428" t="s">
        <v>69</v>
      </c>
      <c r="D428" t="s">
        <v>14</v>
      </c>
      <c r="E428" t="s">
        <v>23</v>
      </c>
      <c r="F428">
        <v>1</v>
      </c>
      <c r="G428">
        <v>1994</v>
      </c>
      <c r="H428">
        <v>3780</v>
      </c>
      <c r="I428">
        <v>12904</v>
      </c>
      <c r="J428">
        <v>3.4137566137566138</v>
      </c>
      <c r="K428" t="str">
        <f>VLOOKUP(C428,'Model stock information'!$B$6:$R$35,17,FALSE)</f>
        <v>Puget Sd</v>
      </c>
    </row>
    <row r="429" spans="1:11">
      <c r="A429" t="s">
        <v>89</v>
      </c>
      <c r="B429">
        <v>13</v>
      </c>
      <c r="C429" t="s">
        <v>69</v>
      </c>
      <c r="D429" t="s">
        <v>14</v>
      </c>
      <c r="E429" t="s">
        <v>23</v>
      </c>
      <c r="F429">
        <v>1</v>
      </c>
      <c r="G429">
        <v>1995</v>
      </c>
      <c r="H429">
        <v>4393</v>
      </c>
      <c r="I429">
        <v>16943</v>
      </c>
      <c r="J429">
        <v>3.8568176644661962</v>
      </c>
      <c r="K429" t="str">
        <f>VLOOKUP(C429,'Model stock information'!$B$6:$R$35,17,FALSE)</f>
        <v>Puget Sd</v>
      </c>
    </row>
    <row r="430" spans="1:11">
      <c r="A430" t="s">
        <v>89</v>
      </c>
      <c r="B430">
        <v>13</v>
      </c>
      <c r="C430" t="s">
        <v>69</v>
      </c>
      <c r="D430" t="s">
        <v>14</v>
      </c>
      <c r="E430" t="s">
        <v>23</v>
      </c>
      <c r="F430">
        <v>1</v>
      </c>
      <c r="G430">
        <v>1996</v>
      </c>
      <c r="H430">
        <v>4526</v>
      </c>
      <c r="I430">
        <v>18686</v>
      </c>
      <c r="J430">
        <v>4.1285903667697745</v>
      </c>
      <c r="K430" t="str">
        <f>VLOOKUP(C430,'Model stock information'!$B$6:$R$35,17,FALSE)</f>
        <v>Puget Sd</v>
      </c>
    </row>
    <row r="431" spans="1:11">
      <c r="A431" t="s">
        <v>89</v>
      </c>
      <c r="B431">
        <v>13</v>
      </c>
      <c r="C431" t="s">
        <v>69</v>
      </c>
      <c r="D431" t="s">
        <v>14</v>
      </c>
      <c r="E431" t="s">
        <v>23</v>
      </c>
      <c r="F431">
        <v>1</v>
      </c>
      <c r="G431">
        <v>1997</v>
      </c>
      <c r="H431">
        <v>5175</v>
      </c>
      <c r="I431">
        <v>24338</v>
      </c>
      <c r="J431">
        <v>4.7029951690821257</v>
      </c>
      <c r="K431" t="str">
        <f>VLOOKUP(C431,'Model stock information'!$B$6:$R$35,17,FALSE)</f>
        <v>Puget Sd</v>
      </c>
    </row>
    <row r="432" spans="1:11">
      <c r="A432" t="s">
        <v>89</v>
      </c>
      <c r="B432">
        <v>13</v>
      </c>
      <c r="C432" t="s">
        <v>69</v>
      </c>
      <c r="D432" t="s">
        <v>14</v>
      </c>
      <c r="E432" t="s">
        <v>23</v>
      </c>
      <c r="F432">
        <v>1</v>
      </c>
      <c r="G432">
        <v>1998</v>
      </c>
      <c r="H432">
        <v>6485</v>
      </c>
      <c r="I432">
        <v>31839</v>
      </c>
      <c r="J432">
        <v>4.9096376252891289</v>
      </c>
      <c r="K432" t="str">
        <f>VLOOKUP(C432,'Model stock information'!$B$6:$R$35,17,FALSE)</f>
        <v>Puget Sd</v>
      </c>
    </row>
    <row r="433" spans="1:11">
      <c r="A433" t="s">
        <v>89</v>
      </c>
      <c r="B433">
        <v>13</v>
      </c>
      <c r="C433" t="s">
        <v>69</v>
      </c>
      <c r="D433" t="s">
        <v>14</v>
      </c>
      <c r="E433" t="s">
        <v>23</v>
      </c>
      <c r="F433">
        <v>1</v>
      </c>
      <c r="G433">
        <v>1999</v>
      </c>
      <c r="H433">
        <v>6976</v>
      </c>
      <c r="I433">
        <v>33441</v>
      </c>
      <c r="J433">
        <v>4.7937213302752291</v>
      </c>
      <c r="K433" t="str">
        <f>VLOOKUP(C433,'Model stock information'!$B$6:$R$35,17,FALSE)</f>
        <v>Puget Sd</v>
      </c>
    </row>
    <row r="434" spans="1:11">
      <c r="A434" t="s">
        <v>89</v>
      </c>
      <c r="B434">
        <v>13</v>
      </c>
      <c r="C434" t="s">
        <v>69</v>
      </c>
      <c r="D434" t="s">
        <v>14</v>
      </c>
      <c r="E434" t="s">
        <v>23</v>
      </c>
      <c r="F434">
        <v>1</v>
      </c>
      <c r="G434">
        <v>2000</v>
      </c>
      <c r="H434">
        <v>7766</v>
      </c>
      <c r="I434">
        <v>37900</v>
      </c>
      <c r="J434">
        <v>4.8802472315220191</v>
      </c>
      <c r="K434" t="str">
        <f>VLOOKUP(C434,'Model stock information'!$B$6:$R$35,17,FALSE)</f>
        <v>Puget Sd</v>
      </c>
    </row>
    <row r="435" spans="1:11">
      <c r="A435" t="s">
        <v>89</v>
      </c>
      <c r="B435">
        <v>13</v>
      </c>
      <c r="C435" t="s">
        <v>69</v>
      </c>
      <c r="D435" t="s">
        <v>14</v>
      </c>
      <c r="E435" t="s">
        <v>23</v>
      </c>
      <c r="F435">
        <v>1</v>
      </c>
      <c r="G435">
        <v>2001</v>
      </c>
      <c r="H435">
        <v>10026</v>
      </c>
      <c r="I435">
        <v>46602</v>
      </c>
      <c r="J435">
        <v>4.6481149012567329</v>
      </c>
      <c r="K435" t="str">
        <f>VLOOKUP(C435,'Model stock information'!$B$6:$R$35,17,FALSE)</f>
        <v>Puget Sd</v>
      </c>
    </row>
    <row r="436" spans="1:11">
      <c r="A436" t="s">
        <v>89</v>
      </c>
      <c r="B436">
        <v>13</v>
      </c>
      <c r="C436" t="s">
        <v>69</v>
      </c>
      <c r="D436" t="s">
        <v>14</v>
      </c>
      <c r="E436" t="s">
        <v>23</v>
      </c>
      <c r="F436">
        <v>1</v>
      </c>
      <c r="G436">
        <v>2002</v>
      </c>
      <c r="H436">
        <v>12060</v>
      </c>
      <c r="I436">
        <v>56129</v>
      </c>
      <c r="J436">
        <v>4.6541459369817577</v>
      </c>
      <c r="K436" t="str">
        <f>VLOOKUP(C436,'Model stock information'!$B$6:$R$35,17,FALSE)</f>
        <v>Puget Sd</v>
      </c>
    </row>
    <row r="437" spans="1:11">
      <c r="A437" t="s">
        <v>89</v>
      </c>
      <c r="B437">
        <v>13</v>
      </c>
      <c r="C437" t="s">
        <v>69</v>
      </c>
      <c r="D437" t="s">
        <v>14</v>
      </c>
      <c r="E437" t="s">
        <v>23</v>
      </c>
      <c r="F437">
        <v>1</v>
      </c>
      <c r="G437">
        <v>2003</v>
      </c>
      <c r="H437">
        <v>12035</v>
      </c>
      <c r="I437">
        <v>63758</v>
      </c>
      <c r="J437">
        <v>5.2977149979227258</v>
      </c>
      <c r="K437" t="str">
        <f>VLOOKUP(C437,'Model stock information'!$B$6:$R$35,17,FALSE)</f>
        <v>Puget Sd</v>
      </c>
    </row>
    <row r="438" spans="1:11">
      <c r="A438" t="s">
        <v>89</v>
      </c>
      <c r="B438">
        <v>13</v>
      </c>
      <c r="C438" t="s">
        <v>69</v>
      </c>
      <c r="D438" t="s">
        <v>14</v>
      </c>
      <c r="E438" t="s">
        <v>23</v>
      </c>
      <c r="F438">
        <v>1</v>
      </c>
      <c r="G438">
        <v>2004</v>
      </c>
      <c r="H438">
        <v>15330</v>
      </c>
      <c r="I438">
        <v>52426</v>
      </c>
      <c r="J438">
        <v>3.4198303979125897</v>
      </c>
      <c r="K438" t="str">
        <f>VLOOKUP(C438,'Model stock information'!$B$6:$R$35,17,FALSE)</f>
        <v>Puget Sd</v>
      </c>
    </row>
    <row r="439" spans="1:11">
      <c r="A439" t="s">
        <v>89</v>
      </c>
      <c r="B439">
        <v>13</v>
      </c>
      <c r="C439" t="s">
        <v>69</v>
      </c>
      <c r="D439" t="s">
        <v>14</v>
      </c>
      <c r="E439" t="s">
        <v>23</v>
      </c>
      <c r="F439">
        <v>1</v>
      </c>
      <c r="G439">
        <v>2005</v>
      </c>
      <c r="H439">
        <v>15866</v>
      </c>
      <c r="I439">
        <v>42232</v>
      </c>
      <c r="J439">
        <v>2.6617925122904325</v>
      </c>
      <c r="K439" t="str">
        <f>VLOOKUP(C439,'Model stock information'!$B$6:$R$35,17,FALSE)</f>
        <v>Puget Sd</v>
      </c>
    </row>
    <row r="440" spans="1:11">
      <c r="A440" t="s">
        <v>89</v>
      </c>
      <c r="B440">
        <v>13</v>
      </c>
      <c r="C440" t="s">
        <v>69</v>
      </c>
      <c r="D440" t="s">
        <v>14</v>
      </c>
      <c r="E440" t="s">
        <v>23</v>
      </c>
      <c r="F440">
        <v>1</v>
      </c>
      <c r="G440">
        <v>2006</v>
      </c>
      <c r="H440">
        <v>18625</v>
      </c>
      <c r="I440">
        <v>40820</v>
      </c>
      <c r="J440">
        <v>2.1916778523489935</v>
      </c>
      <c r="K440" t="str">
        <f>VLOOKUP(C440,'Model stock information'!$B$6:$R$35,17,FALSE)</f>
        <v>Puget Sd</v>
      </c>
    </row>
    <row r="441" spans="1:11">
      <c r="A441" t="s">
        <v>89</v>
      </c>
      <c r="B441">
        <v>13</v>
      </c>
      <c r="C441" t="s">
        <v>69</v>
      </c>
      <c r="D441" t="s">
        <v>14</v>
      </c>
      <c r="E441" t="s">
        <v>23</v>
      </c>
      <c r="F441">
        <v>1</v>
      </c>
      <c r="G441">
        <v>2007</v>
      </c>
      <c r="H441">
        <v>18294</v>
      </c>
      <c r="I441">
        <v>44575</v>
      </c>
      <c r="J441">
        <v>2.4365912320979555</v>
      </c>
      <c r="K441" t="str">
        <f>VLOOKUP(C441,'Model stock information'!$B$6:$R$35,17,FALSE)</f>
        <v>Puget Sd</v>
      </c>
    </row>
    <row r="442" spans="1:11">
      <c r="A442" t="s">
        <v>89</v>
      </c>
      <c r="B442">
        <v>13</v>
      </c>
      <c r="C442" t="s">
        <v>69</v>
      </c>
      <c r="D442" t="s">
        <v>14</v>
      </c>
      <c r="E442" t="s">
        <v>23</v>
      </c>
      <c r="F442">
        <v>1</v>
      </c>
      <c r="G442">
        <v>2008</v>
      </c>
      <c r="H442">
        <v>16320</v>
      </c>
      <c r="I442">
        <v>52216</v>
      </c>
      <c r="J442">
        <v>3.1995098039215688</v>
      </c>
      <c r="K442" t="str">
        <f>VLOOKUP(C442,'Model stock information'!$B$6:$R$35,17,FALSE)</f>
        <v>Puget Sd</v>
      </c>
    </row>
    <row r="443" spans="1:11">
      <c r="A443" t="s">
        <v>89</v>
      </c>
      <c r="B443">
        <v>13</v>
      </c>
      <c r="C443" t="s">
        <v>69</v>
      </c>
      <c r="D443" t="s">
        <v>14</v>
      </c>
      <c r="E443" t="s">
        <v>23</v>
      </c>
      <c r="F443">
        <v>1</v>
      </c>
      <c r="G443">
        <v>2009</v>
      </c>
      <c r="H443">
        <v>13532</v>
      </c>
      <c r="I443">
        <v>48450</v>
      </c>
      <c r="J443">
        <v>3.5804020100502512</v>
      </c>
      <c r="K443" t="str">
        <f>VLOOKUP(C443,'Model stock information'!$B$6:$R$35,17,FALSE)</f>
        <v>Puget Sd</v>
      </c>
    </row>
    <row r="444" spans="1:11">
      <c r="A444" t="s">
        <v>89</v>
      </c>
      <c r="B444">
        <v>13</v>
      </c>
      <c r="C444" t="s">
        <v>69</v>
      </c>
      <c r="D444" t="s">
        <v>14</v>
      </c>
      <c r="E444" t="s">
        <v>23</v>
      </c>
      <c r="F444">
        <v>1</v>
      </c>
      <c r="G444">
        <v>2010</v>
      </c>
      <c r="H444">
        <v>15022</v>
      </c>
      <c r="I444">
        <v>29886</v>
      </c>
      <c r="J444">
        <v>1.9894820929303687</v>
      </c>
      <c r="K444" t="str">
        <f>VLOOKUP(C444,'Model stock information'!$B$6:$R$35,17,FALSE)</f>
        <v>Puget Sd</v>
      </c>
    </row>
    <row r="445" spans="1:11">
      <c r="A445" t="s">
        <v>89</v>
      </c>
      <c r="B445">
        <v>13</v>
      </c>
      <c r="C445" t="s">
        <v>69</v>
      </c>
      <c r="D445" t="s">
        <v>14</v>
      </c>
      <c r="E445" t="s">
        <v>23</v>
      </c>
      <c r="F445">
        <v>1</v>
      </c>
      <c r="G445">
        <v>2011</v>
      </c>
      <c r="H445">
        <v>14603</v>
      </c>
      <c r="I445">
        <v>27487</v>
      </c>
      <c r="J445">
        <v>1.8822844620968293</v>
      </c>
      <c r="K445" t="str">
        <f>VLOOKUP(C445,'Model stock information'!$B$6:$R$35,17,FALSE)</f>
        <v>Puget Sd</v>
      </c>
    </row>
    <row r="446" spans="1:11">
      <c r="A446" t="s">
        <v>89</v>
      </c>
      <c r="B446">
        <v>13</v>
      </c>
      <c r="C446" t="s">
        <v>69</v>
      </c>
      <c r="D446" t="s">
        <v>14</v>
      </c>
      <c r="E446" t="s">
        <v>23</v>
      </c>
      <c r="F446">
        <v>1</v>
      </c>
      <c r="G446">
        <v>2012</v>
      </c>
      <c r="H446">
        <v>15588</v>
      </c>
      <c r="I446">
        <v>34503</v>
      </c>
      <c r="J446">
        <v>2.2134334103156275</v>
      </c>
      <c r="K446" t="str">
        <f>VLOOKUP(C446,'Model stock information'!$B$6:$R$35,17,FALSE)</f>
        <v>Puget Sd</v>
      </c>
    </row>
    <row r="447" spans="1:11">
      <c r="A447" t="s">
        <v>89</v>
      </c>
      <c r="B447">
        <v>14</v>
      </c>
      <c r="C447" t="s">
        <v>70</v>
      </c>
      <c r="D447" t="s">
        <v>14</v>
      </c>
      <c r="E447" t="s">
        <v>23</v>
      </c>
      <c r="F447">
        <v>3</v>
      </c>
      <c r="G447">
        <v>1979</v>
      </c>
      <c r="H447">
        <v>71000</v>
      </c>
      <c r="I447">
        <v>1918</v>
      </c>
      <c r="J447">
        <v>2.7014084507042253E-2</v>
      </c>
      <c r="K447" t="str">
        <f>VLOOKUP(C447,'Model stock information'!$B$6:$R$35,17,FALSE)</f>
        <v>Puget Sd</v>
      </c>
    </row>
    <row r="448" spans="1:11">
      <c r="A448" t="s">
        <v>89</v>
      </c>
      <c r="B448">
        <v>14</v>
      </c>
      <c r="C448" t="s">
        <v>70</v>
      </c>
      <c r="D448" t="s">
        <v>14</v>
      </c>
      <c r="E448" t="s">
        <v>23</v>
      </c>
      <c r="F448">
        <v>3</v>
      </c>
      <c r="G448">
        <v>1980</v>
      </c>
      <c r="H448">
        <v>1762</v>
      </c>
      <c r="I448">
        <v>2252</v>
      </c>
      <c r="J448">
        <v>1.2780930760499432</v>
      </c>
      <c r="K448" t="str">
        <f>VLOOKUP(C448,'Model stock information'!$B$6:$R$35,17,FALSE)</f>
        <v>Puget Sd</v>
      </c>
    </row>
    <row r="449" spans="1:11">
      <c r="A449" t="s">
        <v>89</v>
      </c>
      <c r="B449">
        <v>14</v>
      </c>
      <c r="C449" t="s">
        <v>70</v>
      </c>
      <c r="D449" t="s">
        <v>14</v>
      </c>
      <c r="E449" t="s">
        <v>23</v>
      </c>
      <c r="F449">
        <v>3</v>
      </c>
      <c r="G449">
        <v>1981</v>
      </c>
      <c r="H449">
        <v>1334</v>
      </c>
      <c r="I449">
        <v>1545</v>
      </c>
      <c r="J449">
        <v>1.1581709145427286</v>
      </c>
      <c r="K449" t="str">
        <f>VLOOKUP(C449,'Model stock information'!$B$6:$R$35,17,FALSE)</f>
        <v>Puget Sd</v>
      </c>
    </row>
    <row r="450" spans="1:11">
      <c r="A450" t="s">
        <v>89</v>
      </c>
      <c r="B450">
        <v>14</v>
      </c>
      <c r="C450" t="s">
        <v>70</v>
      </c>
      <c r="D450" t="s">
        <v>14</v>
      </c>
      <c r="E450" t="s">
        <v>23</v>
      </c>
      <c r="F450">
        <v>3</v>
      </c>
      <c r="G450">
        <v>1982</v>
      </c>
      <c r="H450">
        <v>734</v>
      </c>
      <c r="I450">
        <v>1022</v>
      </c>
      <c r="J450">
        <v>1.3923705722070845</v>
      </c>
      <c r="K450" t="str">
        <f>VLOOKUP(C450,'Model stock information'!$B$6:$R$35,17,FALSE)</f>
        <v>Puget Sd</v>
      </c>
    </row>
    <row r="451" spans="1:11">
      <c r="A451" t="s">
        <v>89</v>
      </c>
      <c r="B451">
        <v>14</v>
      </c>
      <c r="C451" t="s">
        <v>70</v>
      </c>
      <c r="D451" t="s">
        <v>14</v>
      </c>
      <c r="E451" t="s">
        <v>23</v>
      </c>
      <c r="F451">
        <v>3</v>
      </c>
      <c r="G451">
        <v>1983</v>
      </c>
      <c r="H451">
        <v>463</v>
      </c>
      <c r="I451">
        <v>1406</v>
      </c>
      <c r="J451">
        <v>3.0367170626349891</v>
      </c>
      <c r="K451" t="str">
        <f>VLOOKUP(C451,'Model stock information'!$B$6:$R$35,17,FALSE)</f>
        <v>Puget Sd</v>
      </c>
    </row>
    <row r="452" spans="1:11">
      <c r="A452" t="s">
        <v>89</v>
      </c>
      <c r="B452">
        <v>14</v>
      </c>
      <c r="C452" t="s">
        <v>70</v>
      </c>
      <c r="D452" t="s">
        <v>14</v>
      </c>
      <c r="E452" t="s">
        <v>23</v>
      </c>
      <c r="F452">
        <v>3</v>
      </c>
      <c r="G452">
        <v>1984</v>
      </c>
      <c r="H452">
        <v>412</v>
      </c>
      <c r="I452">
        <v>1771</v>
      </c>
      <c r="J452">
        <v>4.2985436893203888</v>
      </c>
      <c r="K452" t="str">
        <f>VLOOKUP(C452,'Model stock information'!$B$6:$R$35,17,FALSE)</f>
        <v>Puget Sd</v>
      </c>
    </row>
    <row r="453" spans="1:11">
      <c r="A453" t="s">
        <v>89</v>
      </c>
      <c r="B453">
        <v>14</v>
      </c>
      <c r="C453" t="s">
        <v>70</v>
      </c>
      <c r="D453" t="s">
        <v>14</v>
      </c>
      <c r="E453" t="s">
        <v>23</v>
      </c>
      <c r="F453">
        <v>3</v>
      </c>
      <c r="G453">
        <v>1985</v>
      </c>
      <c r="H453">
        <v>508</v>
      </c>
      <c r="I453">
        <v>1101</v>
      </c>
      <c r="J453">
        <v>2.1673228346456694</v>
      </c>
      <c r="K453" t="str">
        <f>VLOOKUP(C453,'Model stock information'!$B$6:$R$35,17,FALSE)</f>
        <v>Puget Sd</v>
      </c>
    </row>
    <row r="454" spans="1:11">
      <c r="A454" t="s">
        <v>89</v>
      </c>
      <c r="B454">
        <v>14</v>
      </c>
      <c r="C454" t="s">
        <v>70</v>
      </c>
      <c r="D454" t="s">
        <v>14</v>
      </c>
      <c r="E454" t="s">
        <v>23</v>
      </c>
      <c r="F454">
        <v>3</v>
      </c>
      <c r="G454">
        <v>1986</v>
      </c>
      <c r="H454">
        <v>477</v>
      </c>
      <c r="I454">
        <v>696</v>
      </c>
      <c r="J454">
        <v>1.4591194968553458</v>
      </c>
      <c r="K454" t="str">
        <f>VLOOKUP(C454,'Model stock information'!$B$6:$R$35,17,FALSE)</f>
        <v>Puget Sd</v>
      </c>
    </row>
    <row r="455" spans="1:11">
      <c r="A455" t="s">
        <v>89</v>
      </c>
      <c r="B455">
        <v>14</v>
      </c>
      <c r="C455" t="s">
        <v>70</v>
      </c>
      <c r="D455" t="s">
        <v>14</v>
      </c>
      <c r="E455" t="s">
        <v>23</v>
      </c>
      <c r="F455">
        <v>3</v>
      </c>
      <c r="G455">
        <v>1987</v>
      </c>
      <c r="H455">
        <v>505</v>
      </c>
      <c r="I455">
        <v>1185</v>
      </c>
      <c r="J455">
        <v>2.3465346534653464</v>
      </c>
      <c r="K455" t="str">
        <f>VLOOKUP(C455,'Model stock information'!$B$6:$R$35,17,FALSE)</f>
        <v>Puget Sd</v>
      </c>
    </row>
    <row r="456" spans="1:11">
      <c r="A456" t="s">
        <v>89</v>
      </c>
      <c r="B456">
        <v>14</v>
      </c>
      <c r="C456" t="s">
        <v>70</v>
      </c>
      <c r="D456" t="s">
        <v>14</v>
      </c>
      <c r="E456" t="s">
        <v>23</v>
      </c>
      <c r="F456">
        <v>3</v>
      </c>
      <c r="G456">
        <v>1988</v>
      </c>
      <c r="H456">
        <v>690</v>
      </c>
      <c r="I456">
        <v>1415</v>
      </c>
      <c r="J456">
        <v>2.0507246376811592</v>
      </c>
      <c r="K456" t="str">
        <f>VLOOKUP(C456,'Model stock information'!$B$6:$R$35,17,FALSE)</f>
        <v>Puget Sd</v>
      </c>
    </row>
    <row r="457" spans="1:11">
      <c r="A457" t="s">
        <v>89</v>
      </c>
      <c r="B457">
        <v>14</v>
      </c>
      <c r="C457" t="s">
        <v>70</v>
      </c>
      <c r="D457" t="s">
        <v>14</v>
      </c>
      <c r="E457" t="s">
        <v>23</v>
      </c>
      <c r="F457">
        <v>3</v>
      </c>
      <c r="G457">
        <v>1989</v>
      </c>
      <c r="H457">
        <v>643</v>
      </c>
      <c r="I457">
        <v>921</v>
      </c>
      <c r="J457">
        <v>1.4323483670295489</v>
      </c>
      <c r="K457" t="str">
        <f>VLOOKUP(C457,'Model stock information'!$B$6:$R$35,17,FALSE)</f>
        <v>Puget Sd</v>
      </c>
    </row>
    <row r="458" spans="1:11">
      <c r="A458" t="s">
        <v>89</v>
      </c>
      <c r="B458">
        <v>14</v>
      </c>
      <c r="C458" t="s">
        <v>70</v>
      </c>
      <c r="D458" t="s">
        <v>14</v>
      </c>
      <c r="E458" t="s">
        <v>23</v>
      </c>
      <c r="F458">
        <v>3</v>
      </c>
      <c r="G458">
        <v>1990</v>
      </c>
      <c r="H458">
        <v>428</v>
      </c>
      <c r="I458">
        <v>660</v>
      </c>
      <c r="J458">
        <v>1.5420560747663552</v>
      </c>
      <c r="K458" t="str">
        <f>VLOOKUP(C458,'Model stock information'!$B$6:$R$35,17,FALSE)</f>
        <v>Puget Sd</v>
      </c>
    </row>
    <row r="459" spans="1:11">
      <c r="A459" t="s">
        <v>89</v>
      </c>
      <c r="B459">
        <v>14</v>
      </c>
      <c r="C459" t="s">
        <v>70</v>
      </c>
      <c r="D459" t="s">
        <v>14</v>
      </c>
      <c r="E459" t="s">
        <v>23</v>
      </c>
      <c r="F459">
        <v>3</v>
      </c>
      <c r="G459">
        <v>1991</v>
      </c>
      <c r="H459">
        <v>428</v>
      </c>
      <c r="I459">
        <v>1105</v>
      </c>
      <c r="J459">
        <v>2.5817757009345796</v>
      </c>
      <c r="K459" t="str">
        <f>VLOOKUP(C459,'Model stock information'!$B$6:$R$35,17,FALSE)</f>
        <v>Puget Sd</v>
      </c>
    </row>
    <row r="460" spans="1:11">
      <c r="A460" t="s">
        <v>89</v>
      </c>
      <c r="B460">
        <v>14</v>
      </c>
      <c r="C460" t="s">
        <v>70</v>
      </c>
      <c r="D460" t="s">
        <v>14</v>
      </c>
      <c r="E460" t="s">
        <v>23</v>
      </c>
      <c r="F460">
        <v>3</v>
      </c>
      <c r="G460">
        <v>1992</v>
      </c>
      <c r="H460">
        <v>606</v>
      </c>
      <c r="I460">
        <v>1163</v>
      </c>
      <c r="J460">
        <v>1.9191419141914192</v>
      </c>
      <c r="K460" t="str">
        <f>VLOOKUP(C460,'Model stock information'!$B$6:$R$35,17,FALSE)</f>
        <v>Puget Sd</v>
      </c>
    </row>
    <row r="461" spans="1:11">
      <c r="A461" t="s">
        <v>89</v>
      </c>
      <c r="B461">
        <v>14</v>
      </c>
      <c r="C461" t="s">
        <v>70</v>
      </c>
      <c r="D461" t="s">
        <v>14</v>
      </c>
      <c r="E461" t="s">
        <v>23</v>
      </c>
      <c r="F461">
        <v>3</v>
      </c>
      <c r="G461">
        <v>1993</v>
      </c>
      <c r="H461">
        <v>507</v>
      </c>
      <c r="I461">
        <v>967</v>
      </c>
      <c r="J461">
        <v>1.9072978303747534</v>
      </c>
      <c r="K461" t="str">
        <f>VLOOKUP(C461,'Model stock information'!$B$6:$R$35,17,FALSE)</f>
        <v>Puget Sd</v>
      </c>
    </row>
    <row r="462" spans="1:11">
      <c r="A462" t="s">
        <v>89</v>
      </c>
      <c r="B462">
        <v>14</v>
      </c>
      <c r="C462" t="s">
        <v>70</v>
      </c>
      <c r="D462" t="s">
        <v>14</v>
      </c>
      <c r="E462" t="s">
        <v>23</v>
      </c>
      <c r="F462">
        <v>3</v>
      </c>
      <c r="G462">
        <v>1994</v>
      </c>
      <c r="H462">
        <v>384</v>
      </c>
      <c r="I462">
        <v>997</v>
      </c>
      <c r="J462">
        <v>2.5963541666666665</v>
      </c>
      <c r="K462" t="str">
        <f>VLOOKUP(C462,'Model stock information'!$B$6:$R$35,17,FALSE)</f>
        <v>Puget Sd</v>
      </c>
    </row>
    <row r="463" spans="1:11">
      <c r="A463" t="s">
        <v>89</v>
      </c>
      <c r="B463">
        <v>14</v>
      </c>
      <c r="C463" t="s">
        <v>70</v>
      </c>
      <c r="D463" t="s">
        <v>14</v>
      </c>
      <c r="E463" t="s">
        <v>23</v>
      </c>
      <c r="F463">
        <v>3</v>
      </c>
      <c r="G463">
        <v>1995</v>
      </c>
      <c r="H463">
        <v>497</v>
      </c>
      <c r="I463">
        <v>1601</v>
      </c>
      <c r="J463">
        <v>3.2213279678068409</v>
      </c>
      <c r="K463" t="str">
        <f>VLOOKUP(C463,'Model stock information'!$B$6:$R$35,17,FALSE)</f>
        <v>Puget Sd</v>
      </c>
    </row>
    <row r="464" spans="1:11">
      <c r="A464" t="s">
        <v>89</v>
      </c>
      <c r="B464">
        <v>14</v>
      </c>
      <c r="C464" t="s">
        <v>70</v>
      </c>
      <c r="D464" t="s">
        <v>14</v>
      </c>
      <c r="E464" t="s">
        <v>23</v>
      </c>
      <c r="F464">
        <v>3</v>
      </c>
      <c r="G464">
        <v>1996</v>
      </c>
      <c r="H464">
        <v>666</v>
      </c>
      <c r="I464">
        <v>2694</v>
      </c>
      <c r="J464">
        <v>4.045045045045045</v>
      </c>
      <c r="K464" t="str">
        <f>VLOOKUP(C464,'Model stock information'!$B$6:$R$35,17,FALSE)</f>
        <v>Puget Sd</v>
      </c>
    </row>
    <row r="465" spans="1:11">
      <c r="A465" t="s">
        <v>89</v>
      </c>
      <c r="B465">
        <v>14</v>
      </c>
      <c r="C465" t="s">
        <v>70</v>
      </c>
      <c r="D465" t="s">
        <v>14</v>
      </c>
      <c r="E465" t="s">
        <v>23</v>
      </c>
      <c r="F465">
        <v>3</v>
      </c>
      <c r="G465">
        <v>1997</v>
      </c>
      <c r="H465">
        <v>672</v>
      </c>
      <c r="I465">
        <v>4335</v>
      </c>
      <c r="J465">
        <v>6.4508928571428568</v>
      </c>
      <c r="K465" t="str">
        <f>VLOOKUP(C465,'Model stock information'!$B$6:$R$35,17,FALSE)</f>
        <v>Puget Sd</v>
      </c>
    </row>
    <row r="466" spans="1:11">
      <c r="A466" t="s">
        <v>89</v>
      </c>
      <c r="B466">
        <v>14</v>
      </c>
      <c r="C466" t="s">
        <v>70</v>
      </c>
      <c r="D466" t="s">
        <v>14</v>
      </c>
      <c r="E466" t="s">
        <v>23</v>
      </c>
      <c r="F466">
        <v>3</v>
      </c>
      <c r="G466">
        <v>1998</v>
      </c>
      <c r="H466">
        <v>749</v>
      </c>
      <c r="I466">
        <v>4716</v>
      </c>
      <c r="J466">
        <v>6.2963951935914553</v>
      </c>
      <c r="K466" t="str">
        <f>VLOOKUP(C466,'Model stock information'!$B$6:$R$35,17,FALSE)</f>
        <v>Puget Sd</v>
      </c>
    </row>
    <row r="467" spans="1:11">
      <c r="A467" t="s">
        <v>89</v>
      </c>
      <c r="B467">
        <v>14</v>
      </c>
      <c r="C467" t="s">
        <v>70</v>
      </c>
      <c r="D467" t="s">
        <v>14</v>
      </c>
      <c r="E467" t="s">
        <v>23</v>
      </c>
      <c r="F467">
        <v>3</v>
      </c>
      <c r="G467">
        <v>1999</v>
      </c>
      <c r="H467">
        <v>981</v>
      </c>
      <c r="I467">
        <v>3362</v>
      </c>
      <c r="J467">
        <v>3.4271151885830786</v>
      </c>
      <c r="K467" t="str">
        <f>VLOOKUP(C467,'Model stock information'!$B$6:$R$35,17,FALSE)</f>
        <v>Puget Sd</v>
      </c>
    </row>
    <row r="468" spans="1:11">
      <c r="A468" t="s">
        <v>89</v>
      </c>
      <c r="B468">
        <v>14</v>
      </c>
      <c r="C468" t="s">
        <v>70</v>
      </c>
      <c r="D468" t="s">
        <v>14</v>
      </c>
      <c r="E468" t="s">
        <v>23</v>
      </c>
      <c r="F468">
        <v>3</v>
      </c>
      <c r="G468">
        <v>2000</v>
      </c>
      <c r="H468">
        <v>1618</v>
      </c>
      <c r="I468">
        <v>2801</v>
      </c>
      <c r="J468">
        <v>1.73114956736712</v>
      </c>
      <c r="K468" t="str">
        <f>VLOOKUP(C468,'Model stock information'!$B$6:$R$35,17,FALSE)</f>
        <v>Puget Sd</v>
      </c>
    </row>
    <row r="469" spans="1:11">
      <c r="A469" t="s">
        <v>89</v>
      </c>
      <c r="B469">
        <v>14</v>
      </c>
      <c r="C469" t="s">
        <v>70</v>
      </c>
      <c r="D469" t="s">
        <v>14</v>
      </c>
      <c r="E469" t="s">
        <v>23</v>
      </c>
      <c r="F469">
        <v>3</v>
      </c>
      <c r="G469">
        <v>2001</v>
      </c>
      <c r="H469">
        <v>2599</v>
      </c>
      <c r="I469">
        <v>2624</v>
      </c>
      <c r="J469">
        <v>1.009619084263178</v>
      </c>
      <c r="K469" t="str">
        <f>VLOOKUP(C469,'Model stock information'!$B$6:$R$35,17,FALSE)</f>
        <v>Puget Sd</v>
      </c>
    </row>
    <row r="470" spans="1:11">
      <c r="A470" t="s">
        <v>89</v>
      </c>
      <c r="B470">
        <v>14</v>
      </c>
      <c r="C470" t="s">
        <v>70</v>
      </c>
      <c r="D470" t="s">
        <v>14</v>
      </c>
      <c r="E470" t="s">
        <v>23</v>
      </c>
      <c r="F470">
        <v>3</v>
      </c>
      <c r="G470">
        <v>2002</v>
      </c>
      <c r="H470">
        <v>3311</v>
      </c>
      <c r="I470">
        <v>2244</v>
      </c>
      <c r="J470">
        <v>0.67774086378737541</v>
      </c>
      <c r="K470" t="str">
        <f>VLOOKUP(C470,'Model stock information'!$B$6:$R$35,17,FALSE)</f>
        <v>Puget Sd</v>
      </c>
    </row>
    <row r="471" spans="1:11">
      <c r="A471" t="s">
        <v>89</v>
      </c>
      <c r="B471">
        <v>14</v>
      </c>
      <c r="C471" t="s">
        <v>70</v>
      </c>
      <c r="D471" t="s">
        <v>14</v>
      </c>
      <c r="E471" t="s">
        <v>23</v>
      </c>
      <c r="F471">
        <v>3</v>
      </c>
      <c r="G471">
        <v>2003</v>
      </c>
      <c r="H471">
        <v>3083</v>
      </c>
      <c r="I471">
        <v>2298</v>
      </c>
      <c r="J471">
        <v>0.74537787868958805</v>
      </c>
      <c r="K471" t="str">
        <f>VLOOKUP(C471,'Model stock information'!$B$6:$R$35,17,FALSE)</f>
        <v>Puget Sd</v>
      </c>
    </row>
    <row r="472" spans="1:11">
      <c r="A472" t="s">
        <v>89</v>
      </c>
      <c r="B472">
        <v>14</v>
      </c>
      <c r="C472" t="s">
        <v>70</v>
      </c>
      <c r="D472" t="s">
        <v>14</v>
      </c>
      <c r="E472" t="s">
        <v>23</v>
      </c>
      <c r="F472">
        <v>3</v>
      </c>
      <c r="G472">
        <v>2004</v>
      </c>
      <c r="H472">
        <v>2235</v>
      </c>
      <c r="I472">
        <v>2631</v>
      </c>
      <c r="J472">
        <v>1.1771812080536912</v>
      </c>
      <c r="K472" t="str">
        <f>VLOOKUP(C472,'Model stock information'!$B$6:$R$35,17,FALSE)</f>
        <v>Puget Sd</v>
      </c>
    </row>
    <row r="473" spans="1:11">
      <c r="A473" t="s">
        <v>89</v>
      </c>
      <c r="B473">
        <v>14</v>
      </c>
      <c r="C473" t="s">
        <v>70</v>
      </c>
      <c r="D473" t="s">
        <v>14</v>
      </c>
      <c r="E473" t="s">
        <v>23</v>
      </c>
      <c r="F473">
        <v>3</v>
      </c>
      <c r="G473">
        <v>2005</v>
      </c>
      <c r="H473">
        <v>1915</v>
      </c>
      <c r="I473">
        <v>3113</v>
      </c>
      <c r="J473">
        <v>1.6255874673629243</v>
      </c>
      <c r="K473" t="str">
        <f>VLOOKUP(C473,'Model stock information'!$B$6:$R$35,17,FALSE)</f>
        <v>Puget Sd</v>
      </c>
    </row>
    <row r="474" spans="1:11">
      <c r="A474" t="s">
        <v>89</v>
      </c>
      <c r="B474">
        <v>14</v>
      </c>
      <c r="C474" t="s">
        <v>70</v>
      </c>
      <c r="D474" t="s">
        <v>14</v>
      </c>
      <c r="E474" t="s">
        <v>23</v>
      </c>
      <c r="F474">
        <v>3</v>
      </c>
      <c r="G474">
        <v>2006</v>
      </c>
      <c r="H474">
        <v>1729</v>
      </c>
      <c r="I474">
        <v>2414</v>
      </c>
      <c r="J474">
        <v>1.3961827646038172</v>
      </c>
      <c r="K474" t="str">
        <f>VLOOKUP(C474,'Model stock information'!$B$6:$R$35,17,FALSE)</f>
        <v>Puget Sd</v>
      </c>
    </row>
    <row r="475" spans="1:11">
      <c r="A475" t="s">
        <v>89</v>
      </c>
      <c r="B475">
        <v>14</v>
      </c>
      <c r="C475" t="s">
        <v>70</v>
      </c>
      <c r="D475" t="s">
        <v>14</v>
      </c>
      <c r="E475" t="s">
        <v>23</v>
      </c>
      <c r="F475">
        <v>3</v>
      </c>
      <c r="G475">
        <v>2007</v>
      </c>
      <c r="H475">
        <v>1594</v>
      </c>
      <c r="I475">
        <v>1715</v>
      </c>
      <c r="J475">
        <v>1.0759096612296111</v>
      </c>
      <c r="K475" t="str">
        <f>VLOOKUP(C475,'Model stock information'!$B$6:$R$35,17,FALSE)</f>
        <v>Puget Sd</v>
      </c>
    </row>
    <row r="476" spans="1:11">
      <c r="A476" t="s">
        <v>89</v>
      </c>
      <c r="B476">
        <v>14</v>
      </c>
      <c r="C476" t="s">
        <v>70</v>
      </c>
      <c r="D476" t="s">
        <v>14</v>
      </c>
      <c r="E476" t="s">
        <v>23</v>
      </c>
      <c r="F476">
        <v>3</v>
      </c>
      <c r="G476">
        <v>2008</v>
      </c>
      <c r="H476">
        <v>1748</v>
      </c>
      <c r="I476">
        <v>1866</v>
      </c>
      <c r="J476">
        <v>1.0675057208237986</v>
      </c>
      <c r="K476" t="str">
        <f>VLOOKUP(C476,'Model stock information'!$B$6:$R$35,17,FALSE)</f>
        <v>Puget Sd</v>
      </c>
    </row>
    <row r="477" spans="1:11">
      <c r="A477" t="s">
        <v>89</v>
      </c>
      <c r="B477">
        <v>14</v>
      </c>
      <c r="C477" t="s">
        <v>70</v>
      </c>
      <c r="D477" t="s">
        <v>14</v>
      </c>
      <c r="E477" t="s">
        <v>23</v>
      </c>
      <c r="F477">
        <v>3</v>
      </c>
      <c r="G477">
        <v>2009</v>
      </c>
      <c r="H477">
        <v>2048</v>
      </c>
      <c r="I477">
        <v>1938</v>
      </c>
      <c r="J477">
        <v>0.9462890625</v>
      </c>
      <c r="K477" t="str">
        <f>VLOOKUP(C477,'Model stock information'!$B$6:$R$35,17,FALSE)</f>
        <v>Puget Sd</v>
      </c>
    </row>
    <row r="478" spans="1:11">
      <c r="A478" t="s">
        <v>89</v>
      </c>
      <c r="B478">
        <v>14</v>
      </c>
      <c r="C478" t="s">
        <v>70</v>
      </c>
      <c r="D478" t="s">
        <v>14</v>
      </c>
      <c r="E478" t="s">
        <v>23</v>
      </c>
      <c r="F478">
        <v>3</v>
      </c>
      <c r="G478">
        <v>2010</v>
      </c>
      <c r="H478">
        <v>2096</v>
      </c>
      <c r="I478">
        <v>1806</v>
      </c>
      <c r="J478">
        <v>0.86164122137404575</v>
      </c>
      <c r="K478" t="str">
        <f>VLOOKUP(C478,'Model stock information'!$B$6:$R$35,17,FALSE)</f>
        <v>Puget Sd</v>
      </c>
    </row>
    <row r="479" spans="1:11">
      <c r="A479" t="s">
        <v>89</v>
      </c>
      <c r="B479">
        <v>14</v>
      </c>
      <c r="C479" t="s">
        <v>70</v>
      </c>
      <c r="D479" t="s">
        <v>14</v>
      </c>
      <c r="E479" t="s">
        <v>23</v>
      </c>
      <c r="F479">
        <v>3</v>
      </c>
      <c r="G479">
        <v>2011</v>
      </c>
      <c r="H479">
        <v>1583</v>
      </c>
      <c r="I479">
        <v>1859</v>
      </c>
      <c r="J479">
        <v>1.1743524952621605</v>
      </c>
      <c r="K479" t="str">
        <f>VLOOKUP(C479,'Model stock information'!$B$6:$R$35,17,FALSE)</f>
        <v>Puget Sd</v>
      </c>
    </row>
    <row r="480" spans="1:11">
      <c r="A480" t="s">
        <v>89</v>
      </c>
      <c r="B480">
        <v>15</v>
      </c>
      <c r="C480" t="s">
        <v>71</v>
      </c>
      <c r="D480" t="s">
        <v>14</v>
      </c>
      <c r="E480" t="s">
        <v>23</v>
      </c>
      <c r="F480">
        <v>0</v>
      </c>
      <c r="G480">
        <v>1979</v>
      </c>
      <c r="H480">
        <v>20167</v>
      </c>
      <c r="I480">
        <v>33200</v>
      </c>
      <c r="J480">
        <v>1.6462537809292408</v>
      </c>
      <c r="K480" t="str">
        <f>VLOOKUP(C480,'Model stock information'!$B$6:$R$35,17,FALSE)</f>
        <v>Puget Sd</v>
      </c>
    </row>
    <row r="481" spans="1:11">
      <c r="A481" t="s">
        <v>89</v>
      </c>
      <c r="B481">
        <v>15</v>
      </c>
      <c r="C481" t="s">
        <v>71</v>
      </c>
      <c r="D481" t="s">
        <v>14</v>
      </c>
      <c r="E481" t="s">
        <v>23</v>
      </c>
      <c r="F481">
        <v>0</v>
      </c>
      <c r="G481">
        <v>1980</v>
      </c>
      <c r="H481">
        <v>22689</v>
      </c>
      <c r="I481">
        <v>26473</v>
      </c>
      <c r="J481">
        <v>1.1667768522191371</v>
      </c>
      <c r="K481" t="str">
        <f>VLOOKUP(C481,'Model stock information'!$B$6:$R$35,17,FALSE)</f>
        <v>Puget Sd</v>
      </c>
    </row>
    <row r="482" spans="1:11">
      <c r="A482" t="s">
        <v>89</v>
      </c>
      <c r="B482">
        <v>15</v>
      </c>
      <c r="C482" t="s">
        <v>71</v>
      </c>
      <c r="D482" t="s">
        <v>14</v>
      </c>
      <c r="E482" t="s">
        <v>23</v>
      </c>
      <c r="F482">
        <v>0</v>
      </c>
      <c r="G482">
        <v>1981</v>
      </c>
      <c r="H482">
        <v>18004</v>
      </c>
      <c r="I482">
        <v>71567</v>
      </c>
      <c r="J482">
        <v>3.9750610975338811</v>
      </c>
      <c r="K482" t="str">
        <f>VLOOKUP(C482,'Model stock information'!$B$6:$R$35,17,FALSE)</f>
        <v>Puget Sd</v>
      </c>
    </row>
    <row r="483" spans="1:11">
      <c r="A483" t="s">
        <v>89</v>
      </c>
      <c r="B483">
        <v>15</v>
      </c>
      <c r="C483" t="s">
        <v>71</v>
      </c>
      <c r="D483" t="s">
        <v>14</v>
      </c>
      <c r="E483" t="s">
        <v>23</v>
      </c>
      <c r="F483">
        <v>0</v>
      </c>
      <c r="G483">
        <v>1982</v>
      </c>
      <c r="H483">
        <v>16465</v>
      </c>
      <c r="I483">
        <v>39964</v>
      </c>
      <c r="J483">
        <v>2.4272092317036136</v>
      </c>
      <c r="K483" t="str">
        <f>VLOOKUP(C483,'Model stock information'!$B$6:$R$35,17,FALSE)</f>
        <v>Puget Sd</v>
      </c>
    </row>
    <row r="484" spans="1:11">
      <c r="A484" t="s">
        <v>89</v>
      </c>
      <c r="B484">
        <v>15</v>
      </c>
      <c r="C484" t="s">
        <v>71</v>
      </c>
      <c r="D484" t="s">
        <v>14</v>
      </c>
      <c r="E484" t="s">
        <v>23</v>
      </c>
      <c r="F484">
        <v>0</v>
      </c>
      <c r="G484">
        <v>1983</v>
      </c>
      <c r="H484">
        <v>11416</v>
      </c>
      <c r="I484">
        <v>17941</v>
      </c>
      <c r="J484">
        <v>1.5715662228451297</v>
      </c>
      <c r="K484" t="str">
        <f>VLOOKUP(C484,'Model stock information'!$B$6:$R$35,17,FALSE)</f>
        <v>Puget Sd</v>
      </c>
    </row>
    <row r="485" spans="1:11">
      <c r="A485" t="s">
        <v>89</v>
      </c>
      <c r="B485">
        <v>15</v>
      </c>
      <c r="C485" t="s">
        <v>71</v>
      </c>
      <c r="D485" t="s">
        <v>14</v>
      </c>
      <c r="E485" t="s">
        <v>23</v>
      </c>
      <c r="F485">
        <v>0</v>
      </c>
      <c r="G485">
        <v>1984</v>
      </c>
      <c r="H485">
        <v>16328</v>
      </c>
      <c r="I485">
        <v>31192</v>
      </c>
      <c r="J485">
        <v>1.9103380695737384</v>
      </c>
      <c r="K485" t="str">
        <f>VLOOKUP(C485,'Model stock information'!$B$6:$R$35,17,FALSE)</f>
        <v>Puget Sd</v>
      </c>
    </row>
    <row r="486" spans="1:11">
      <c r="A486" t="s">
        <v>89</v>
      </c>
      <c r="B486">
        <v>15</v>
      </c>
      <c r="C486" t="s">
        <v>71</v>
      </c>
      <c r="D486" t="s">
        <v>14</v>
      </c>
      <c r="E486" t="s">
        <v>23</v>
      </c>
      <c r="F486">
        <v>0</v>
      </c>
      <c r="G486">
        <v>1985</v>
      </c>
      <c r="H486">
        <v>23184</v>
      </c>
      <c r="I486">
        <v>17714</v>
      </c>
      <c r="J486">
        <v>0.76406142167011737</v>
      </c>
      <c r="K486" t="str">
        <f>VLOOKUP(C486,'Model stock information'!$B$6:$R$35,17,FALSE)</f>
        <v>Puget Sd</v>
      </c>
    </row>
    <row r="487" spans="1:11">
      <c r="A487" t="s">
        <v>89</v>
      </c>
      <c r="B487">
        <v>15</v>
      </c>
      <c r="C487" t="s">
        <v>71</v>
      </c>
      <c r="D487" t="s">
        <v>14</v>
      </c>
      <c r="E487" t="s">
        <v>23</v>
      </c>
      <c r="F487">
        <v>0</v>
      </c>
      <c r="G487">
        <v>1986</v>
      </c>
      <c r="H487">
        <v>17189</v>
      </c>
      <c r="I487">
        <v>23669</v>
      </c>
      <c r="J487">
        <v>1.3769852812845425</v>
      </c>
      <c r="K487" t="str">
        <f>VLOOKUP(C487,'Model stock information'!$B$6:$R$35,17,FALSE)</f>
        <v>Puget Sd</v>
      </c>
    </row>
    <row r="488" spans="1:11">
      <c r="A488" t="s">
        <v>89</v>
      </c>
      <c r="B488">
        <v>15</v>
      </c>
      <c r="C488" t="s">
        <v>71</v>
      </c>
      <c r="D488" t="s">
        <v>14</v>
      </c>
      <c r="E488" t="s">
        <v>23</v>
      </c>
      <c r="F488">
        <v>0</v>
      </c>
      <c r="G488">
        <v>1987</v>
      </c>
      <c r="H488">
        <v>11100</v>
      </c>
      <c r="I488">
        <v>10178</v>
      </c>
      <c r="J488">
        <v>0.9169369369369369</v>
      </c>
      <c r="K488" t="str">
        <f>VLOOKUP(C488,'Model stock information'!$B$6:$R$35,17,FALSE)</f>
        <v>Puget Sd</v>
      </c>
    </row>
    <row r="489" spans="1:11">
      <c r="A489" t="s">
        <v>89</v>
      </c>
      <c r="B489">
        <v>15</v>
      </c>
      <c r="C489" t="s">
        <v>71</v>
      </c>
      <c r="D489" t="s">
        <v>14</v>
      </c>
      <c r="E489" t="s">
        <v>23</v>
      </c>
      <c r="F489">
        <v>0</v>
      </c>
      <c r="G489">
        <v>1988</v>
      </c>
      <c r="H489">
        <v>13362</v>
      </c>
      <c r="I489">
        <v>7766</v>
      </c>
      <c r="J489">
        <v>0.58120041909893727</v>
      </c>
      <c r="K489" t="str">
        <f>VLOOKUP(C489,'Model stock information'!$B$6:$R$35,17,FALSE)</f>
        <v>Puget Sd</v>
      </c>
    </row>
    <row r="490" spans="1:11">
      <c r="A490" t="s">
        <v>89</v>
      </c>
      <c r="B490">
        <v>15</v>
      </c>
      <c r="C490" t="s">
        <v>71</v>
      </c>
      <c r="D490" t="s">
        <v>14</v>
      </c>
      <c r="E490" t="s">
        <v>23</v>
      </c>
      <c r="F490">
        <v>0</v>
      </c>
      <c r="G490">
        <v>1989</v>
      </c>
      <c r="H490">
        <v>9181</v>
      </c>
      <c r="I490">
        <v>5962</v>
      </c>
      <c r="J490">
        <v>0.64938459862760045</v>
      </c>
      <c r="K490" t="str">
        <f>VLOOKUP(C490,'Model stock information'!$B$6:$R$35,17,FALSE)</f>
        <v>Puget Sd</v>
      </c>
    </row>
    <row r="491" spans="1:11">
      <c r="A491" t="s">
        <v>89</v>
      </c>
      <c r="B491">
        <v>15</v>
      </c>
      <c r="C491" t="s">
        <v>71</v>
      </c>
      <c r="D491" t="s">
        <v>14</v>
      </c>
      <c r="E491" t="s">
        <v>23</v>
      </c>
      <c r="F491">
        <v>0</v>
      </c>
      <c r="G491">
        <v>1990</v>
      </c>
      <c r="H491">
        <v>10868</v>
      </c>
      <c r="I491">
        <v>4362</v>
      </c>
      <c r="J491">
        <v>0.4013617960986382</v>
      </c>
      <c r="K491" t="str">
        <f>VLOOKUP(C491,'Model stock information'!$B$6:$R$35,17,FALSE)</f>
        <v>Puget Sd</v>
      </c>
    </row>
    <row r="492" spans="1:11">
      <c r="A492" t="s">
        <v>89</v>
      </c>
      <c r="B492">
        <v>15</v>
      </c>
      <c r="C492" t="s">
        <v>71</v>
      </c>
      <c r="D492" t="s">
        <v>14</v>
      </c>
      <c r="E492" t="s">
        <v>23</v>
      </c>
      <c r="F492">
        <v>0</v>
      </c>
      <c r="G492">
        <v>1991</v>
      </c>
      <c r="H492">
        <v>5211</v>
      </c>
      <c r="I492">
        <v>6129</v>
      </c>
      <c r="J492">
        <v>1.1761658031088082</v>
      </c>
      <c r="K492" t="str">
        <f>VLOOKUP(C492,'Model stock information'!$B$6:$R$35,17,FALSE)</f>
        <v>Puget Sd</v>
      </c>
    </row>
    <row r="493" spans="1:11">
      <c r="A493" t="s">
        <v>89</v>
      </c>
      <c r="B493">
        <v>15</v>
      </c>
      <c r="C493" t="s">
        <v>71</v>
      </c>
      <c r="D493" t="s">
        <v>14</v>
      </c>
      <c r="E493" t="s">
        <v>23</v>
      </c>
      <c r="F493">
        <v>0</v>
      </c>
      <c r="G493">
        <v>1992</v>
      </c>
      <c r="H493">
        <v>3970</v>
      </c>
      <c r="I493">
        <v>12027</v>
      </c>
      <c r="J493">
        <v>3.029471032745592</v>
      </c>
      <c r="K493" t="str">
        <f>VLOOKUP(C493,'Model stock information'!$B$6:$R$35,17,FALSE)</f>
        <v>Puget Sd</v>
      </c>
    </row>
    <row r="494" spans="1:11">
      <c r="A494" t="s">
        <v>89</v>
      </c>
      <c r="B494">
        <v>15</v>
      </c>
      <c r="C494" t="s">
        <v>71</v>
      </c>
      <c r="D494" t="s">
        <v>14</v>
      </c>
      <c r="E494" t="s">
        <v>23</v>
      </c>
      <c r="F494">
        <v>0</v>
      </c>
      <c r="G494">
        <v>1993</v>
      </c>
      <c r="H494">
        <v>2961</v>
      </c>
      <c r="I494">
        <v>13314</v>
      </c>
      <c r="J494">
        <v>4.4964539007092199</v>
      </c>
      <c r="K494" t="str">
        <f>VLOOKUP(C494,'Model stock information'!$B$6:$R$35,17,FALSE)</f>
        <v>Puget Sd</v>
      </c>
    </row>
    <row r="495" spans="1:11">
      <c r="A495" t="s">
        <v>89</v>
      </c>
      <c r="B495">
        <v>15</v>
      </c>
      <c r="C495" t="s">
        <v>71</v>
      </c>
      <c r="D495" t="s">
        <v>14</v>
      </c>
      <c r="E495" t="s">
        <v>23</v>
      </c>
      <c r="F495">
        <v>0</v>
      </c>
      <c r="G495">
        <v>1994</v>
      </c>
      <c r="H495">
        <v>2861</v>
      </c>
      <c r="I495">
        <v>19121</v>
      </c>
      <c r="J495">
        <v>6.6833275078643828</v>
      </c>
      <c r="K495" t="str">
        <f>VLOOKUP(C495,'Model stock information'!$B$6:$R$35,17,FALSE)</f>
        <v>Puget Sd</v>
      </c>
    </row>
    <row r="496" spans="1:11">
      <c r="A496" t="s">
        <v>89</v>
      </c>
      <c r="B496">
        <v>15</v>
      </c>
      <c r="C496" t="s">
        <v>71</v>
      </c>
      <c r="D496" t="s">
        <v>14</v>
      </c>
      <c r="E496" t="s">
        <v>23</v>
      </c>
      <c r="F496">
        <v>0</v>
      </c>
      <c r="G496">
        <v>1995</v>
      </c>
      <c r="H496">
        <v>4251</v>
      </c>
      <c r="I496">
        <v>4525</v>
      </c>
      <c r="J496">
        <v>1.0644554222535874</v>
      </c>
      <c r="K496" t="str">
        <f>VLOOKUP(C496,'Model stock information'!$B$6:$R$35,17,FALSE)</f>
        <v>Puget Sd</v>
      </c>
    </row>
    <row r="497" spans="1:11">
      <c r="A497" t="s">
        <v>89</v>
      </c>
      <c r="B497">
        <v>15</v>
      </c>
      <c r="C497" t="s">
        <v>71</v>
      </c>
      <c r="D497" t="s">
        <v>14</v>
      </c>
      <c r="E497" t="s">
        <v>23</v>
      </c>
      <c r="F497">
        <v>0</v>
      </c>
      <c r="G497">
        <v>1996</v>
      </c>
      <c r="H497">
        <v>8105</v>
      </c>
      <c r="I497">
        <v>22217</v>
      </c>
      <c r="J497">
        <v>2.7411474398519431</v>
      </c>
      <c r="K497" t="str">
        <f>VLOOKUP(C497,'Model stock information'!$B$6:$R$35,17,FALSE)</f>
        <v>Puget Sd</v>
      </c>
    </row>
    <row r="498" spans="1:11">
      <c r="A498" t="s">
        <v>89</v>
      </c>
      <c r="B498">
        <v>15</v>
      </c>
      <c r="C498" t="s">
        <v>71</v>
      </c>
      <c r="D498" t="s">
        <v>14</v>
      </c>
      <c r="E498" t="s">
        <v>23</v>
      </c>
      <c r="F498">
        <v>0</v>
      </c>
      <c r="G498">
        <v>1997</v>
      </c>
      <c r="H498">
        <v>9510</v>
      </c>
      <c r="I498">
        <v>20833</v>
      </c>
      <c r="J498">
        <v>2.1906414300736068</v>
      </c>
      <c r="K498" t="str">
        <f>VLOOKUP(C498,'Model stock information'!$B$6:$R$35,17,FALSE)</f>
        <v>Puget Sd</v>
      </c>
    </row>
    <row r="499" spans="1:11">
      <c r="A499" t="s">
        <v>89</v>
      </c>
      <c r="B499">
        <v>15</v>
      </c>
      <c r="C499" t="s">
        <v>71</v>
      </c>
      <c r="D499" t="s">
        <v>14</v>
      </c>
      <c r="E499" t="s">
        <v>23</v>
      </c>
      <c r="F499">
        <v>0</v>
      </c>
      <c r="G499">
        <v>1998</v>
      </c>
      <c r="H499">
        <v>10973</v>
      </c>
      <c r="I499">
        <v>17386</v>
      </c>
      <c r="J499">
        <v>1.5844345210972386</v>
      </c>
      <c r="K499" t="str">
        <f>VLOOKUP(C499,'Model stock information'!$B$6:$R$35,17,FALSE)</f>
        <v>Puget Sd</v>
      </c>
    </row>
    <row r="500" spans="1:11">
      <c r="A500" t="s">
        <v>89</v>
      </c>
      <c r="B500">
        <v>15</v>
      </c>
      <c r="C500" t="s">
        <v>71</v>
      </c>
      <c r="D500" t="s">
        <v>14</v>
      </c>
      <c r="E500" t="s">
        <v>23</v>
      </c>
      <c r="F500">
        <v>0</v>
      </c>
      <c r="G500">
        <v>1999</v>
      </c>
      <c r="H500">
        <v>8167</v>
      </c>
      <c r="I500">
        <v>17530</v>
      </c>
      <c r="J500">
        <v>2.1464430023264356</v>
      </c>
      <c r="K500" t="str">
        <f>VLOOKUP(C500,'Model stock information'!$B$6:$R$35,17,FALSE)</f>
        <v>Puget Sd</v>
      </c>
    </row>
    <row r="501" spans="1:11">
      <c r="A501" t="s">
        <v>89</v>
      </c>
      <c r="B501">
        <v>15</v>
      </c>
      <c r="C501" t="s">
        <v>71</v>
      </c>
      <c r="D501" t="s">
        <v>14</v>
      </c>
      <c r="E501" t="s">
        <v>23</v>
      </c>
      <c r="F501">
        <v>0</v>
      </c>
      <c r="G501">
        <v>2000</v>
      </c>
      <c r="H501">
        <v>15504</v>
      </c>
      <c r="I501">
        <v>31976</v>
      </c>
      <c r="J501">
        <v>2.062435500515996</v>
      </c>
      <c r="K501" t="str">
        <f>VLOOKUP(C501,'Model stock information'!$B$6:$R$35,17,FALSE)</f>
        <v>Puget Sd</v>
      </c>
    </row>
    <row r="502" spans="1:11">
      <c r="A502" t="s">
        <v>89</v>
      </c>
      <c r="B502">
        <v>15</v>
      </c>
      <c r="C502" t="s">
        <v>71</v>
      </c>
      <c r="D502" t="s">
        <v>14</v>
      </c>
      <c r="E502" t="s">
        <v>23</v>
      </c>
      <c r="F502">
        <v>0</v>
      </c>
      <c r="G502">
        <v>2001</v>
      </c>
      <c r="H502">
        <v>15711</v>
      </c>
      <c r="I502">
        <v>27592</v>
      </c>
      <c r="J502">
        <v>1.7562217554579593</v>
      </c>
      <c r="K502" t="str">
        <f>VLOOKUP(C502,'Model stock information'!$B$6:$R$35,17,FALSE)</f>
        <v>Puget Sd</v>
      </c>
    </row>
    <row r="503" spans="1:11">
      <c r="A503" t="s">
        <v>89</v>
      </c>
      <c r="B503">
        <v>15</v>
      </c>
      <c r="C503" t="s">
        <v>71</v>
      </c>
      <c r="D503" t="s">
        <v>14</v>
      </c>
      <c r="E503" t="s">
        <v>23</v>
      </c>
      <c r="F503">
        <v>0</v>
      </c>
      <c r="G503">
        <v>2002</v>
      </c>
      <c r="H503">
        <v>13890</v>
      </c>
      <c r="I503">
        <v>29326</v>
      </c>
      <c r="J503">
        <v>2.1113030957523398</v>
      </c>
      <c r="K503" t="str">
        <f>VLOOKUP(C503,'Model stock information'!$B$6:$R$35,17,FALSE)</f>
        <v>Puget Sd</v>
      </c>
    </row>
    <row r="504" spans="1:11">
      <c r="A504" t="s">
        <v>89</v>
      </c>
      <c r="B504">
        <v>15</v>
      </c>
      <c r="C504" t="s">
        <v>71</v>
      </c>
      <c r="D504" t="s">
        <v>14</v>
      </c>
      <c r="E504" t="s">
        <v>23</v>
      </c>
      <c r="F504">
        <v>0</v>
      </c>
      <c r="G504">
        <v>2003</v>
      </c>
      <c r="H504">
        <v>16135</v>
      </c>
      <c r="I504">
        <v>12570</v>
      </c>
      <c r="J504">
        <v>0.7790517508521847</v>
      </c>
      <c r="K504" t="str">
        <f>VLOOKUP(C504,'Model stock information'!$B$6:$R$35,17,FALSE)</f>
        <v>Puget Sd</v>
      </c>
    </row>
    <row r="505" spans="1:11">
      <c r="A505" t="s">
        <v>89</v>
      </c>
      <c r="B505">
        <v>15</v>
      </c>
      <c r="C505" t="s">
        <v>71</v>
      </c>
      <c r="D505" t="s">
        <v>14</v>
      </c>
      <c r="E505" t="s">
        <v>23</v>
      </c>
      <c r="F505">
        <v>0</v>
      </c>
      <c r="G505">
        <v>2004</v>
      </c>
      <c r="H505">
        <v>21463</v>
      </c>
      <c r="I505">
        <v>21620</v>
      </c>
      <c r="J505">
        <v>1.0073149140381121</v>
      </c>
      <c r="K505" t="str">
        <f>VLOOKUP(C505,'Model stock information'!$B$6:$R$35,17,FALSE)</f>
        <v>Puget Sd</v>
      </c>
    </row>
    <row r="506" spans="1:11">
      <c r="A506" t="s">
        <v>89</v>
      </c>
      <c r="B506">
        <v>15</v>
      </c>
      <c r="C506" t="s">
        <v>71</v>
      </c>
      <c r="D506" t="s">
        <v>14</v>
      </c>
      <c r="E506" t="s">
        <v>23</v>
      </c>
      <c r="F506">
        <v>0</v>
      </c>
      <c r="G506">
        <v>2005</v>
      </c>
      <c r="H506">
        <v>19468</v>
      </c>
      <c r="I506">
        <v>15857</v>
      </c>
      <c r="J506">
        <v>0.81451612903225812</v>
      </c>
      <c r="K506" t="str">
        <f>VLOOKUP(C506,'Model stock information'!$B$6:$R$35,17,FALSE)</f>
        <v>Puget Sd</v>
      </c>
    </row>
    <row r="507" spans="1:11">
      <c r="A507" t="s">
        <v>89</v>
      </c>
      <c r="B507">
        <v>15</v>
      </c>
      <c r="C507" t="s">
        <v>71</v>
      </c>
      <c r="D507" t="s">
        <v>14</v>
      </c>
      <c r="E507" t="s">
        <v>23</v>
      </c>
      <c r="F507">
        <v>0</v>
      </c>
      <c r="G507">
        <v>2006</v>
      </c>
      <c r="H507">
        <v>16925</v>
      </c>
      <c r="I507">
        <v>8670</v>
      </c>
      <c r="J507">
        <v>0.5122599704579025</v>
      </c>
      <c r="K507" t="str">
        <f>VLOOKUP(C507,'Model stock information'!$B$6:$R$35,17,FALSE)</f>
        <v>Puget Sd</v>
      </c>
    </row>
    <row r="508" spans="1:11">
      <c r="A508" t="s">
        <v>89</v>
      </c>
      <c r="B508">
        <v>15</v>
      </c>
      <c r="C508" t="s">
        <v>71</v>
      </c>
      <c r="D508" t="s">
        <v>14</v>
      </c>
      <c r="E508" t="s">
        <v>23</v>
      </c>
      <c r="F508">
        <v>0</v>
      </c>
      <c r="G508">
        <v>2007</v>
      </c>
      <c r="H508">
        <v>11058</v>
      </c>
      <c r="I508">
        <v>10930</v>
      </c>
      <c r="J508">
        <v>0.98842466992222822</v>
      </c>
      <c r="K508" t="str">
        <f>VLOOKUP(C508,'Model stock information'!$B$6:$R$35,17,FALSE)</f>
        <v>Puget Sd</v>
      </c>
    </row>
    <row r="509" spans="1:11">
      <c r="A509" t="s">
        <v>89</v>
      </c>
      <c r="B509">
        <v>15</v>
      </c>
      <c r="C509" t="s">
        <v>71</v>
      </c>
      <c r="D509" t="s">
        <v>14</v>
      </c>
      <c r="E509" t="s">
        <v>23</v>
      </c>
      <c r="F509">
        <v>0</v>
      </c>
      <c r="G509">
        <v>2008</v>
      </c>
      <c r="H509">
        <v>12334</v>
      </c>
      <c r="I509">
        <v>21047</v>
      </c>
      <c r="J509">
        <v>1.7064212745257012</v>
      </c>
      <c r="K509" t="str">
        <f>VLOOKUP(C509,'Model stock information'!$B$6:$R$35,17,FALSE)</f>
        <v>Puget Sd</v>
      </c>
    </row>
    <row r="510" spans="1:11">
      <c r="A510" t="s">
        <v>89</v>
      </c>
      <c r="B510">
        <v>15</v>
      </c>
      <c r="C510" t="s">
        <v>71</v>
      </c>
      <c r="D510" t="s">
        <v>14</v>
      </c>
      <c r="E510" t="s">
        <v>23</v>
      </c>
      <c r="F510">
        <v>0</v>
      </c>
      <c r="G510">
        <v>2009</v>
      </c>
      <c r="H510">
        <v>8218</v>
      </c>
      <c r="I510">
        <v>18236</v>
      </c>
      <c r="J510">
        <v>2.2190313944998783</v>
      </c>
      <c r="K510" t="str">
        <f>VLOOKUP(C510,'Model stock information'!$B$6:$R$35,17,FALSE)</f>
        <v>Puget Sd</v>
      </c>
    </row>
    <row r="511" spans="1:11">
      <c r="A511" t="s">
        <v>89</v>
      </c>
      <c r="B511">
        <v>15</v>
      </c>
      <c r="C511" t="s">
        <v>71</v>
      </c>
      <c r="D511" t="s">
        <v>14</v>
      </c>
      <c r="E511" t="s">
        <v>23</v>
      </c>
      <c r="F511">
        <v>0</v>
      </c>
      <c r="G511">
        <v>2010</v>
      </c>
      <c r="H511">
        <v>7065</v>
      </c>
      <c r="I511">
        <v>14114</v>
      </c>
      <c r="J511">
        <v>1.9977353149327672</v>
      </c>
      <c r="K511" t="str">
        <f>VLOOKUP(C511,'Model stock information'!$B$6:$R$35,17,FALSE)</f>
        <v>Puget Sd</v>
      </c>
    </row>
    <row r="512" spans="1:11">
      <c r="A512" t="s">
        <v>89</v>
      </c>
      <c r="B512">
        <v>15</v>
      </c>
      <c r="C512" t="s">
        <v>71</v>
      </c>
      <c r="D512" t="s">
        <v>14</v>
      </c>
      <c r="E512" t="s">
        <v>23</v>
      </c>
      <c r="F512">
        <v>0</v>
      </c>
      <c r="G512">
        <v>2011</v>
      </c>
      <c r="H512">
        <v>8389</v>
      </c>
      <c r="I512">
        <v>15706</v>
      </c>
      <c r="J512">
        <v>1.8722136130647276</v>
      </c>
      <c r="K512" t="str">
        <f>VLOOKUP(C512,'Model stock information'!$B$6:$R$35,17,FALSE)</f>
        <v>Puget Sd</v>
      </c>
    </row>
    <row r="513" spans="1:11">
      <c r="A513" t="s">
        <v>89</v>
      </c>
      <c r="B513">
        <v>15</v>
      </c>
      <c r="C513" t="s">
        <v>71</v>
      </c>
      <c r="D513" t="s">
        <v>14</v>
      </c>
      <c r="E513" t="s">
        <v>23</v>
      </c>
      <c r="F513">
        <v>0</v>
      </c>
      <c r="G513">
        <v>2012</v>
      </c>
      <c r="H513">
        <v>14036</v>
      </c>
      <c r="I513">
        <v>21768</v>
      </c>
      <c r="J513">
        <v>1.5508691935024224</v>
      </c>
      <c r="K513" t="str">
        <f>VLOOKUP(C513,'Model stock information'!$B$6:$R$35,17,FALSE)</f>
        <v>Puget Sd</v>
      </c>
    </row>
    <row r="514" spans="1:11">
      <c r="A514" t="s">
        <v>89</v>
      </c>
      <c r="B514">
        <v>16</v>
      </c>
      <c r="C514" t="s">
        <v>72</v>
      </c>
      <c r="D514" t="s">
        <v>14</v>
      </c>
      <c r="E514" t="s">
        <v>23</v>
      </c>
      <c r="F514">
        <v>0</v>
      </c>
      <c r="G514">
        <v>1979</v>
      </c>
      <c r="H514">
        <v>978</v>
      </c>
      <c r="I514">
        <v>1622</v>
      </c>
      <c r="J514">
        <v>1.6584867075664622</v>
      </c>
      <c r="K514" t="str">
        <f>VLOOKUP(C514,'Model stock information'!$B$6:$R$35,17,FALSE)</f>
        <v>Puget Sd</v>
      </c>
    </row>
    <row r="515" spans="1:11">
      <c r="A515" t="s">
        <v>89</v>
      </c>
      <c r="B515">
        <v>16</v>
      </c>
      <c r="C515" t="s">
        <v>72</v>
      </c>
      <c r="D515" t="s">
        <v>14</v>
      </c>
      <c r="E515" t="s">
        <v>23</v>
      </c>
      <c r="F515">
        <v>0</v>
      </c>
      <c r="G515">
        <v>1980</v>
      </c>
      <c r="H515">
        <v>832</v>
      </c>
      <c r="I515">
        <v>1574</v>
      </c>
      <c r="J515">
        <v>1.8918269230769231</v>
      </c>
      <c r="K515" t="str">
        <f>VLOOKUP(C515,'Model stock information'!$B$6:$R$35,17,FALSE)</f>
        <v>Puget Sd</v>
      </c>
    </row>
    <row r="516" spans="1:11">
      <c r="A516" t="s">
        <v>89</v>
      </c>
      <c r="B516">
        <v>16</v>
      </c>
      <c r="C516" t="s">
        <v>72</v>
      </c>
      <c r="D516" t="s">
        <v>14</v>
      </c>
      <c r="E516" t="s">
        <v>23</v>
      </c>
      <c r="F516">
        <v>0</v>
      </c>
      <c r="G516">
        <v>1981</v>
      </c>
      <c r="H516">
        <v>713</v>
      </c>
      <c r="I516">
        <v>3114</v>
      </c>
      <c r="J516">
        <v>4.3674614305750348</v>
      </c>
      <c r="K516" t="str">
        <f>VLOOKUP(C516,'Model stock information'!$B$6:$R$35,17,FALSE)</f>
        <v>Puget Sd</v>
      </c>
    </row>
    <row r="517" spans="1:11">
      <c r="A517" t="s">
        <v>89</v>
      </c>
      <c r="B517">
        <v>16</v>
      </c>
      <c r="C517" t="s">
        <v>72</v>
      </c>
      <c r="D517" t="s">
        <v>14</v>
      </c>
      <c r="E517" t="s">
        <v>23</v>
      </c>
      <c r="F517">
        <v>0</v>
      </c>
      <c r="G517">
        <v>1982</v>
      </c>
      <c r="H517">
        <v>635</v>
      </c>
      <c r="I517">
        <v>3031</v>
      </c>
      <c r="J517">
        <v>4.7732283464566931</v>
      </c>
      <c r="K517" t="str">
        <f>VLOOKUP(C517,'Model stock information'!$B$6:$R$35,17,FALSE)</f>
        <v>Puget Sd</v>
      </c>
    </row>
    <row r="518" spans="1:11">
      <c r="A518" t="s">
        <v>89</v>
      </c>
      <c r="B518">
        <v>16</v>
      </c>
      <c r="C518" t="s">
        <v>72</v>
      </c>
      <c r="D518" t="s">
        <v>14</v>
      </c>
      <c r="E518" t="s">
        <v>23</v>
      </c>
      <c r="F518">
        <v>0</v>
      </c>
      <c r="G518">
        <v>1983</v>
      </c>
      <c r="H518">
        <v>507</v>
      </c>
      <c r="I518">
        <v>2731</v>
      </c>
      <c r="J518">
        <v>5.386587771203156</v>
      </c>
      <c r="K518" t="str">
        <f>VLOOKUP(C518,'Model stock information'!$B$6:$R$35,17,FALSE)</f>
        <v>Puget Sd</v>
      </c>
    </row>
    <row r="519" spans="1:11">
      <c r="A519" t="s">
        <v>89</v>
      </c>
      <c r="B519">
        <v>16</v>
      </c>
      <c r="C519" t="s">
        <v>72</v>
      </c>
      <c r="D519" t="s">
        <v>14</v>
      </c>
      <c r="E519" t="s">
        <v>23</v>
      </c>
      <c r="F519">
        <v>0</v>
      </c>
      <c r="G519">
        <v>1984</v>
      </c>
      <c r="H519">
        <v>626</v>
      </c>
      <c r="I519">
        <v>2002</v>
      </c>
      <c r="J519">
        <v>3.1980830670926519</v>
      </c>
      <c r="K519" t="str">
        <f>VLOOKUP(C519,'Model stock information'!$B$6:$R$35,17,FALSE)</f>
        <v>Puget Sd</v>
      </c>
    </row>
    <row r="520" spans="1:11">
      <c r="A520" t="s">
        <v>89</v>
      </c>
      <c r="B520">
        <v>16</v>
      </c>
      <c r="C520" t="s">
        <v>72</v>
      </c>
      <c r="D520" t="s">
        <v>14</v>
      </c>
      <c r="E520" t="s">
        <v>23</v>
      </c>
      <c r="F520">
        <v>0</v>
      </c>
      <c r="G520">
        <v>1985</v>
      </c>
      <c r="H520">
        <v>1095</v>
      </c>
      <c r="I520">
        <v>1696</v>
      </c>
      <c r="J520">
        <v>1.5488584474885845</v>
      </c>
      <c r="K520" t="str">
        <f>VLOOKUP(C520,'Model stock information'!$B$6:$R$35,17,FALSE)</f>
        <v>Puget Sd</v>
      </c>
    </row>
    <row r="521" spans="1:11">
      <c r="A521" t="s">
        <v>89</v>
      </c>
      <c r="B521">
        <v>16</v>
      </c>
      <c r="C521" t="s">
        <v>72</v>
      </c>
      <c r="D521" t="s">
        <v>14</v>
      </c>
      <c r="E521" t="s">
        <v>23</v>
      </c>
      <c r="F521">
        <v>0</v>
      </c>
      <c r="G521">
        <v>1986</v>
      </c>
      <c r="H521">
        <v>1288</v>
      </c>
      <c r="I521">
        <v>1802</v>
      </c>
      <c r="J521">
        <v>1.3990683229813665</v>
      </c>
      <c r="K521" t="str">
        <f>VLOOKUP(C521,'Model stock information'!$B$6:$R$35,17,FALSE)</f>
        <v>Puget Sd</v>
      </c>
    </row>
    <row r="522" spans="1:11">
      <c r="A522" t="s">
        <v>89</v>
      </c>
      <c r="B522">
        <v>16</v>
      </c>
      <c r="C522" t="s">
        <v>72</v>
      </c>
      <c r="D522" t="s">
        <v>14</v>
      </c>
      <c r="E522" t="s">
        <v>23</v>
      </c>
      <c r="F522">
        <v>0</v>
      </c>
      <c r="G522">
        <v>1987</v>
      </c>
      <c r="H522">
        <v>1199</v>
      </c>
      <c r="I522">
        <v>2673</v>
      </c>
      <c r="J522">
        <v>2.2293577981651378</v>
      </c>
      <c r="K522" t="str">
        <f>VLOOKUP(C522,'Model stock information'!$B$6:$R$35,17,FALSE)</f>
        <v>Puget Sd</v>
      </c>
    </row>
    <row r="523" spans="1:11">
      <c r="A523" t="s">
        <v>89</v>
      </c>
      <c r="B523">
        <v>16</v>
      </c>
      <c r="C523" t="s">
        <v>72</v>
      </c>
      <c r="D523" t="s">
        <v>14</v>
      </c>
      <c r="E523" t="s">
        <v>23</v>
      </c>
      <c r="F523">
        <v>0</v>
      </c>
      <c r="G523">
        <v>1988</v>
      </c>
      <c r="H523">
        <v>901</v>
      </c>
      <c r="I523">
        <v>1941</v>
      </c>
      <c r="J523">
        <v>2.1542730299667037</v>
      </c>
      <c r="K523" t="str">
        <f>VLOOKUP(C523,'Model stock information'!$B$6:$R$35,17,FALSE)</f>
        <v>Puget Sd</v>
      </c>
    </row>
    <row r="524" spans="1:11">
      <c r="A524" t="s">
        <v>89</v>
      </c>
      <c r="B524">
        <v>16</v>
      </c>
      <c r="C524" t="s">
        <v>72</v>
      </c>
      <c r="D524" t="s">
        <v>14</v>
      </c>
      <c r="E524" t="s">
        <v>23</v>
      </c>
      <c r="F524">
        <v>0</v>
      </c>
      <c r="G524">
        <v>1989</v>
      </c>
      <c r="H524">
        <v>765</v>
      </c>
      <c r="I524">
        <v>1488</v>
      </c>
      <c r="J524">
        <v>1.9450980392156862</v>
      </c>
      <c r="K524" t="str">
        <f>VLOOKUP(C524,'Model stock information'!$B$6:$R$35,17,FALSE)</f>
        <v>Puget Sd</v>
      </c>
    </row>
    <row r="525" spans="1:11">
      <c r="A525" t="s">
        <v>89</v>
      </c>
      <c r="B525">
        <v>16</v>
      </c>
      <c r="C525" t="s">
        <v>72</v>
      </c>
      <c r="D525" t="s">
        <v>14</v>
      </c>
      <c r="E525" t="s">
        <v>23</v>
      </c>
      <c r="F525">
        <v>0</v>
      </c>
      <c r="G525">
        <v>1990</v>
      </c>
      <c r="H525">
        <v>1027</v>
      </c>
      <c r="I525">
        <v>1563</v>
      </c>
      <c r="J525">
        <v>1.5219084712755599</v>
      </c>
      <c r="K525" t="str">
        <f>VLOOKUP(C525,'Model stock information'!$B$6:$R$35,17,FALSE)</f>
        <v>Puget Sd</v>
      </c>
    </row>
    <row r="526" spans="1:11">
      <c r="A526" t="s">
        <v>89</v>
      </c>
      <c r="B526">
        <v>16</v>
      </c>
      <c r="C526" t="s">
        <v>72</v>
      </c>
      <c r="D526" t="s">
        <v>14</v>
      </c>
      <c r="E526" t="s">
        <v>23</v>
      </c>
      <c r="F526">
        <v>0</v>
      </c>
      <c r="G526">
        <v>1991</v>
      </c>
      <c r="H526">
        <v>1121</v>
      </c>
      <c r="I526">
        <v>1575</v>
      </c>
      <c r="J526">
        <v>1.4049955396966993</v>
      </c>
      <c r="K526" t="str">
        <f>VLOOKUP(C526,'Model stock information'!$B$6:$R$35,17,FALSE)</f>
        <v>Puget Sd</v>
      </c>
    </row>
    <row r="527" spans="1:11">
      <c r="A527" t="s">
        <v>89</v>
      </c>
      <c r="B527">
        <v>16</v>
      </c>
      <c r="C527" t="s">
        <v>72</v>
      </c>
      <c r="D527" t="s">
        <v>14</v>
      </c>
      <c r="E527" t="s">
        <v>23</v>
      </c>
      <c r="F527">
        <v>0</v>
      </c>
      <c r="G527">
        <v>1992</v>
      </c>
      <c r="H527">
        <v>889</v>
      </c>
      <c r="I527">
        <v>2007</v>
      </c>
      <c r="J527">
        <v>2.2575928008998876</v>
      </c>
      <c r="K527" t="str">
        <f>VLOOKUP(C527,'Model stock information'!$B$6:$R$35,17,FALSE)</f>
        <v>Puget Sd</v>
      </c>
    </row>
    <row r="528" spans="1:11">
      <c r="A528" t="s">
        <v>89</v>
      </c>
      <c r="B528">
        <v>16</v>
      </c>
      <c r="C528" t="s">
        <v>72</v>
      </c>
      <c r="D528" t="s">
        <v>14</v>
      </c>
      <c r="E528" t="s">
        <v>23</v>
      </c>
      <c r="F528">
        <v>0</v>
      </c>
      <c r="G528">
        <v>1993</v>
      </c>
      <c r="H528">
        <v>725</v>
      </c>
      <c r="I528">
        <v>1921</v>
      </c>
      <c r="J528">
        <v>2.6496551724137931</v>
      </c>
      <c r="K528" t="str">
        <f>VLOOKUP(C528,'Model stock information'!$B$6:$R$35,17,FALSE)</f>
        <v>Puget Sd</v>
      </c>
    </row>
    <row r="529" spans="1:11">
      <c r="A529" t="s">
        <v>89</v>
      </c>
      <c r="B529">
        <v>16</v>
      </c>
      <c r="C529" t="s">
        <v>72</v>
      </c>
      <c r="D529" t="s">
        <v>14</v>
      </c>
      <c r="E529" t="s">
        <v>23</v>
      </c>
      <c r="F529">
        <v>0</v>
      </c>
      <c r="G529">
        <v>1994</v>
      </c>
      <c r="H529">
        <v>770</v>
      </c>
      <c r="I529">
        <v>2078</v>
      </c>
      <c r="J529">
        <v>2.6987012987012986</v>
      </c>
      <c r="K529" t="str">
        <f>VLOOKUP(C529,'Model stock information'!$B$6:$R$35,17,FALSE)</f>
        <v>Puget Sd</v>
      </c>
    </row>
    <row r="530" spans="1:11">
      <c r="A530" t="s">
        <v>89</v>
      </c>
      <c r="B530">
        <v>16</v>
      </c>
      <c r="C530" t="s">
        <v>72</v>
      </c>
      <c r="D530" t="s">
        <v>14</v>
      </c>
      <c r="E530" t="s">
        <v>23</v>
      </c>
      <c r="F530">
        <v>0</v>
      </c>
      <c r="G530">
        <v>1995</v>
      </c>
      <c r="H530">
        <v>881</v>
      </c>
      <c r="I530">
        <v>1967</v>
      </c>
      <c r="J530">
        <v>2.2326901248581157</v>
      </c>
      <c r="K530" t="str">
        <f>VLOOKUP(C530,'Model stock information'!$B$6:$R$35,17,FALSE)</f>
        <v>Puget Sd</v>
      </c>
    </row>
    <row r="531" spans="1:11">
      <c r="A531" t="s">
        <v>89</v>
      </c>
      <c r="B531">
        <v>16</v>
      </c>
      <c r="C531" t="s">
        <v>72</v>
      </c>
      <c r="D531" t="s">
        <v>14</v>
      </c>
      <c r="E531" t="s">
        <v>23</v>
      </c>
      <c r="F531">
        <v>0</v>
      </c>
      <c r="G531">
        <v>1996</v>
      </c>
      <c r="H531">
        <v>1074</v>
      </c>
      <c r="I531">
        <v>2103</v>
      </c>
      <c r="J531">
        <v>1.9581005586592179</v>
      </c>
      <c r="K531" t="str">
        <f>VLOOKUP(C531,'Model stock information'!$B$6:$R$35,17,FALSE)</f>
        <v>Puget Sd</v>
      </c>
    </row>
    <row r="532" spans="1:11">
      <c r="A532" t="s">
        <v>89</v>
      </c>
      <c r="B532">
        <v>16</v>
      </c>
      <c r="C532" t="s">
        <v>72</v>
      </c>
      <c r="D532" t="s">
        <v>14</v>
      </c>
      <c r="E532" t="s">
        <v>23</v>
      </c>
      <c r="F532">
        <v>0</v>
      </c>
      <c r="G532">
        <v>1997</v>
      </c>
      <c r="H532">
        <v>1189</v>
      </c>
      <c r="I532">
        <v>2116</v>
      </c>
      <c r="J532">
        <v>1.7796467619848613</v>
      </c>
      <c r="K532" t="str">
        <f>VLOOKUP(C532,'Model stock information'!$B$6:$R$35,17,FALSE)</f>
        <v>Puget Sd</v>
      </c>
    </row>
    <row r="533" spans="1:11">
      <c r="A533" t="s">
        <v>89</v>
      </c>
      <c r="B533">
        <v>16</v>
      </c>
      <c r="C533" t="s">
        <v>72</v>
      </c>
      <c r="D533" t="s">
        <v>14</v>
      </c>
      <c r="E533" t="s">
        <v>23</v>
      </c>
      <c r="F533">
        <v>0</v>
      </c>
      <c r="G533">
        <v>1998</v>
      </c>
      <c r="H533">
        <v>1366</v>
      </c>
      <c r="I533">
        <v>2090</v>
      </c>
      <c r="J533">
        <v>1.5300146412884335</v>
      </c>
      <c r="K533" t="str">
        <f>VLOOKUP(C533,'Model stock information'!$B$6:$R$35,17,FALSE)</f>
        <v>Puget Sd</v>
      </c>
    </row>
    <row r="534" spans="1:11">
      <c r="A534" t="s">
        <v>89</v>
      </c>
      <c r="B534">
        <v>16</v>
      </c>
      <c r="C534" t="s">
        <v>72</v>
      </c>
      <c r="D534" t="s">
        <v>14</v>
      </c>
      <c r="E534" t="s">
        <v>23</v>
      </c>
      <c r="F534">
        <v>0</v>
      </c>
      <c r="G534">
        <v>1999</v>
      </c>
      <c r="H534">
        <v>1370</v>
      </c>
      <c r="I534">
        <v>1743</v>
      </c>
      <c r="J534">
        <v>1.2722627737226277</v>
      </c>
      <c r="K534" t="str">
        <f>VLOOKUP(C534,'Model stock information'!$B$6:$R$35,17,FALSE)</f>
        <v>Puget Sd</v>
      </c>
    </row>
    <row r="535" spans="1:11">
      <c r="A535" t="s">
        <v>89</v>
      </c>
      <c r="B535">
        <v>16</v>
      </c>
      <c r="C535" t="s">
        <v>72</v>
      </c>
      <c r="D535" t="s">
        <v>14</v>
      </c>
      <c r="E535" t="s">
        <v>23</v>
      </c>
      <c r="F535">
        <v>0</v>
      </c>
      <c r="G535">
        <v>2000</v>
      </c>
      <c r="H535">
        <v>1438</v>
      </c>
      <c r="I535">
        <v>1993</v>
      </c>
      <c r="J535">
        <v>1.3859527121001392</v>
      </c>
      <c r="K535" t="str">
        <f>VLOOKUP(C535,'Model stock information'!$B$6:$R$35,17,FALSE)</f>
        <v>Puget Sd</v>
      </c>
    </row>
    <row r="536" spans="1:11">
      <c r="A536" t="s">
        <v>89</v>
      </c>
      <c r="B536">
        <v>16</v>
      </c>
      <c r="C536" t="s">
        <v>72</v>
      </c>
      <c r="D536" t="s">
        <v>14</v>
      </c>
      <c r="E536" t="s">
        <v>23</v>
      </c>
      <c r="F536">
        <v>0</v>
      </c>
      <c r="G536">
        <v>2001</v>
      </c>
      <c r="H536">
        <v>1440</v>
      </c>
      <c r="I536">
        <v>1955</v>
      </c>
      <c r="J536">
        <v>1.3576388888888888</v>
      </c>
      <c r="K536" t="str">
        <f>VLOOKUP(C536,'Model stock information'!$B$6:$R$35,17,FALSE)</f>
        <v>Puget Sd</v>
      </c>
    </row>
    <row r="537" spans="1:11">
      <c r="A537" t="s">
        <v>89</v>
      </c>
      <c r="B537">
        <v>16</v>
      </c>
      <c r="C537" t="s">
        <v>72</v>
      </c>
      <c r="D537" t="s">
        <v>14</v>
      </c>
      <c r="E537" t="s">
        <v>23</v>
      </c>
      <c r="F537">
        <v>0</v>
      </c>
      <c r="G537">
        <v>2002</v>
      </c>
      <c r="H537">
        <v>1391</v>
      </c>
      <c r="I537">
        <v>1884</v>
      </c>
      <c r="J537">
        <v>1.3544212796549244</v>
      </c>
      <c r="K537" t="str">
        <f>VLOOKUP(C537,'Model stock information'!$B$6:$R$35,17,FALSE)</f>
        <v>Puget Sd</v>
      </c>
    </row>
    <row r="538" spans="1:11">
      <c r="A538" t="s">
        <v>89</v>
      </c>
      <c r="B538">
        <v>16</v>
      </c>
      <c r="C538" t="s">
        <v>72</v>
      </c>
      <c r="D538" t="s">
        <v>14</v>
      </c>
      <c r="E538" t="s">
        <v>23</v>
      </c>
      <c r="F538">
        <v>0</v>
      </c>
      <c r="G538">
        <v>2003</v>
      </c>
      <c r="H538">
        <v>1272</v>
      </c>
      <c r="I538">
        <v>1524</v>
      </c>
      <c r="J538">
        <v>1.1981132075471699</v>
      </c>
      <c r="K538" t="str">
        <f>VLOOKUP(C538,'Model stock information'!$B$6:$R$35,17,FALSE)</f>
        <v>Puget Sd</v>
      </c>
    </row>
    <row r="539" spans="1:11">
      <c r="A539" t="s">
        <v>89</v>
      </c>
      <c r="B539">
        <v>16</v>
      </c>
      <c r="C539" t="s">
        <v>72</v>
      </c>
      <c r="D539" t="s">
        <v>14</v>
      </c>
      <c r="E539" t="s">
        <v>23</v>
      </c>
      <c r="F539">
        <v>0</v>
      </c>
      <c r="G539">
        <v>2004</v>
      </c>
      <c r="H539">
        <v>1276</v>
      </c>
      <c r="I539">
        <v>2088</v>
      </c>
      <c r="J539">
        <v>1.6363636363636365</v>
      </c>
      <c r="K539" t="str">
        <f>VLOOKUP(C539,'Model stock information'!$B$6:$R$35,17,FALSE)</f>
        <v>Puget Sd</v>
      </c>
    </row>
    <row r="540" spans="1:11">
      <c r="A540" t="s">
        <v>89</v>
      </c>
      <c r="B540">
        <v>16</v>
      </c>
      <c r="C540" t="s">
        <v>72</v>
      </c>
      <c r="D540" t="s">
        <v>14</v>
      </c>
      <c r="E540" t="s">
        <v>23</v>
      </c>
      <c r="F540">
        <v>0</v>
      </c>
      <c r="G540">
        <v>2005</v>
      </c>
      <c r="H540">
        <v>1189</v>
      </c>
      <c r="I540">
        <v>1892</v>
      </c>
      <c r="J540">
        <v>1.5912531539108494</v>
      </c>
      <c r="K540" t="str">
        <f>VLOOKUP(C540,'Model stock information'!$B$6:$R$35,17,FALSE)</f>
        <v>Puget Sd</v>
      </c>
    </row>
    <row r="541" spans="1:11">
      <c r="A541" t="s">
        <v>89</v>
      </c>
      <c r="B541">
        <v>16</v>
      </c>
      <c r="C541" t="s">
        <v>72</v>
      </c>
      <c r="D541" t="s">
        <v>14</v>
      </c>
      <c r="E541" t="s">
        <v>23</v>
      </c>
      <c r="F541">
        <v>0</v>
      </c>
      <c r="G541">
        <v>2006</v>
      </c>
      <c r="H541">
        <v>1078</v>
      </c>
      <c r="I541">
        <v>1335</v>
      </c>
      <c r="J541">
        <v>1.238404452690167</v>
      </c>
      <c r="K541" t="str">
        <f>VLOOKUP(C541,'Model stock information'!$B$6:$R$35,17,FALSE)</f>
        <v>Puget Sd</v>
      </c>
    </row>
    <row r="542" spans="1:11">
      <c r="A542" t="s">
        <v>89</v>
      </c>
      <c r="B542">
        <v>16</v>
      </c>
      <c r="C542" t="s">
        <v>72</v>
      </c>
      <c r="D542" t="s">
        <v>14</v>
      </c>
      <c r="E542" t="s">
        <v>23</v>
      </c>
      <c r="F542">
        <v>0</v>
      </c>
      <c r="G542">
        <v>2007</v>
      </c>
      <c r="H542">
        <v>1000</v>
      </c>
      <c r="I542">
        <v>1484</v>
      </c>
      <c r="J542">
        <v>1.484</v>
      </c>
      <c r="K542" t="str">
        <f>VLOOKUP(C542,'Model stock information'!$B$6:$R$35,17,FALSE)</f>
        <v>Puget Sd</v>
      </c>
    </row>
    <row r="543" spans="1:11">
      <c r="A543" t="s">
        <v>89</v>
      </c>
      <c r="B543">
        <v>16</v>
      </c>
      <c r="C543" t="s">
        <v>72</v>
      </c>
      <c r="D543" t="s">
        <v>14</v>
      </c>
      <c r="E543" t="s">
        <v>23</v>
      </c>
      <c r="F543">
        <v>0</v>
      </c>
      <c r="G543">
        <v>2008</v>
      </c>
      <c r="H543">
        <v>1236</v>
      </c>
      <c r="I543">
        <v>2061</v>
      </c>
      <c r="J543">
        <v>1.6674757281553398</v>
      </c>
      <c r="K543" t="str">
        <f>VLOOKUP(C543,'Model stock information'!$B$6:$R$35,17,FALSE)</f>
        <v>Puget Sd</v>
      </c>
    </row>
    <row r="544" spans="1:11">
      <c r="A544" t="s">
        <v>89</v>
      </c>
      <c r="B544">
        <v>16</v>
      </c>
      <c r="C544" t="s">
        <v>72</v>
      </c>
      <c r="D544" t="s">
        <v>14</v>
      </c>
      <c r="E544" t="s">
        <v>23</v>
      </c>
      <c r="F544">
        <v>0</v>
      </c>
      <c r="G544">
        <v>2009</v>
      </c>
      <c r="H544">
        <v>1107</v>
      </c>
      <c r="I544">
        <v>1509</v>
      </c>
      <c r="J544">
        <v>1.3631436314363143</v>
      </c>
      <c r="K544" t="str">
        <f>VLOOKUP(C544,'Model stock information'!$B$6:$R$35,17,FALSE)</f>
        <v>Puget Sd</v>
      </c>
    </row>
    <row r="545" spans="1:11">
      <c r="A545" t="s">
        <v>89</v>
      </c>
      <c r="B545">
        <v>16</v>
      </c>
      <c r="C545" t="s">
        <v>72</v>
      </c>
      <c r="D545" t="s">
        <v>14</v>
      </c>
      <c r="E545" t="s">
        <v>23</v>
      </c>
      <c r="F545">
        <v>0</v>
      </c>
      <c r="G545">
        <v>2010</v>
      </c>
      <c r="H545">
        <v>927</v>
      </c>
      <c r="I545">
        <v>839</v>
      </c>
      <c r="J545">
        <v>0.90507011866235165</v>
      </c>
      <c r="K545" t="str">
        <f>VLOOKUP(C545,'Model stock information'!$B$6:$R$35,17,FALSE)</f>
        <v>Puget Sd</v>
      </c>
    </row>
    <row r="546" spans="1:11">
      <c r="A546" t="s">
        <v>89</v>
      </c>
      <c r="B546">
        <v>16</v>
      </c>
      <c r="C546" t="s">
        <v>72</v>
      </c>
      <c r="D546" t="s">
        <v>14</v>
      </c>
      <c r="E546" t="s">
        <v>23</v>
      </c>
      <c r="F546">
        <v>0</v>
      </c>
      <c r="G546">
        <v>2011</v>
      </c>
      <c r="H546">
        <v>1084</v>
      </c>
      <c r="I546">
        <v>702</v>
      </c>
      <c r="J546">
        <v>0.64760147601476015</v>
      </c>
      <c r="K546" t="str">
        <f>VLOOKUP(C546,'Model stock information'!$B$6:$R$35,17,FALSE)</f>
        <v>Puget Sd</v>
      </c>
    </row>
    <row r="547" spans="1:11">
      <c r="A547" t="s">
        <v>89</v>
      </c>
      <c r="B547">
        <v>16</v>
      </c>
      <c r="C547" t="s">
        <v>72</v>
      </c>
      <c r="D547" t="s">
        <v>14</v>
      </c>
      <c r="E547" t="s">
        <v>23</v>
      </c>
      <c r="F547">
        <v>0</v>
      </c>
      <c r="G547">
        <v>2012</v>
      </c>
      <c r="H547">
        <v>1195</v>
      </c>
      <c r="I547">
        <v>824</v>
      </c>
      <c r="J547">
        <v>0.68953974895397485</v>
      </c>
      <c r="K547" t="str">
        <f>VLOOKUP(C547,'Model stock information'!$B$6:$R$35,17,FALSE)</f>
        <v>Puget Sd</v>
      </c>
    </row>
    <row r="548" spans="1:11">
      <c r="A548" t="s">
        <v>89</v>
      </c>
      <c r="B548">
        <v>17</v>
      </c>
      <c r="C548" t="s">
        <v>73</v>
      </c>
      <c r="D548" t="s">
        <v>14</v>
      </c>
      <c r="E548" t="s">
        <v>23</v>
      </c>
      <c r="F548">
        <v>0</v>
      </c>
      <c r="G548">
        <v>1979</v>
      </c>
      <c r="H548">
        <v>5687</v>
      </c>
      <c r="I548">
        <v>22356</v>
      </c>
      <c r="J548">
        <v>3.9310708633726041</v>
      </c>
      <c r="K548" t="str">
        <f>VLOOKUP(C548,'Model stock information'!$B$6:$R$35,17,FALSE)</f>
        <v>Puget Sd</v>
      </c>
    </row>
    <row r="549" spans="1:11">
      <c r="A549" t="s">
        <v>89</v>
      </c>
      <c r="B549">
        <v>17</v>
      </c>
      <c r="C549" t="s">
        <v>73</v>
      </c>
      <c r="D549" t="s">
        <v>14</v>
      </c>
      <c r="E549" t="s">
        <v>23</v>
      </c>
      <c r="F549">
        <v>0</v>
      </c>
      <c r="G549">
        <v>1980</v>
      </c>
      <c r="H549">
        <v>5503</v>
      </c>
      <c r="I549">
        <v>20837</v>
      </c>
      <c r="J549">
        <v>3.7864801017626748</v>
      </c>
      <c r="K549" t="str">
        <f>VLOOKUP(C549,'Model stock information'!$B$6:$R$35,17,FALSE)</f>
        <v>Puget Sd</v>
      </c>
    </row>
    <row r="550" spans="1:11">
      <c r="A550" t="s">
        <v>89</v>
      </c>
      <c r="B550">
        <v>17</v>
      </c>
      <c r="C550" t="s">
        <v>73</v>
      </c>
      <c r="D550" t="s">
        <v>14</v>
      </c>
      <c r="E550" t="s">
        <v>23</v>
      </c>
      <c r="F550">
        <v>0</v>
      </c>
      <c r="G550">
        <v>1981</v>
      </c>
      <c r="H550">
        <v>4321</v>
      </c>
      <c r="I550">
        <v>17802</v>
      </c>
      <c r="J550">
        <v>4.1198796574866927</v>
      </c>
      <c r="K550" t="str">
        <f>VLOOKUP(C550,'Model stock information'!$B$6:$R$35,17,FALSE)</f>
        <v>Puget Sd</v>
      </c>
    </row>
    <row r="551" spans="1:11">
      <c r="A551" t="s">
        <v>89</v>
      </c>
      <c r="B551">
        <v>17</v>
      </c>
      <c r="C551" t="s">
        <v>73</v>
      </c>
      <c r="D551" t="s">
        <v>14</v>
      </c>
      <c r="E551" t="s">
        <v>23</v>
      </c>
      <c r="F551">
        <v>0</v>
      </c>
      <c r="G551">
        <v>1982</v>
      </c>
      <c r="H551">
        <v>3943</v>
      </c>
      <c r="I551">
        <v>13572</v>
      </c>
      <c r="J551">
        <v>3.4420492011159016</v>
      </c>
      <c r="K551" t="str">
        <f>VLOOKUP(C551,'Model stock information'!$B$6:$R$35,17,FALSE)</f>
        <v>Puget Sd</v>
      </c>
    </row>
    <row r="552" spans="1:11">
      <c r="A552" t="s">
        <v>89</v>
      </c>
      <c r="B552">
        <v>17</v>
      </c>
      <c r="C552" t="s">
        <v>73</v>
      </c>
      <c r="D552" t="s">
        <v>14</v>
      </c>
      <c r="E552" t="s">
        <v>23</v>
      </c>
      <c r="F552">
        <v>0</v>
      </c>
      <c r="G552">
        <v>1983</v>
      </c>
      <c r="H552">
        <v>3898</v>
      </c>
      <c r="I552">
        <v>11952</v>
      </c>
      <c r="J552">
        <v>3.0661877886095432</v>
      </c>
      <c r="K552" t="str">
        <f>VLOOKUP(C552,'Model stock information'!$B$6:$R$35,17,FALSE)</f>
        <v>Puget Sd</v>
      </c>
    </row>
    <row r="553" spans="1:11">
      <c r="A553" t="s">
        <v>89</v>
      </c>
      <c r="B553">
        <v>17</v>
      </c>
      <c r="C553" t="s">
        <v>73</v>
      </c>
      <c r="D553" t="s">
        <v>14</v>
      </c>
      <c r="E553" t="s">
        <v>23</v>
      </c>
      <c r="F553">
        <v>0</v>
      </c>
      <c r="G553">
        <v>1984</v>
      </c>
      <c r="H553">
        <v>3247</v>
      </c>
      <c r="I553">
        <v>10510</v>
      </c>
      <c r="J553">
        <v>3.2368340006159531</v>
      </c>
      <c r="K553" t="str">
        <f>VLOOKUP(C553,'Model stock information'!$B$6:$R$35,17,FALSE)</f>
        <v>Puget Sd</v>
      </c>
    </row>
    <row r="554" spans="1:11">
      <c r="A554" t="s">
        <v>89</v>
      </c>
      <c r="B554">
        <v>17</v>
      </c>
      <c r="C554" t="s">
        <v>73</v>
      </c>
      <c r="D554" t="s">
        <v>14</v>
      </c>
      <c r="E554" t="s">
        <v>23</v>
      </c>
      <c r="F554">
        <v>0</v>
      </c>
      <c r="G554">
        <v>1985</v>
      </c>
      <c r="H554">
        <v>4166</v>
      </c>
      <c r="I554">
        <v>11064</v>
      </c>
      <c r="J554">
        <v>2.6557849255880943</v>
      </c>
      <c r="K554" t="str">
        <f>VLOOKUP(C554,'Model stock information'!$B$6:$R$35,17,FALSE)</f>
        <v>Puget Sd</v>
      </c>
    </row>
    <row r="555" spans="1:11">
      <c r="A555" t="s">
        <v>89</v>
      </c>
      <c r="B555">
        <v>17</v>
      </c>
      <c r="C555" t="s">
        <v>73</v>
      </c>
      <c r="D555" t="s">
        <v>14</v>
      </c>
      <c r="E555" t="s">
        <v>23</v>
      </c>
      <c r="F555">
        <v>0</v>
      </c>
      <c r="G555">
        <v>1986</v>
      </c>
      <c r="H555">
        <v>4631</v>
      </c>
      <c r="I555">
        <v>8206</v>
      </c>
      <c r="J555">
        <v>1.7719714964370545</v>
      </c>
      <c r="K555" t="str">
        <f>VLOOKUP(C555,'Model stock information'!$B$6:$R$35,17,FALSE)</f>
        <v>Puget Sd</v>
      </c>
    </row>
    <row r="556" spans="1:11">
      <c r="A556" t="s">
        <v>89</v>
      </c>
      <c r="B556">
        <v>17</v>
      </c>
      <c r="C556" t="s">
        <v>73</v>
      </c>
      <c r="D556" t="s">
        <v>14</v>
      </c>
      <c r="E556" t="s">
        <v>23</v>
      </c>
      <c r="F556">
        <v>0</v>
      </c>
      <c r="G556">
        <v>1987</v>
      </c>
      <c r="H556">
        <v>4492</v>
      </c>
      <c r="I556">
        <v>6452</v>
      </c>
      <c r="J556">
        <v>1.4363312555654497</v>
      </c>
      <c r="K556" t="str">
        <f>VLOOKUP(C556,'Model stock information'!$B$6:$R$35,17,FALSE)</f>
        <v>Puget Sd</v>
      </c>
    </row>
    <row r="557" spans="1:11">
      <c r="A557" t="s">
        <v>89</v>
      </c>
      <c r="B557">
        <v>17</v>
      </c>
      <c r="C557" t="s">
        <v>73</v>
      </c>
      <c r="D557" t="s">
        <v>14</v>
      </c>
      <c r="E557" t="s">
        <v>23</v>
      </c>
      <c r="F557">
        <v>0</v>
      </c>
      <c r="G557">
        <v>1988</v>
      </c>
      <c r="H557">
        <v>3552</v>
      </c>
      <c r="I557">
        <v>5982</v>
      </c>
      <c r="J557">
        <v>1.6841216216216217</v>
      </c>
      <c r="K557" t="str">
        <f>VLOOKUP(C557,'Model stock information'!$B$6:$R$35,17,FALSE)</f>
        <v>Puget Sd</v>
      </c>
    </row>
    <row r="558" spans="1:11">
      <c r="A558" t="s">
        <v>89</v>
      </c>
      <c r="B558">
        <v>17</v>
      </c>
      <c r="C558" t="s">
        <v>73</v>
      </c>
      <c r="D558" t="s">
        <v>14</v>
      </c>
      <c r="E558" t="s">
        <v>23</v>
      </c>
      <c r="F558">
        <v>0</v>
      </c>
      <c r="G558">
        <v>1989</v>
      </c>
      <c r="H558">
        <v>3634</v>
      </c>
      <c r="I558">
        <v>6853</v>
      </c>
      <c r="J558">
        <v>1.8858007705008255</v>
      </c>
      <c r="K558" t="str">
        <f>VLOOKUP(C558,'Model stock information'!$B$6:$R$35,17,FALSE)</f>
        <v>Puget Sd</v>
      </c>
    </row>
    <row r="559" spans="1:11">
      <c r="A559" t="s">
        <v>89</v>
      </c>
      <c r="B559">
        <v>17</v>
      </c>
      <c r="C559" t="s">
        <v>73</v>
      </c>
      <c r="D559" t="s">
        <v>14</v>
      </c>
      <c r="E559" t="s">
        <v>23</v>
      </c>
      <c r="F559">
        <v>0</v>
      </c>
      <c r="G559">
        <v>1990</v>
      </c>
      <c r="H559">
        <v>3040</v>
      </c>
      <c r="I559">
        <v>6486</v>
      </c>
      <c r="J559">
        <v>2.1335526315789473</v>
      </c>
      <c r="K559" t="str">
        <f>VLOOKUP(C559,'Model stock information'!$B$6:$R$35,17,FALSE)</f>
        <v>Puget Sd</v>
      </c>
    </row>
    <row r="560" spans="1:11">
      <c r="A560" t="s">
        <v>89</v>
      </c>
      <c r="B560">
        <v>17</v>
      </c>
      <c r="C560" t="s">
        <v>73</v>
      </c>
      <c r="D560" t="s">
        <v>14</v>
      </c>
      <c r="E560" t="s">
        <v>23</v>
      </c>
      <c r="F560">
        <v>0</v>
      </c>
      <c r="G560">
        <v>1991</v>
      </c>
      <c r="H560">
        <v>2754</v>
      </c>
      <c r="I560">
        <v>6225</v>
      </c>
      <c r="J560">
        <v>2.2603485838779958</v>
      </c>
      <c r="K560" t="str">
        <f>VLOOKUP(C560,'Model stock information'!$B$6:$R$35,17,FALSE)</f>
        <v>Puget Sd</v>
      </c>
    </row>
    <row r="561" spans="1:11">
      <c r="A561" t="s">
        <v>89</v>
      </c>
      <c r="B561">
        <v>17</v>
      </c>
      <c r="C561" t="s">
        <v>73</v>
      </c>
      <c r="D561" t="s">
        <v>14</v>
      </c>
      <c r="E561" t="s">
        <v>23</v>
      </c>
      <c r="F561">
        <v>0</v>
      </c>
      <c r="G561">
        <v>1992</v>
      </c>
      <c r="H561">
        <v>3079</v>
      </c>
      <c r="I561">
        <v>6615</v>
      </c>
      <c r="J561">
        <v>2.1484248132510557</v>
      </c>
      <c r="K561" t="str">
        <f>VLOOKUP(C561,'Model stock information'!$B$6:$R$35,17,FALSE)</f>
        <v>Puget Sd</v>
      </c>
    </row>
    <row r="562" spans="1:11">
      <c r="A562" t="s">
        <v>89</v>
      </c>
      <c r="B562">
        <v>17</v>
      </c>
      <c r="C562" t="s">
        <v>73</v>
      </c>
      <c r="D562" t="s">
        <v>14</v>
      </c>
      <c r="E562" t="s">
        <v>23</v>
      </c>
      <c r="F562">
        <v>0</v>
      </c>
      <c r="G562">
        <v>1993</v>
      </c>
      <c r="H562">
        <v>3448</v>
      </c>
      <c r="I562">
        <v>5113</v>
      </c>
      <c r="J562">
        <v>1.4828886310904872</v>
      </c>
      <c r="K562" t="str">
        <f>VLOOKUP(C562,'Model stock information'!$B$6:$R$35,17,FALSE)</f>
        <v>Puget Sd</v>
      </c>
    </row>
    <row r="563" spans="1:11">
      <c r="A563" t="s">
        <v>89</v>
      </c>
      <c r="B563">
        <v>17</v>
      </c>
      <c r="C563" t="s">
        <v>73</v>
      </c>
      <c r="D563" t="s">
        <v>14</v>
      </c>
      <c r="E563" t="s">
        <v>23</v>
      </c>
      <c r="F563">
        <v>0</v>
      </c>
      <c r="G563">
        <v>1994</v>
      </c>
      <c r="H563">
        <v>3585</v>
      </c>
      <c r="I563">
        <v>3935</v>
      </c>
      <c r="J563">
        <v>1.0976290097629009</v>
      </c>
      <c r="K563" t="str">
        <f>VLOOKUP(C563,'Model stock information'!$B$6:$R$35,17,FALSE)</f>
        <v>Puget Sd</v>
      </c>
    </row>
    <row r="564" spans="1:11">
      <c r="A564" t="s">
        <v>89</v>
      </c>
      <c r="B564">
        <v>17</v>
      </c>
      <c r="C564" t="s">
        <v>73</v>
      </c>
      <c r="D564" t="s">
        <v>14</v>
      </c>
      <c r="E564" t="s">
        <v>23</v>
      </c>
      <c r="F564">
        <v>0</v>
      </c>
      <c r="G564">
        <v>1995</v>
      </c>
      <c r="H564">
        <v>3538</v>
      </c>
      <c r="I564">
        <v>3409</v>
      </c>
      <c r="J564">
        <v>0.96353872244205763</v>
      </c>
      <c r="K564" t="str">
        <f>VLOOKUP(C564,'Model stock information'!$B$6:$R$35,17,FALSE)</f>
        <v>Puget Sd</v>
      </c>
    </row>
    <row r="565" spans="1:11">
      <c r="A565" t="s">
        <v>89</v>
      </c>
      <c r="B565">
        <v>17</v>
      </c>
      <c r="C565" t="s">
        <v>73</v>
      </c>
      <c r="D565" t="s">
        <v>14</v>
      </c>
      <c r="E565" t="s">
        <v>23</v>
      </c>
      <c r="F565">
        <v>0</v>
      </c>
      <c r="G565">
        <v>1996</v>
      </c>
      <c r="H565">
        <v>3961</v>
      </c>
      <c r="I565">
        <v>4519</v>
      </c>
      <c r="J565">
        <v>1.1408735167886896</v>
      </c>
      <c r="K565" t="str">
        <f>VLOOKUP(C565,'Model stock information'!$B$6:$R$35,17,FALSE)</f>
        <v>Puget Sd</v>
      </c>
    </row>
    <row r="566" spans="1:11">
      <c r="A566" t="s">
        <v>89</v>
      </c>
      <c r="B566">
        <v>17</v>
      </c>
      <c r="C566" t="s">
        <v>73</v>
      </c>
      <c r="D566" t="s">
        <v>14</v>
      </c>
      <c r="E566" t="s">
        <v>23</v>
      </c>
      <c r="F566">
        <v>0</v>
      </c>
      <c r="G566">
        <v>1997</v>
      </c>
      <c r="H566">
        <v>3601</v>
      </c>
      <c r="I566">
        <v>7586</v>
      </c>
      <c r="J566">
        <v>2.1066370452652041</v>
      </c>
      <c r="K566" t="str">
        <f>VLOOKUP(C566,'Model stock information'!$B$6:$R$35,17,FALSE)</f>
        <v>Puget Sd</v>
      </c>
    </row>
    <row r="567" spans="1:11">
      <c r="A567" t="s">
        <v>89</v>
      </c>
      <c r="B567">
        <v>17</v>
      </c>
      <c r="C567" t="s">
        <v>73</v>
      </c>
      <c r="D567" t="s">
        <v>14</v>
      </c>
      <c r="E567" t="s">
        <v>23</v>
      </c>
      <c r="F567">
        <v>0</v>
      </c>
      <c r="G567">
        <v>1998</v>
      </c>
      <c r="H567">
        <v>2941</v>
      </c>
      <c r="I567">
        <v>8733</v>
      </c>
      <c r="J567">
        <v>2.9693981638898332</v>
      </c>
      <c r="K567" t="str">
        <f>VLOOKUP(C567,'Model stock information'!$B$6:$R$35,17,FALSE)</f>
        <v>Puget Sd</v>
      </c>
    </row>
    <row r="568" spans="1:11">
      <c r="A568" t="s">
        <v>89</v>
      </c>
      <c r="B568">
        <v>17</v>
      </c>
      <c r="C568" t="s">
        <v>73</v>
      </c>
      <c r="D568" t="s">
        <v>14</v>
      </c>
      <c r="E568" t="s">
        <v>23</v>
      </c>
      <c r="F568">
        <v>0</v>
      </c>
      <c r="G568">
        <v>1999</v>
      </c>
      <c r="H568">
        <v>2876</v>
      </c>
      <c r="I568">
        <v>8920</v>
      </c>
      <c r="J568">
        <v>3.1015299026425591</v>
      </c>
      <c r="K568" t="str">
        <f>VLOOKUP(C568,'Model stock information'!$B$6:$R$35,17,FALSE)</f>
        <v>Puget Sd</v>
      </c>
    </row>
    <row r="569" spans="1:11">
      <c r="A569" t="s">
        <v>89</v>
      </c>
      <c r="B569">
        <v>17</v>
      </c>
      <c r="C569" t="s">
        <v>73</v>
      </c>
      <c r="D569" t="s">
        <v>14</v>
      </c>
      <c r="E569" t="s">
        <v>23</v>
      </c>
      <c r="F569">
        <v>0</v>
      </c>
      <c r="G569">
        <v>2000</v>
      </c>
      <c r="H569">
        <v>3653</v>
      </c>
      <c r="I569">
        <v>11618</v>
      </c>
      <c r="J569">
        <v>3.1803996715028742</v>
      </c>
      <c r="K569" t="str">
        <f>VLOOKUP(C569,'Model stock information'!$B$6:$R$35,17,FALSE)</f>
        <v>Puget Sd</v>
      </c>
    </row>
    <row r="570" spans="1:11">
      <c r="A570" t="s">
        <v>89</v>
      </c>
      <c r="B570">
        <v>17</v>
      </c>
      <c r="C570" t="s">
        <v>73</v>
      </c>
      <c r="D570" t="s">
        <v>14</v>
      </c>
      <c r="E570" t="s">
        <v>23</v>
      </c>
      <c r="F570">
        <v>0</v>
      </c>
      <c r="G570">
        <v>2001</v>
      </c>
      <c r="H570">
        <v>5429</v>
      </c>
      <c r="I570">
        <v>9019</v>
      </c>
      <c r="J570">
        <v>1.6612635844538588</v>
      </c>
      <c r="K570" t="str">
        <f>VLOOKUP(C570,'Model stock information'!$B$6:$R$35,17,FALSE)</f>
        <v>Puget Sd</v>
      </c>
    </row>
    <row r="571" spans="1:11">
      <c r="A571" t="s">
        <v>89</v>
      </c>
      <c r="B571">
        <v>17</v>
      </c>
      <c r="C571" t="s">
        <v>73</v>
      </c>
      <c r="D571" t="s">
        <v>14</v>
      </c>
      <c r="E571" t="s">
        <v>23</v>
      </c>
      <c r="F571">
        <v>0</v>
      </c>
      <c r="G571">
        <v>2002</v>
      </c>
      <c r="H571">
        <v>6638</v>
      </c>
      <c r="I571">
        <v>8268</v>
      </c>
      <c r="J571">
        <v>1.2455558903284121</v>
      </c>
      <c r="K571" t="str">
        <f>VLOOKUP(C571,'Model stock information'!$B$6:$R$35,17,FALSE)</f>
        <v>Puget Sd</v>
      </c>
    </row>
    <row r="572" spans="1:11">
      <c r="A572" t="s">
        <v>89</v>
      </c>
      <c r="B572">
        <v>17</v>
      </c>
      <c r="C572" t="s">
        <v>73</v>
      </c>
      <c r="D572" t="s">
        <v>14</v>
      </c>
      <c r="E572" t="s">
        <v>23</v>
      </c>
      <c r="F572">
        <v>0</v>
      </c>
      <c r="G572">
        <v>2003</v>
      </c>
      <c r="H572">
        <v>6965</v>
      </c>
      <c r="I572">
        <v>6250</v>
      </c>
      <c r="J572">
        <v>0.89734386216798279</v>
      </c>
      <c r="K572" t="str">
        <f>VLOOKUP(C572,'Model stock information'!$B$6:$R$35,17,FALSE)</f>
        <v>Puget Sd</v>
      </c>
    </row>
    <row r="573" spans="1:11">
      <c r="A573" t="s">
        <v>89</v>
      </c>
      <c r="B573">
        <v>17</v>
      </c>
      <c r="C573" t="s">
        <v>73</v>
      </c>
      <c r="D573" t="s">
        <v>14</v>
      </c>
      <c r="E573" t="s">
        <v>23</v>
      </c>
      <c r="F573">
        <v>0</v>
      </c>
      <c r="G573">
        <v>2004</v>
      </c>
      <c r="H573">
        <v>7747</v>
      </c>
      <c r="I573">
        <v>7236</v>
      </c>
      <c r="J573">
        <v>0.93403898283206399</v>
      </c>
      <c r="K573" t="str">
        <f>VLOOKUP(C573,'Model stock information'!$B$6:$R$35,17,FALSE)</f>
        <v>Puget Sd</v>
      </c>
    </row>
    <row r="574" spans="1:11">
      <c r="A574" t="s">
        <v>89</v>
      </c>
      <c r="B574">
        <v>17</v>
      </c>
      <c r="C574" t="s">
        <v>73</v>
      </c>
      <c r="D574" t="s">
        <v>14</v>
      </c>
      <c r="E574" t="s">
        <v>23</v>
      </c>
      <c r="F574">
        <v>0</v>
      </c>
      <c r="G574">
        <v>2005</v>
      </c>
      <c r="H574">
        <v>6178</v>
      </c>
      <c r="I574">
        <v>4300</v>
      </c>
      <c r="J574">
        <v>0.69601812884428615</v>
      </c>
      <c r="K574" t="str">
        <f>VLOOKUP(C574,'Model stock information'!$B$6:$R$35,17,FALSE)</f>
        <v>Puget Sd</v>
      </c>
    </row>
    <row r="575" spans="1:11">
      <c r="A575" t="s">
        <v>89</v>
      </c>
      <c r="B575">
        <v>17</v>
      </c>
      <c r="C575" t="s">
        <v>73</v>
      </c>
      <c r="D575" t="s">
        <v>14</v>
      </c>
      <c r="E575" t="s">
        <v>23</v>
      </c>
      <c r="F575">
        <v>0</v>
      </c>
      <c r="G575">
        <v>2006</v>
      </c>
      <c r="H575">
        <v>5457</v>
      </c>
      <c r="I575">
        <v>3670</v>
      </c>
      <c r="J575">
        <v>0.67253069452079894</v>
      </c>
      <c r="K575" t="str">
        <f>VLOOKUP(C575,'Model stock information'!$B$6:$R$35,17,FALSE)</f>
        <v>Puget Sd</v>
      </c>
    </row>
    <row r="576" spans="1:11">
      <c r="A576" t="s">
        <v>89</v>
      </c>
      <c r="B576">
        <v>17</v>
      </c>
      <c r="C576" t="s">
        <v>73</v>
      </c>
      <c r="D576" t="s">
        <v>14</v>
      </c>
      <c r="E576" t="s">
        <v>23</v>
      </c>
      <c r="F576">
        <v>0</v>
      </c>
      <c r="G576">
        <v>2007</v>
      </c>
      <c r="H576">
        <v>4566</v>
      </c>
      <c r="I576">
        <v>2847</v>
      </c>
      <c r="J576">
        <v>0.6235216819973719</v>
      </c>
      <c r="K576" t="str">
        <f>VLOOKUP(C576,'Model stock information'!$B$6:$R$35,17,FALSE)</f>
        <v>Puget Sd</v>
      </c>
    </row>
    <row r="577" spans="1:11">
      <c r="A577" t="s">
        <v>89</v>
      </c>
      <c r="B577">
        <v>17</v>
      </c>
      <c r="C577" t="s">
        <v>73</v>
      </c>
      <c r="D577" t="s">
        <v>14</v>
      </c>
      <c r="E577" t="s">
        <v>23</v>
      </c>
      <c r="F577">
        <v>0</v>
      </c>
      <c r="G577">
        <v>2008</v>
      </c>
      <c r="H577">
        <v>4647</v>
      </c>
      <c r="I577">
        <v>3688</v>
      </c>
      <c r="J577">
        <v>0.79363029911771032</v>
      </c>
      <c r="K577" t="str">
        <f>VLOOKUP(C577,'Model stock information'!$B$6:$R$35,17,FALSE)</f>
        <v>Puget Sd</v>
      </c>
    </row>
    <row r="578" spans="1:11">
      <c r="A578" t="s">
        <v>89</v>
      </c>
      <c r="B578">
        <v>17</v>
      </c>
      <c r="C578" t="s">
        <v>73</v>
      </c>
      <c r="D578" t="s">
        <v>14</v>
      </c>
      <c r="E578" t="s">
        <v>23</v>
      </c>
      <c r="F578">
        <v>0</v>
      </c>
      <c r="G578">
        <v>2009</v>
      </c>
      <c r="H578">
        <v>3412</v>
      </c>
      <c r="I578">
        <v>3534</v>
      </c>
      <c r="J578">
        <v>1.0357561547479484</v>
      </c>
      <c r="K578" t="str">
        <f>VLOOKUP(C578,'Model stock information'!$B$6:$R$35,17,FALSE)</f>
        <v>Puget Sd</v>
      </c>
    </row>
    <row r="579" spans="1:11">
      <c r="A579" t="s">
        <v>89</v>
      </c>
      <c r="B579">
        <v>17</v>
      </c>
      <c r="C579" t="s">
        <v>73</v>
      </c>
      <c r="D579" t="s">
        <v>14</v>
      </c>
      <c r="E579" t="s">
        <v>23</v>
      </c>
      <c r="F579">
        <v>0</v>
      </c>
      <c r="G579">
        <v>2010</v>
      </c>
      <c r="H579">
        <v>2682</v>
      </c>
      <c r="I579">
        <v>3091</v>
      </c>
      <c r="J579">
        <v>1.1524981357196122</v>
      </c>
      <c r="K579" t="str">
        <f>VLOOKUP(C579,'Model stock information'!$B$6:$R$35,17,FALSE)</f>
        <v>Puget Sd</v>
      </c>
    </row>
    <row r="580" spans="1:11">
      <c r="A580" t="s">
        <v>89</v>
      </c>
      <c r="B580">
        <v>17</v>
      </c>
      <c r="C580" t="s">
        <v>73</v>
      </c>
      <c r="D580" t="s">
        <v>14</v>
      </c>
      <c r="E580" t="s">
        <v>23</v>
      </c>
      <c r="F580">
        <v>0</v>
      </c>
      <c r="G580">
        <v>2011</v>
      </c>
      <c r="H580">
        <v>2301</v>
      </c>
      <c r="I580">
        <v>3469</v>
      </c>
      <c r="J580">
        <v>1.5076053889613212</v>
      </c>
      <c r="K580" t="str">
        <f>VLOOKUP(C580,'Model stock information'!$B$6:$R$35,17,FALSE)</f>
        <v>Puget Sd</v>
      </c>
    </row>
    <row r="581" spans="1:11">
      <c r="A581" t="s">
        <v>89</v>
      </c>
      <c r="B581">
        <v>17</v>
      </c>
      <c r="C581" t="s">
        <v>73</v>
      </c>
      <c r="D581" t="s">
        <v>14</v>
      </c>
      <c r="E581" t="s">
        <v>23</v>
      </c>
      <c r="F581">
        <v>0</v>
      </c>
      <c r="G581">
        <v>2012</v>
      </c>
      <c r="H581">
        <v>2661</v>
      </c>
      <c r="I581">
        <v>4979</v>
      </c>
      <c r="J581">
        <v>1.8711010898158587</v>
      </c>
      <c r="K581" t="str">
        <f>VLOOKUP(C581,'Model stock information'!$B$6:$R$35,17,FALSE)</f>
        <v>Puget Sd</v>
      </c>
    </row>
    <row r="582" spans="1:11">
      <c r="A582" t="s">
        <v>89</v>
      </c>
      <c r="B582">
        <v>18</v>
      </c>
      <c r="C582" t="s">
        <v>74</v>
      </c>
      <c r="D582" t="s">
        <v>14</v>
      </c>
      <c r="E582" t="s">
        <v>32</v>
      </c>
      <c r="F582">
        <v>1</v>
      </c>
      <c r="G582">
        <v>1979</v>
      </c>
      <c r="H582">
        <v>8362</v>
      </c>
      <c r="I582">
        <v>31727</v>
      </c>
      <c r="J582">
        <v>3.7941879933030376</v>
      </c>
      <c r="K582" t="str">
        <f>VLOOKUP(C582,'Model stock information'!$B$6:$R$35,17,FALSE)</f>
        <v>Coastal US</v>
      </c>
    </row>
    <row r="583" spans="1:11">
      <c r="A583" t="s">
        <v>89</v>
      </c>
      <c r="B583">
        <v>18</v>
      </c>
      <c r="C583" t="s">
        <v>74</v>
      </c>
      <c r="D583" t="s">
        <v>14</v>
      </c>
      <c r="E583" t="s">
        <v>32</v>
      </c>
      <c r="F583">
        <v>1</v>
      </c>
      <c r="G583">
        <v>1980</v>
      </c>
      <c r="H583">
        <v>8215</v>
      </c>
      <c r="I583">
        <v>33930</v>
      </c>
      <c r="J583">
        <v>4.1302495435179551</v>
      </c>
      <c r="K583" t="str">
        <f>VLOOKUP(C583,'Model stock information'!$B$6:$R$35,17,FALSE)</f>
        <v>Coastal US</v>
      </c>
    </row>
    <row r="584" spans="1:11">
      <c r="A584" t="s">
        <v>89</v>
      </c>
      <c r="B584">
        <v>18</v>
      </c>
      <c r="C584" t="s">
        <v>74</v>
      </c>
      <c r="D584" t="s">
        <v>14</v>
      </c>
      <c r="E584" t="s">
        <v>32</v>
      </c>
      <c r="F584">
        <v>1</v>
      </c>
      <c r="G584">
        <v>1981</v>
      </c>
      <c r="H584">
        <v>7120</v>
      </c>
      <c r="I584">
        <v>39533</v>
      </c>
      <c r="J584">
        <v>5.5523876404494379</v>
      </c>
      <c r="K584" t="str">
        <f>VLOOKUP(C584,'Model stock information'!$B$6:$R$35,17,FALSE)</f>
        <v>Coastal US</v>
      </c>
    </row>
    <row r="585" spans="1:11">
      <c r="A585" t="s">
        <v>89</v>
      </c>
      <c r="B585">
        <v>18</v>
      </c>
      <c r="C585" t="s">
        <v>74</v>
      </c>
      <c r="D585" t="s">
        <v>14</v>
      </c>
      <c r="E585" t="s">
        <v>32</v>
      </c>
      <c r="F585">
        <v>1</v>
      </c>
      <c r="G585">
        <v>1982</v>
      </c>
      <c r="H585">
        <v>5802</v>
      </c>
      <c r="I585">
        <v>49256</v>
      </c>
      <c r="J585">
        <v>8.4894863840055148</v>
      </c>
      <c r="K585" t="str">
        <f>VLOOKUP(C585,'Model stock information'!$B$6:$R$35,17,FALSE)</f>
        <v>Coastal US</v>
      </c>
    </row>
    <row r="586" spans="1:11">
      <c r="A586" t="s">
        <v>89</v>
      </c>
      <c r="B586">
        <v>18</v>
      </c>
      <c r="C586" t="s">
        <v>74</v>
      </c>
      <c r="D586" t="s">
        <v>14</v>
      </c>
      <c r="E586" t="s">
        <v>32</v>
      </c>
      <c r="F586">
        <v>1</v>
      </c>
      <c r="G586">
        <v>1983</v>
      </c>
      <c r="H586">
        <v>10946</v>
      </c>
      <c r="I586">
        <v>80276</v>
      </c>
      <c r="J586">
        <v>7.3338205737255615</v>
      </c>
      <c r="K586" t="str">
        <f>VLOOKUP(C586,'Model stock information'!$B$6:$R$35,17,FALSE)</f>
        <v>Coastal US</v>
      </c>
    </row>
    <row r="587" spans="1:11">
      <c r="A587" t="s">
        <v>89</v>
      </c>
      <c r="B587">
        <v>18</v>
      </c>
      <c r="C587" t="s">
        <v>74</v>
      </c>
      <c r="D587" t="s">
        <v>14</v>
      </c>
      <c r="E587" t="s">
        <v>32</v>
      </c>
      <c r="F587">
        <v>1</v>
      </c>
      <c r="G587">
        <v>1984</v>
      </c>
      <c r="H587">
        <v>10724</v>
      </c>
      <c r="I587">
        <v>105738</v>
      </c>
      <c r="J587">
        <v>9.8599403207758307</v>
      </c>
      <c r="K587" t="str">
        <f>VLOOKUP(C587,'Model stock information'!$B$6:$R$35,17,FALSE)</f>
        <v>Coastal US</v>
      </c>
    </row>
    <row r="588" spans="1:11">
      <c r="A588" t="s">
        <v>89</v>
      </c>
      <c r="B588">
        <v>18</v>
      </c>
      <c r="C588" t="s">
        <v>74</v>
      </c>
      <c r="D588" t="s">
        <v>14</v>
      </c>
      <c r="E588" t="s">
        <v>32</v>
      </c>
      <c r="F588">
        <v>1</v>
      </c>
      <c r="G588">
        <v>1985</v>
      </c>
      <c r="H588">
        <v>10290</v>
      </c>
      <c r="I588">
        <v>106764</v>
      </c>
      <c r="J588">
        <v>10.375510204081632</v>
      </c>
      <c r="K588" t="str">
        <f>VLOOKUP(C588,'Model stock information'!$B$6:$R$35,17,FALSE)</f>
        <v>Coastal US</v>
      </c>
    </row>
    <row r="589" spans="1:11">
      <c r="A589" t="s">
        <v>89</v>
      </c>
      <c r="B589">
        <v>18</v>
      </c>
      <c r="C589" t="s">
        <v>74</v>
      </c>
      <c r="D589" t="s">
        <v>14</v>
      </c>
      <c r="E589" t="s">
        <v>32</v>
      </c>
      <c r="F589">
        <v>1</v>
      </c>
      <c r="G589">
        <v>1986</v>
      </c>
      <c r="H589">
        <v>18941</v>
      </c>
      <c r="I589">
        <v>86615</v>
      </c>
      <c r="J589">
        <v>4.5728842194181931</v>
      </c>
      <c r="K589" t="str">
        <f>VLOOKUP(C589,'Model stock information'!$B$6:$R$35,17,FALSE)</f>
        <v>Coastal US</v>
      </c>
    </row>
    <row r="590" spans="1:11">
      <c r="A590" t="s">
        <v>89</v>
      </c>
      <c r="B590">
        <v>18</v>
      </c>
      <c r="C590" t="s">
        <v>74</v>
      </c>
      <c r="D590" t="s">
        <v>14</v>
      </c>
      <c r="E590" t="s">
        <v>32</v>
      </c>
      <c r="F590">
        <v>1</v>
      </c>
      <c r="G590">
        <v>1987</v>
      </c>
      <c r="H590">
        <v>31872</v>
      </c>
      <c r="I590">
        <v>86875</v>
      </c>
      <c r="J590">
        <v>2.7257467369477912</v>
      </c>
      <c r="K590" t="str">
        <f>VLOOKUP(C590,'Model stock information'!$B$6:$R$35,17,FALSE)</f>
        <v>Coastal US</v>
      </c>
    </row>
    <row r="591" spans="1:11">
      <c r="A591" t="s">
        <v>89</v>
      </c>
      <c r="B591">
        <v>18</v>
      </c>
      <c r="C591" t="s">
        <v>74</v>
      </c>
      <c r="D591" t="s">
        <v>14</v>
      </c>
      <c r="E591" t="s">
        <v>32</v>
      </c>
      <c r="F591">
        <v>1</v>
      </c>
      <c r="G591">
        <v>1988</v>
      </c>
      <c r="H591">
        <v>26478</v>
      </c>
      <c r="I591">
        <v>103957</v>
      </c>
      <c r="J591">
        <v>3.9261651182113453</v>
      </c>
      <c r="K591" t="str">
        <f>VLOOKUP(C591,'Model stock information'!$B$6:$R$35,17,FALSE)</f>
        <v>Coastal US</v>
      </c>
    </row>
    <row r="592" spans="1:11">
      <c r="A592" t="s">
        <v>89</v>
      </c>
      <c r="B592">
        <v>18</v>
      </c>
      <c r="C592" t="s">
        <v>74</v>
      </c>
      <c r="D592" t="s">
        <v>14</v>
      </c>
      <c r="E592" t="s">
        <v>32</v>
      </c>
      <c r="F592">
        <v>1</v>
      </c>
      <c r="G592">
        <v>1989</v>
      </c>
      <c r="H592">
        <v>28474</v>
      </c>
      <c r="I592">
        <v>100165</v>
      </c>
      <c r="J592">
        <v>3.5177705977382874</v>
      </c>
      <c r="K592" t="str">
        <f>VLOOKUP(C592,'Model stock information'!$B$6:$R$35,17,FALSE)</f>
        <v>Coastal US</v>
      </c>
    </row>
    <row r="593" spans="1:11">
      <c r="A593" t="s">
        <v>89</v>
      </c>
      <c r="B593">
        <v>18</v>
      </c>
      <c r="C593" t="s">
        <v>74</v>
      </c>
      <c r="D593" t="s">
        <v>14</v>
      </c>
      <c r="E593" t="s">
        <v>32</v>
      </c>
      <c r="F593">
        <v>1</v>
      </c>
      <c r="G593">
        <v>1990</v>
      </c>
      <c r="H593">
        <v>25500</v>
      </c>
      <c r="I593">
        <v>89682</v>
      </c>
      <c r="J593">
        <v>3.516941176470588</v>
      </c>
      <c r="K593" t="str">
        <f>VLOOKUP(C593,'Model stock information'!$B$6:$R$35,17,FALSE)</f>
        <v>Coastal US</v>
      </c>
    </row>
    <row r="594" spans="1:11">
      <c r="A594" t="s">
        <v>89</v>
      </c>
      <c r="B594">
        <v>18</v>
      </c>
      <c r="C594" t="s">
        <v>74</v>
      </c>
      <c r="D594" t="s">
        <v>14</v>
      </c>
      <c r="E594" t="s">
        <v>32</v>
      </c>
      <c r="F594">
        <v>1</v>
      </c>
      <c r="G594">
        <v>1991</v>
      </c>
      <c r="H594">
        <v>22721</v>
      </c>
      <c r="I594">
        <v>76722</v>
      </c>
      <c r="J594">
        <v>3.3766999691914967</v>
      </c>
      <c r="K594" t="str">
        <f>VLOOKUP(C594,'Model stock information'!$B$6:$R$35,17,FALSE)</f>
        <v>Coastal US</v>
      </c>
    </row>
    <row r="595" spans="1:11">
      <c r="A595" t="s">
        <v>89</v>
      </c>
      <c r="B595">
        <v>18</v>
      </c>
      <c r="C595" t="s">
        <v>74</v>
      </c>
      <c r="D595" t="s">
        <v>14</v>
      </c>
      <c r="E595" t="s">
        <v>32</v>
      </c>
      <c r="F595">
        <v>1</v>
      </c>
      <c r="G595">
        <v>1992</v>
      </c>
      <c r="H595">
        <v>19515</v>
      </c>
      <c r="I595">
        <v>71371</v>
      </c>
      <c r="J595">
        <v>3.6572380220343326</v>
      </c>
      <c r="K595" t="str">
        <f>VLOOKUP(C595,'Model stock information'!$B$6:$R$35,17,FALSE)</f>
        <v>Coastal US</v>
      </c>
    </row>
    <row r="596" spans="1:11">
      <c r="A596" t="s">
        <v>89</v>
      </c>
      <c r="B596">
        <v>18</v>
      </c>
      <c r="C596" t="s">
        <v>74</v>
      </c>
      <c r="D596" t="s">
        <v>14</v>
      </c>
      <c r="E596" t="s">
        <v>32</v>
      </c>
      <c r="F596">
        <v>1</v>
      </c>
      <c r="G596">
        <v>1993</v>
      </c>
      <c r="H596">
        <v>23479</v>
      </c>
      <c r="I596">
        <v>56685</v>
      </c>
      <c r="J596">
        <v>2.4142851058392605</v>
      </c>
      <c r="K596" t="str">
        <f>VLOOKUP(C596,'Model stock information'!$B$6:$R$35,17,FALSE)</f>
        <v>Coastal US</v>
      </c>
    </row>
    <row r="597" spans="1:11">
      <c r="A597" t="s">
        <v>89</v>
      </c>
      <c r="B597">
        <v>18</v>
      </c>
      <c r="C597" t="s">
        <v>74</v>
      </c>
      <c r="D597" t="s">
        <v>14</v>
      </c>
      <c r="E597" t="s">
        <v>32</v>
      </c>
      <c r="F597">
        <v>1</v>
      </c>
      <c r="G597">
        <v>1994</v>
      </c>
      <c r="H597">
        <v>21618</v>
      </c>
      <c r="I597">
        <v>33742</v>
      </c>
      <c r="J597">
        <v>1.5608289388472569</v>
      </c>
      <c r="K597" t="str">
        <f>VLOOKUP(C597,'Model stock information'!$B$6:$R$35,17,FALSE)</f>
        <v>Coastal US</v>
      </c>
    </row>
    <row r="598" spans="1:11">
      <c r="A598" t="s">
        <v>89</v>
      </c>
      <c r="B598">
        <v>18</v>
      </c>
      <c r="C598" t="s">
        <v>74</v>
      </c>
      <c r="D598" t="s">
        <v>14</v>
      </c>
      <c r="E598" t="s">
        <v>32</v>
      </c>
      <c r="F598">
        <v>1</v>
      </c>
      <c r="G598">
        <v>1995</v>
      </c>
      <c r="H598">
        <v>20849</v>
      </c>
      <c r="I598">
        <v>25061</v>
      </c>
      <c r="J598">
        <v>1.2020240778934241</v>
      </c>
      <c r="K598" t="str">
        <f>VLOOKUP(C598,'Model stock information'!$B$6:$R$35,17,FALSE)</f>
        <v>Coastal US</v>
      </c>
    </row>
    <row r="599" spans="1:11">
      <c r="A599" t="s">
        <v>89</v>
      </c>
      <c r="B599">
        <v>18</v>
      </c>
      <c r="C599" t="s">
        <v>74</v>
      </c>
      <c r="D599" t="s">
        <v>14</v>
      </c>
      <c r="E599" t="s">
        <v>32</v>
      </c>
      <c r="F599">
        <v>1</v>
      </c>
      <c r="G599">
        <v>1996</v>
      </c>
      <c r="H599">
        <v>17370</v>
      </c>
      <c r="I599">
        <v>26869</v>
      </c>
      <c r="J599">
        <v>1.5468624064478986</v>
      </c>
      <c r="K599" t="str">
        <f>VLOOKUP(C599,'Model stock information'!$B$6:$R$35,17,FALSE)</f>
        <v>Coastal US</v>
      </c>
    </row>
    <row r="600" spans="1:11">
      <c r="A600" t="s">
        <v>89</v>
      </c>
      <c r="B600">
        <v>18</v>
      </c>
      <c r="C600" t="s">
        <v>74</v>
      </c>
      <c r="D600" t="s">
        <v>14</v>
      </c>
      <c r="E600" t="s">
        <v>32</v>
      </c>
      <c r="F600">
        <v>1</v>
      </c>
      <c r="G600">
        <v>1997</v>
      </c>
      <c r="H600">
        <v>20164</v>
      </c>
      <c r="I600">
        <v>34912</v>
      </c>
      <c r="J600">
        <v>1.7314024995040667</v>
      </c>
      <c r="K600" t="str">
        <f>VLOOKUP(C600,'Model stock information'!$B$6:$R$35,17,FALSE)</f>
        <v>Coastal US</v>
      </c>
    </row>
    <row r="601" spans="1:11">
      <c r="A601" t="s">
        <v>89</v>
      </c>
      <c r="B601">
        <v>18</v>
      </c>
      <c r="C601" t="s">
        <v>74</v>
      </c>
      <c r="D601" t="s">
        <v>14</v>
      </c>
      <c r="E601" t="s">
        <v>32</v>
      </c>
      <c r="F601">
        <v>1</v>
      </c>
      <c r="G601">
        <v>1998</v>
      </c>
      <c r="H601">
        <v>14973</v>
      </c>
      <c r="I601">
        <v>45187</v>
      </c>
      <c r="J601">
        <v>3.0178988846590529</v>
      </c>
      <c r="K601" t="str">
        <f>VLOOKUP(C601,'Model stock information'!$B$6:$R$35,17,FALSE)</f>
        <v>Coastal US</v>
      </c>
    </row>
    <row r="602" spans="1:11">
      <c r="A602" t="s">
        <v>89</v>
      </c>
      <c r="B602">
        <v>18</v>
      </c>
      <c r="C602" t="s">
        <v>74</v>
      </c>
      <c r="D602" t="s">
        <v>14</v>
      </c>
      <c r="E602" t="s">
        <v>32</v>
      </c>
      <c r="F602">
        <v>1</v>
      </c>
      <c r="G602">
        <v>1999</v>
      </c>
      <c r="H602">
        <v>15507</v>
      </c>
      <c r="I602">
        <v>57994</v>
      </c>
      <c r="J602">
        <v>3.7398594183272071</v>
      </c>
      <c r="K602" t="str">
        <f>VLOOKUP(C602,'Model stock information'!$B$6:$R$35,17,FALSE)</f>
        <v>Coastal US</v>
      </c>
    </row>
    <row r="603" spans="1:11">
      <c r="A603" t="s">
        <v>89</v>
      </c>
      <c r="B603">
        <v>18</v>
      </c>
      <c r="C603" t="s">
        <v>74</v>
      </c>
      <c r="D603" t="s">
        <v>14</v>
      </c>
      <c r="E603" t="s">
        <v>32</v>
      </c>
      <c r="F603">
        <v>1</v>
      </c>
      <c r="G603">
        <v>2000</v>
      </c>
      <c r="H603">
        <v>14529</v>
      </c>
      <c r="I603">
        <v>62309</v>
      </c>
      <c r="J603">
        <v>4.2885952233464106</v>
      </c>
      <c r="K603" t="str">
        <f>VLOOKUP(C603,'Model stock information'!$B$6:$R$35,17,FALSE)</f>
        <v>Coastal US</v>
      </c>
    </row>
    <row r="604" spans="1:11">
      <c r="A604" t="s">
        <v>89</v>
      </c>
      <c r="B604">
        <v>18</v>
      </c>
      <c r="C604" t="s">
        <v>74</v>
      </c>
      <c r="D604" t="s">
        <v>14</v>
      </c>
      <c r="E604" t="s">
        <v>32</v>
      </c>
      <c r="F604">
        <v>1</v>
      </c>
      <c r="G604">
        <v>2001</v>
      </c>
      <c r="H604">
        <v>18267</v>
      </c>
      <c r="I604">
        <v>66135</v>
      </c>
      <c r="J604">
        <v>3.6204631302348496</v>
      </c>
      <c r="K604" t="str">
        <f>VLOOKUP(C604,'Model stock information'!$B$6:$R$35,17,FALSE)</f>
        <v>Coastal US</v>
      </c>
    </row>
    <row r="605" spans="1:11">
      <c r="A605" t="s">
        <v>89</v>
      </c>
      <c r="B605">
        <v>18</v>
      </c>
      <c r="C605" t="s">
        <v>74</v>
      </c>
      <c r="D605" t="s">
        <v>14</v>
      </c>
      <c r="E605" t="s">
        <v>32</v>
      </c>
      <c r="F605">
        <v>1</v>
      </c>
      <c r="G605">
        <v>2002</v>
      </c>
      <c r="H605">
        <v>21685</v>
      </c>
      <c r="I605">
        <v>68442</v>
      </c>
      <c r="J605">
        <v>3.1561909153792946</v>
      </c>
      <c r="K605" t="str">
        <f>VLOOKUP(C605,'Model stock information'!$B$6:$R$35,17,FALSE)</f>
        <v>Coastal US</v>
      </c>
    </row>
    <row r="606" spans="1:11">
      <c r="A606" t="s">
        <v>89</v>
      </c>
      <c r="B606">
        <v>18</v>
      </c>
      <c r="C606" t="s">
        <v>74</v>
      </c>
      <c r="D606" t="s">
        <v>14</v>
      </c>
      <c r="E606" t="s">
        <v>32</v>
      </c>
      <c r="F606">
        <v>1</v>
      </c>
      <c r="G606">
        <v>2003</v>
      </c>
      <c r="H606">
        <v>27425</v>
      </c>
      <c r="I606">
        <v>53492</v>
      </c>
      <c r="J606">
        <v>1.9504831358249772</v>
      </c>
      <c r="K606" t="str">
        <f>VLOOKUP(C606,'Model stock information'!$B$6:$R$35,17,FALSE)</f>
        <v>Coastal US</v>
      </c>
    </row>
    <row r="607" spans="1:11">
      <c r="A607" t="s">
        <v>89</v>
      </c>
      <c r="B607">
        <v>18</v>
      </c>
      <c r="C607" t="s">
        <v>74</v>
      </c>
      <c r="D607" t="s">
        <v>14</v>
      </c>
      <c r="E607" t="s">
        <v>32</v>
      </c>
      <c r="F607">
        <v>1</v>
      </c>
      <c r="G607">
        <v>2004</v>
      </c>
      <c r="H607">
        <v>31859</v>
      </c>
      <c r="I607">
        <v>43734</v>
      </c>
      <c r="J607">
        <v>1.3727361185222386</v>
      </c>
      <c r="K607" t="str">
        <f>VLOOKUP(C607,'Model stock information'!$B$6:$R$35,17,FALSE)</f>
        <v>Coastal US</v>
      </c>
    </row>
    <row r="608" spans="1:11">
      <c r="A608" t="s">
        <v>89</v>
      </c>
      <c r="B608">
        <v>18</v>
      </c>
      <c r="C608" t="s">
        <v>74</v>
      </c>
      <c r="D608" t="s">
        <v>14</v>
      </c>
      <c r="E608" t="s">
        <v>32</v>
      </c>
      <c r="F608">
        <v>1</v>
      </c>
      <c r="G608">
        <v>2005</v>
      </c>
      <c r="H608">
        <v>31729</v>
      </c>
      <c r="I608">
        <v>53594</v>
      </c>
      <c r="J608">
        <v>1.6891172113839075</v>
      </c>
      <c r="K608" t="str">
        <f>VLOOKUP(C608,'Model stock information'!$B$6:$R$35,17,FALSE)</f>
        <v>Coastal US</v>
      </c>
    </row>
    <row r="609" spans="1:11">
      <c r="A609" t="s">
        <v>89</v>
      </c>
      <c r="B609">
        <v>18</v>
      </c>
      <c r="C609" t="s">
        <v>74</v>
      </c>
      <c r="D609" t="s">
        <v>14</v>
      </c>
      <c r="E609" t="s">
        <v>32</v>
      </c>
      <c r="F609">
        <v>1</v>
      </c>
      <c r="G609">
        <v>2006</v>
      </c>
      <c r="H609">
        <v>28288</v>
      </c>
      <c r="I609">
        <v>68040</v>
      </c>
      <c r="J609">
        <v>2.4052601809954752</v>
      </c>
      <c r="K609" t="str">
        <f>VLOOKUP(C609,'Model stock information'!$B$6:$R$35,17,FALSE)</f>
        <v>Coastal US</v>
      </c>
    </row>
    <row r="610" spans="1:11">
      <c r="A610" t="s">
        <v>89</v>
      </c>
      <c r="B610">
        <v>18</v>
      </c>
      <c r="C610" t="s">
        <v>74</v>
      </c>
      <c r="D610" t="s">
        <v>14</v>
      </c>
      <c r="E610" t="s">
        <v>32</v>
      </c>
      <c r="F610">
        <v>1</v>
      </c>
      <c r="G610">
        <v>2007</v>
      </c>
      <c r="H610">
        <v>26217</v>
      </c>
      <c r="I610">
        <v>78082</v>
      </c>
      <c r="J610">
        <v>2.9782965251554336</v>
      </c>
      <c r="K610" t="str">
        <f>VLOOKUP(C610,'Model stock information'!$B$6:$R$35,17,FALSE)</f>
        <v>Coastal US</v>
      </c>
    </row>
    <row r="611" spans="1:11">
      <c r="A611" t="s">
        <v>89</v>
      </c>
      <c r="B611">
        <v>18</v>
      </c>
      <c r="C611" t="s">
        <v>74</v>
      </c>
      <c r="D611" t="s">
        <v>14</v>
      </c>
      <c r="E611" t="s">
        <v>32</v>
      </c>
      <c r="F611">
        <v>1</v>
      </c>
      <c r="G611">
        <v>2008</v>
      </c>
      <c r="H611">
        <v>25291</v>
      </c>
      <c r="I611">
        <v>72744</v>
      </c>
      <c r="J611">
        <v>2.876280099640188</v>
      </c>
      <c r="K611" t="str">
        <f>VLOOKUP(C611,'Model stock information'!$B$6:$R$35,17,FALSE)</f>
        <v>Coastal US</v>
      </c>
    </row>
    <row r="612" spans="1:11">
      <c r="A612" t="s">
        <v>89</v>
      </c>
      <c r="B612">
        <v>18</v>
      </c>
      <c r="C612" t="s">
        <v>74</v>
      </c>
      <c r="D612" t="s">
        <v>14</v>
      </c>
      <c r="E612" t="s">
        <v>32</v>
      </c>
      <c r="F612">
        <v>1</v>
      </c>
      <c r="G612">
        <v>2009</v>
      </c>
      <c r="H612">
        <v>27418</v>
      </c>
      <c r="I612">
        <v>65256</v>
      </c>
      <c r="J612">
        <v>2.3800423079728645</v>
      </c>
      <c r="K612" t="str">
        <f>VLOOKUP(C612,'Model stock information'!$B$6:$R$35,17,FALSE)</f>
        <v>Coastal US</v>
      </c>
    </row>
    <row r="613" spans="1:11">
      <c r="A613" t="s">
        <v>89</v>
      </c>
      <c r="B613">
        <v>18</v>
      </c>
      <c r="C613" t="s">
        <v>74</v>
      </c>
      <c r="D613" t="s">
        <v>14</v>
      </c>
      <c r="E613" t="s">
        <v>32</v>
      </c>
      <c r="F613">
        <v>1</v>
      </c>
      <c r="G613">
        <v>2010</v>
      </c>
      <c r="H613">
        <v>33933</v>
      </c>
      <c r="I613">
        <v>72775</v>
      </c>
      <c r="J613">
        <v>2.1446674328824447</v>
      </c>
      <c r="K613" t="str">
        <f>VLOOKUP(C613,'Model stock information'!$B$6:$R$35,17,FALSE)</f>
        <v>Coastal US</v>
      </c>
    </row>
    <row r="614" spans="1:11">
      <c r="A614" t="s">
        <v>89</v>
      </c>
      <c r="B614">
        <v>18</v>
      </c>
      <c r="C614" t="s">
        <v>74</v>
      </c>
      <c r="D614" t="s">
        <v>14</v>
      </c>
      <c r="E614" t="s">
        <v>32</v>
      </c>
      <c r="F614">
        <v>1</v>
      </c>
      <c r="G614">
        <v>2011</v>
      </c>
      <c r="H614">
        <v>30936</v>
      </c>
      <c r="I614">
        <v>75582</v>
      </c>
      <c r="J614">
        <v>2.4431730023273857</v>
      </c>
      <c r="K614" t="str">
        <f>VLOOKUP(C614,'Model stock information'!$B$6:$R$35,17,FALSE)</f>
        <v>Coastal US</v>
      </c>
    </row>
    <row r="615" spans="1:11">
      <c r="A615" t="s">
        <v>89</v>
      </c>
      <c r="B615">
        <v>18</v>
      </c>
      <c r="C615" t="s">
        <v>74</v>
      </c>
      <c r="D615" t="s">
        <v>14</v>
      </c>
      <c r="E615" t="s">
        <v>32</v>
      </c>
      <c r="F615">
        <v>1</v>
      </c>
      <c r="G615">
        <v>2012</v>
      </c>
      <c r="H615">
        <v>31953</v>
      </c>
      <c r="I615">
        <v>64751</v>
      </c>
      <c r="J615">
        <v>2.0264450912277407</v>
      </c>
      <c r="K615" t="str">
        <f>VLOOKUP(C615,'Model stock information'!$B$6:$R$35,17,FALSE)</f>
        <v>Coastal US</v>
      </c>
    </row>
    <row r="616" spans="1:11">
      <c r="A616" t="s">
        <v>89</v>
      </c>
      <c r="B616">
        <v>19</v>
      </c>
      <c r="C616" t="s">
        <v>75</v>
      </c>
      <c r="D616" t="s">
        <v>14</v>
      </c>
      <c r="E616" t="s">
        <v>35</v>
      </c>
      <c r="F616">
        <v>0</v>
      </c>
      <c r="G616">
        <v>1979</v>
      </c>
      <c r="H616">
        <v>37252</v>
      </c>
      <c r="I616">
        <v>184739</v>
      </c>
      <c r="J616">
        <v>4.9591699774508751</v>
      </c>
      <c r="K616" t="str">
        <f>VLOOKUP(C616,'Model stock information'!$B$6:$R$35,17,FALSE)</f>
        <v>Columbia</v>
      </c>
    </row>
    <row r="617" spans="1:11">
      <c r="A617" t="s">
        <v>89</v>
      </c>
      <c r="B617">
        <v>19</v>
      </c>
      <c r="C617" t="s">
        <v>75</v>
      </c>
      <c r="D617" t="s">
        <v>14</v>
      </c>
      <c r="E617" t="s">
        <v>35</v>
      </c>
      <c r="F617">
        <v>0</v>
      </c>
      <c r="G617">
        <v>1980</v>
      </c>
      <c r="H617">
        <v>36218</v>
      </c>
      <c r="I617">
        <v>350729</v>
      </c>
      <c r="J617">
        <v>9.683831244132751</v>
      </c>
      <c r="K617" t="str">
        <f>VLOOKUP(C617,'Model stock information'!$B$6:$R$35,17,FALSE)</f>
        <v>Columbia</v>
      </c>
    </row>
    <row r="618" spans="1:11">
      <c r="A618" t="s">
        <v>89</v>
      </c>
      <c r="B618">
        <v>19</v>
      </c>
      <c r="C618" t="s">
        <v>75</v>
      </c>
      <c r="D618" t="s">
        <v>14</v>
      </c>
      <c r="E618" t="s">
        <v>35</v>
      </c>
      <c r="F618">
        <v>0</v>
      </c>
      <c r="G618">
        <v>1981</v>
      </c>
      <c r="H618">
        <v>26223</v>
      </c>
      <c r="I618">
        <v>282274</v>
      </c>
      <c r="J618">
        <v>10.764367158601228</v>
      </c>
      <c r="K618" t="str">
        <f>VLOOKUP(C618,'Model stock information'!$B$6:$R$35,17,FALSE)</f>
        <v>Columbia</v>
      </c>
    </row>
    <row r="619" spans="1:11">
      <c r="A619" t="s">
        <v>89</v>
      </c>
      <c r="B619">
        <v>19</v>
      </c>
      <c r="C619" t="s">
        <v>75</v>
      </c>
      <c r="D619" t="s">
        <v>14</v>
      </c>
      <c r="E619" t="s">
        <v>35</v>
      </c>
      <c r="F619">
        <v>0</v>
      </c>
      <c r="G619">
        <v>1982</v>
      </c>
      <c r="H619">
        <v>35861</v>
      </c>
      <c r="I619">
        <v>559386</v>
      </c>
      <c r="J619">
        <v>15.598728423635704</v>
      </c>
      <c r="K619" t="str">
        <f>VLOOKUP(C619,'Model stock information'!$B$6:$R$35,17,FALSE)</f>
        <v>Columbia</v>
      </c>
    </row>
    <row r="620" spans="1:11">
      <c r="A620" t="s">
        <v>89</v>
      </c>
      <c r="B620">
        <v>19</v>
      </c>
      <c r="C620" t="s">
        <v>75</v>
      </c>
      <c r="D620" t="s">
        <v>14</v>
      </c>
      <c r="E620" t="s">
        <v>35</v>
      </c>
      <c r="F620">
        <v>0</v>
      </c>
      <c r="G620">
        <v>1983</v>
      </c>
      <c r="H620">
        <v>37597</v>
      </c>
      <c r="I620">
        <v>764704</v>
      </c>
      <c r="J620">
        <v>20.339495172487165</v>
      </c>
      <c r="K620" t="str">
        <f>VLOOKUP(C620,'Model stock information'!$B$6:$R$35,17,FALSE)</f>
        <v>Columbia</v>
      </c>
    </row>
    <row r="621" spans="1:11">
      <c r="A621" t="s">
        <v>89</v>
      </c>
      <c r="B621">
        <v>19</v>
      </c>
      <c r="C621" t="s">
        <v>75</v>
      </c>
      <c r="D621" t="s">
        <v>14</v>
      </c>
      <c r="E621" t="s">
        <v>35</v>
      </c>
      <c r="F621">
        <v>0</v>
      </c>
      <c r="G621">
        <v>1984</v>
      </c>
      <c r="H621">
        <v>61356</v>
      </c>
      <c r="I621">
        <v>791836</v>
      </c>
      <c r="J621">
        <v>12.905600104309277</v>
      </c>
      <c r="K621" t="str">
        <f>VLOOKUP(C621,'Model stock information'!$B$6:$R$35,17,FALSE)</f>
        <v>Columbia</v>
      </c>
    </row>
    <row r="622" spans="1:11">
      <c r="A622" t="s">
        <v>89</v>
      </c>
      <c r="B622">
        <v>19</v>
      </c>
      <c r="C622" t="s">
        <v>75</v>
      </c>
      <c r="D622" t="s">
        <v>14</v>
      </c>
      <c r="E622" t="s">
        <v>35</v>
      </c>
      <c r="F622">
        <v>0</v>
      </c>
      <c r="G622">
        <v>1985</v>
      </c>
      <c r="H622">
        <v>129285</v>
      </c>
      <c r="I622">
        <v>297383</v>
      </c>
      <c r="J622">
        <v>2.3002127083575048</v>
      </c>
      <c r="K622" t="str">
        <f>VLOOKUP(C622,'Model stock information'!$B$6:$R$35,17,FALSE)</f>
        <v>Columbia</v>
      </c>
    </row>
    <row r="623" spans="1:11">
      <c r="A623" t="s">
        <v>89</v>
      </c>
      <c r="B623">
        <v>19</v>
      </c>
      <c r="C623" t="s">
        <v>75</v>
      </c>
      <c r="D623" t="s">
        <v>14</v>
      </c>
      <c r="E623" t="s">
        <v>35</v>
      </c>
      <c r="F623">
        <v>0</v>
      </c>
      <c r="G623">
        <v>1986</v>
      </c>
      <c r="H623">
        <v>138487</v>
      </c>
      <c r="I623">
        <v>314730</v>
      </c>
      <c r="J623">
        <v>2.2726320882104458</v>
      </c>
      <c r="K623" t="str">
        <f>VLOOKUP(C623,'Model stock information'!$B$6:$R$35,17,FALSE)</f>
        <v>Columbia</v>
      </c>
    </row>
    <row r="624" spans="1:11">
      <c r="A624" t="s">
        <v>89</v>
      </c>
      <c r="B624">
        <v>19</v>
      </c>
      <c r="C624" t="s">
        <v>75</v>
      </c>
      <c r="D624" t="s">
        <v>14</v>
      </c>
      <c r="E624" t="s">
        <v>35</v>
      </c>
      <c r="F624">
        <v>0</v>
      </c>
      <c r="G624">
        <v>1987</v>
      </c>
      <c r="H624">
        <v>178829</v>
      </c>
      <c r="I624">
        <v>116775</v>
      </c>
      <c r="J624">
        <v>0.65299811551817655</v>
      </c>
      <c r="K624" t="str">
        <f>VLOOKUP(C624,'Model stock information'!$B$6:$R$35,17,FALSE)</f>
        <v>Columbia</v>
      </c>
    </row>
    <row r="625" spans="1:11">
      <c r="A625" t="s">
        <v>89</v>
      </c>
      <c r="B625">
        <v>19</v>
      </c>
      <c r="C625" t="s">
        <v>75</v>
      </c>
      <c r="D625" t="s">
        <v>14</v>
      </c>
      <c r="E625" t="s">
        <v>35</v>
      </c>
      <c r="F625">
        <v>0</v>
      </c>
      <c r="G625">
        <v>1988</v>
      </c>
      <c r="H625">
        <v>202938</v>
      </c>
      <c r="I625">
        <v>133006</v>
      </c>
      <c r="J625">
        <v>0.65540214252628881</v>
      </c>
      <c r="K625" t="str">
        <f>VLOOKUP(C625,'Model stock information'!$B$6:$R$35,17,FALSE)</f>
        <v>Columbia</v>
      </c>
    </row>
    <row r="626" spans="1:11">
      <c r="A626" t="s">
        <v>89</v>
      </c>
      <c r="B626">
        <v>19</v>
      </c>
      <c r="C626" t="s">
        <v>75</v>
      </c>
      <c r="D626" t="s">
        <v>14</v>
      </c>
      <c r="E626" t="s">
        <v>35</v>
      </c>
      <c r="F626">
        <v>0</v>
      </c>
      <c r="G626">
        <v>1989</v>
      </c>
      <c r="H626">
        <v>131527</v>
      </c>
      <c r="I626">
        <v>254772</v>
      </c>
      <c r="J626">
        <v>1.9370319402099949</v>
      </c>
      <c r="K626" t="str">
        <f>VLOOKUP(C626,'Model stock information'!$B$6:$R$35,17,FALSE)</f>
        <v>Columbia</v>
      </c>
    </row>
    <row r="627" spans="1:11">
      <c r="A627" t="s">
        <v>89</v>
      </c>
      <c r="B627">
        <v>19</v>
      </c>
      <c r="C627" t="s">
        <v>75</v>
      </c>
      <c r="D627" t="s">
        <v>14</v>
      </c>
      <c r="E627" t="s">
        <v>35</v>
      </c>
      <c r="F627">
        <v>0</v>
      </c>
      <c r="G627">
        <v>1990</v>
      </c>
      <c r="H627">
        <v>96895</v>
      </c>
      <c r="I627">
        <v>246298</v>
      </c>
      <c r="J627">
        <v>2.5419061871097579</v>
      </c>
      <c r="K627" t="str">
        <f>VLOOKUP(C627,'Model stock information'!$B$6:$R$35,17,FALSE)</f>
        <v>Columbia</v>
      </c>
    </row>
    <row r="628" spans="1:11">
      <c r="A628" t="s">
        <v>89</v>
      </c>
      <c r="B628">
        <v>19</v>
      </c>
      <c r="C628" t="s">
        <v>75</v>
      </c>
      <c r="D628" t="s">
        <v>14</v>
      </c>
      <c r="E628" t="s">
        <v>35</v>
      </c>
      <c r="F628">
        <v>0</v>
      </c>
      <c r="G628">
        <v>1991</v>
      </c>
      <c r="H628">
        <v>65943</v>
      </c>
      <c r="I628">
        <v>84870</v>
      </c>
      <c r="J628">
        <v>1.2870206087075202</v>
      </c>
      <c r="K628" t="str">
        <f>VLOOKUP(C628,'Model stock information'!$B$6:$R$35,17,FALSE)</f>
        <v>Columbia</v>
      </c>
    </row>
    <row r="629" spans="1:11">
      <c r="A629" t="s">
        <v>89</v>
      </c>
      <c r="B629">
        <v>19</v>
      </c>
      <c r="C629" t="s">
        <v>75</v>
      </c>
      <c r="D629" t="s">
        <v>14</v>
      </c>
      <c r="E629" t="s">
        <v>35</v>
      </c>
      <c r="F629">
        <v>0</v>
      </c>
      <c r="G629">
        <v>1992</v>
      </c>
      <c r="H629">
        <v>52301</v>
      </c>
      <c r="I629">
        <v>175396</v>
      </c>
      <c r="J629">
        <v>3.3535878855088814</v>
      </c>
      <c r="K629" t="str">
        <f>VLOOKUP(C629,'Model stock information'!$B$6:$R$35,17,FALSE)</f>
        <v>Columbia</v>
      </c>
    </row>
    <row r="630" spans="1:11">
      <c r="A630" t="s">
        <v>89</v>
      </c>
      <c r="B630">
        <v>19</v>
      </c>
      <c r="C630" t="s">
        <v>75</v>
      </c>
      <c r="D630" t="s">
        <v>14</v>
      </c>
      <c r="E630" t="s">
        <v>35</v>
      </c>
      <c r="F630">
        <v>0</v>
      </c>
      <c r="G630">
        <v>1993</v>
      </c>
      <c r="H630">
        <v>63880</v>
      </c>
      <c r="I630">
        <v>343751</v>
      </c>
      <c r="J630">
        <v>5.3811991233562928</v>
      </c>
      <c r="K630" t="str">
        <f>VLOOKUP(C630,'Model stock information'!$B$6:$R$35,17,FALSE)</f>
        <v>Columbia</v>
      </c>
    </row>
    <row r="631" spans="1:11">
      <c r="A631" t="s">
        <v>89</v>
      </c>
      <c r="B631">
        <v>19</v>
      </c>
      <c r="C631" t="s">
        <v>75</v>
      </c>
      <c r="D631" t="s">
        <v>14</v>
      </c>
      <c r="E631" t="s">
        <v>35</v>
      </c>
      <c r="F631">
        <v>0</v>
      </c>
      <c r="G631">
        <v>1994</v>
      </c>
      <c r="H631">
        <v>99800</v>
      </c>
      <c r="I631">
        <v>95599</v>
      </c>
      <c r="J631">
        <v>0.95790581162324651</v>
      </c>
      <c r="K631" t="str">
        <f>VLOOKUP(C631,'Model stock information'!$B$6:$R$35,17,FALSE)</f>
        <v>Columbia</v>
      </c>
    </row>
    <row r="632" spans="1:11">
      <c r="A632" t="s">
        <v>89</v>
      </c>
      <c r="B632">
        <v>19</v>
      </c>
      <c r="C632" t="s">
        <v>75</v>
      </c>
      <c r="D632" t="s">
        <v>14</v>
      </c>
      <c r="E632" t="s">
        <v>35</v>
      </c>
      <c r="F632">
        <v>0</v>
      </c>
      <c r="G632">
        <v>1995</v>
      </c>
      <c r="H632">
        <v>85492</v>
      </c>
      <c r="I632">
        <v>334356</v>
      </c>
      <c r="J632">
        <v>3.9109624292331446</v>
      </c>
      <c r="K632" t="str">
        <f>VLOOKUP(C632,'Model stock information'!$B$6:$R$35,17,FALSE)</f>
        <v>Columbia</v>
      </c>
    </row>
    <row r="633" spans="1:11">
      <c r="A633" t="s">
        <v>89</v>
      </c>
      <c r="B633">
        <v>19</v>
      </c>
      <c r="C633" t="s">
        <v>75</v>
      </c>
      <c r="D633" t="s">
        <v>14</v>
      </c>
      <c r="E633" t="s">
        <v>35</v>
      </c>
      <c r="F633">
        <v>0</v>
      </c>
      <c r="G633">
        <v>1996</v>
      </c>
      <c r="H633">
        <v>109994</v>
      </c>
      <c r="I633">
        <v>176591</v>
      </c>
      <c r="J633">
        <v>1.6054602978344272</v>
      </c>
      <c r="K633" t="str">
        <f>VLOOKUP(C633,'Model stock information'!$B$6:$R$35,17,FALSE)</f>
        <v>Columbia</v>
      </c>
    </row>
    <row r="634" spans="1:11">
      <c r="A634" t="s">
        <v>89</v>
      </c>
      <c r="B634">
        <v>19</v>
      </c>
      <c r="C634" t="s">
        <v>75</v>
      </c>
      <c r="D634" t="s">
        <v>14</v>
      </c>
      <c r="E634" t="s">
        <v>35</v>
      </c>
      <c r="F634">
        <v>0</v>
      </c>
      <c r="G634">
        <v>1997</v>
      </c>
      <c r="H634">
        <v>96864</v>
      </c>
      <c r="I634">
        <v>238365</v>
      </c>
      <c r="J634">
        <v>2.46082135777998</v>
      </c>
      <c r="K634" t="str">
        <f>VLOOKUP(C634,'Model stock information'!$B$6:$R$35,17,FALSE)</f>
        <v>Columbia</v>
      </c>
    </row>
    <row r="635" spans="1:11">
      <c r="A635" t="s">
        <v>89</v>
      </c>
      <c r="B635">
        <v>19</v>
      </c>
      <c r="C635" t="s">
        <v>75</v>
      </c>
      <c r="D635" t="s">
        <v>14</v>
      </c>
      <c r="E635" t="s">
        <v>35</v>
      </c>
      <c r="F635">
        <v>0</v>
      </c>
      <c r="G635">
        <v>1998</v>
      </c>
      <c r="H635">
        <v>69031</v>
      </c>
      <c r="I635">
        <v>468412</v>
      </c>
      <c r="J635">
        <v>6.785531138184294</v>
      </c>
      <c r="K635" t="str">
        <f>VLOOKUP(C635,'Model stock information'!$B$6:$R$35,17,FALSE)</f>
        <v>Columbia</v>
      </c>
    </row>
    <row r="636" spans="1:11">
      <c r="A636" t="s">
        <v>89</v>
      </c>
      <c r="B636">
        <v>19</v>
      </c>
      <c r="C636" t="s">
        <v>75</v>
      </c>
      <c r="D636" t="s">
        <v>14</v>
      </c>
      <c r="E636" t="s">
        <v>35</v>
      </c>
      <c r="F636">
        <v>0</v>
      </c>
      <c r="G636">
        <v>1999</v>
      </c>
      <c r="H636">
        <v>107192</v>
      </c>
      <c r="I636">
        <v>646227</v>
      </c>
      <c r="J636">
        <v>6.0286868423016644</v>
      </c>
      <c r="K636" t="str">
        <f>VLOOKUP(C636,'Model stock information'!$B$6:$R$35,17,FALSE)</f>
        <v>Columbia</v>
      </c>
    </row>
    <row r="637" spans="1:11">
      <c r="A637" t="s">
        <v>89</v>
      </c>
      <c r="B637">
        <v>19</v>
      </c>
      <c r="C637" t="s">
        <v>75</v>
      </c>
      <c r="D637" t="s">
        <v>14</v>
      </c>
      <c r="E637" t="s">
        <v>35</v>
      </c>
      <c r="F637">
        <v>0</v>
      </c>
      <c r="G637">
        <v>2000</v>
      </c>
      <c r="H637">
        <v>88336</v>
      </c>
      <c r="I637">
        <v>329624</v>
      </c>
      <c r="J637">
        <v>3.7314798043832638</v>
      </c>
      <c r="K637" t="str">
        <f>VLOOKUP(C637,'Model stock information'!$B$6:$R$35,17,FALSE)</f>
        <v>Columbia</v>
      </c>
    </row>
    <row r="638" spans="1:11">
      <c r="A638" t="s">
        <v>89</v>
      </c>
      <c r="B638">
        <v>19</v>
      </c>
      <c r="C638" t="s">
        <v>75</v>
      </c>
      <c r="D638" t="s">
        <v>14</v>
      </c>
      <c r="E638" t="s">
        <v>35</v>
      </c>
      <c r="F638">
        <v>0</v>
      </c>
      <c r="G638">
        <v>2001</v>
      </c>
      <c r="H638">
        <v>141110</v>
      </c>
      <c r="I638">
        <v>577912</v>
      </c>
      <c r="J638">
        <v>4.095471617886755</v>
      </c>
      <c r="K638" t="str">
        <f>VLOOKUP(C638,'Model stock information'!$B$6:$R$35,17,FALSE)</f>
        <v>Columbia</v>
      </c>
    </row>
    <row r="639" spans="1:11">
      <c r="A639" t="s">
        <v>89</v>
      </c>
      <c r="B639">
        <v>19</v>
      </c>
      <c r="C639" t="s">
        <v>75</v>
      </c>
      <c r="D639" t="s">
        <v>14</v>
      </c>
      <c r="E639" t="s">
        <v>35</v>
      </c>
      <c r="F639">
        <v>0</v>
      </c>
      <c r="G639">
        <v>2002</v>
      </c>
      <c r="H639">
        <v>171004</v>
      </c>
      <c r="I639">
        <v>292245</v>
      </c>
      <c r="J639">
        <v>1.7089951112254684</v>
      </c>
      <c r="K639" t="str">
        <f>VLOOKUP(C639,'Model stock information'!$B$6:$R$35,17,FALSE)</f>
        <v>Columbia</v>
      </c>
    </row>
    <row r="640" spans="1:11">
      <c r="A640" t="s">
        <v>89</v>
      </c>
      <c r="B640">
        <v>19</v>
      </c>
      <c r="C640" t="s">
        <v>75</v>
      </c>
      <c r="D640" t="s">
        <v>14</v>
      </c>
      <c r="E640" t="s">
        <v>35</v>
      </c>
      <c r="F640">
        <v>0</v>
      </c>
      <c r="G640">
        <v>2003</v>
      </c>
      <c r="H640">
        <v>217415</v>
      </c>
      <c r="I640">
        <v>197006</v>
      </c>
      <c r="J640">
        <v>0.90612883195731664</v>
      </c>
      <c r="K640" t="str">
        <f>VLOOKUP(C640,'Model stock information'!$B$6:$R$35,17,FALSE)</f>
        <v>Columbia</v>
      </c>
    </row>
    <row r="641" spans="1:11">
      <c r="A641" t="s">
        <v>89</v>
      </c>
      <c r="B641">
        <v>19</v>
      </c>
      <c r="C641" t="s">
        <v>75</v>
      </c>
      <c r="D641" t="s">
        <v>14</v>
      </c>
      <c r="E641" t="s">
        <v>35</v>
      </c>
      <c r="F641">
        <v>0</v>
      </c>
      <c r="G641">
        <v>2004</v>
      </c>
      <c r="H641">
        <v>185474</v>
      </c>
      <c r="I641">
        <v>170747</v>
      </c>
      <c r="J641">
        <v>0.92059803530413964</v>
      </c>
      <c r="K641" t="str">
        <f>VLOOKUP(C641,'Model stock information'!$B$6:$R$35,17,FALSE)</f>
        <v>Columbia</v>
      </c>
    </row>
    <row r="642" spans="1:11">
      <c r="A642" t="s">
        <v>89</v>
      </c>
      <c r="B642">
        <v>19</v>
      </c>
      <c r="C642" t="s">
        <v>75</v>
      </c>
      <c r="D642" t="s">
        <v>14</v>
      </c>
      <c r="E642" t="s">
        <v>35</v>
      </c>
      <c r="F642">
        <v>0</v>
      </c>
      <c r="G642">
        <v>2005</v>
      </c>
      <c r="H642">
        <v>163108</v>
      </c>
      <c r="I642">
        <v>447114</v>
      </c>
      <c r="J642">
        <v>2.7412144100841163</v>
      </c>
      <c r="K642" t="str">
        <f>VLOOKUP(C642,'Model stock information'!$B$6:$R$35,17,FALSE)</f>
        <v>Columbia</v>
      </c>
    </row>
    <row r="643" spans="1:11">
      <c r="A643" t="s">
        <v>89</v>
      </c>
      <c r="B643">
        <v>19</v>
      </c>
      <c r="C643" t="s">
        <v>75</v>
      </c>
      <c r="D643" t="s">
        <v>14</v>
      </c>
      <c r="E643" t="s">
        <v>35</v>
      </c>
      <c r="F643">
        <v>0</v>
      </c>
      <c r="G643">
        <v>2006</v>
      </c>
      <c r="H643">
        <v>123624</v>
      </c>
      <c r="I643">
        <v>321987</v>
      </c>
      <c r="J643">
        <v>2.6045670743544944</v>
      </c>
      <c r="K643" t="str">
        <f>VLOOKUP(C643,'Model stock information'!$B$6:$R$35,17,FALSE)</f>
        <v>Columbia</v>
      </c>
    </row>
    <row r="644" spans="1:11">
      <c r="A644" t="s">
        <v>89</v>
      </c>
      <c r="B644">
        <v>19</v>
      </c>
      <c r="C644" t="s">
        <v>75</v>
      </c>
      <c r="D644" t="s">
        <v>14</v>
      </c>
      <c r="E644" t="s">
        <v>35</v>
      </c>
      <c r="F644">
        <v>0</v>
      </c>
      <c r="G644">
        <v>2007</v>
      </c>
      <c r="H644">
        <v>67127</v>
      </c>
      <c r="I644">
        <v>547357</v>
      </c>
      <c r="J644">
        <v>8.1540512759396364</v>
      </c>
      <c r="K644" t="str">
        <f>VLOOKUP(C644,'Model stock information'!$B$6:$R$35,17,FALSE)</f>
        <v>Columbia</v>
      </c>
    </row>
    <row r="645" spans="1:11">
      <c r="A645" t="s">
        <v>89</v>
      </c>
      <c r="B645">
        <v>19</v>
      </c>
      <c r="C645" t="s">
        <v>75</v>
      </c>
      <c r="D645" t="s">
        <v>14</v>
      </c>
      <c r="E645" t="s">
        <v>35</v>
      </c>
      <c r="F645">
        <v>0</v>
      </c>
      <c r="G645">
        <v>2008</v>
      </c>
      <c r="H645">
        <v>119498</v>
      </c>
      <c r="I645">
        <v>293688</v>
      </c>
      <c r="J645">
        <v>2.4576813001054409</v>
      </c>
      <c r="K645" t="str">
        <f>VLOOKUP(C645,'Model stock information'!$B$6:$R$35,17,FALSE)</f>
        <v>Columbia</v>
      </c>
    </row>
    <row r="646" spans="1:11">
      <c r="A646" t="s">
        <v>89</v>
      </c>
      <c r="B646">
        <v>19</v>
      </c>
      <c r="C646" t="s">
        <v>75</v>
      </c>
      <c r="D646" t="s">
        <v>14</v>
      </c>
      <c r="E646" t="s">
        <v>35</v>
      </c>
      <c r="F646">
        <v>0</v>
      </c>
      <c r="G646">
        <v>2009</v>
      </c>
      <c r="H646">
        <v>125822</v>
      </c>
      <c r="I646">
        <v>738910</v>
      </c>
      <c r="J646">
        <v>5.8726613787731878</v>
      </c>
      <c r="K646" t="str">
        <f>VLOOKUP(C646,'Model stock information'!$B$6:$R$35,17,FALSE)</f>
        <v>Columbia</v>
      </c>
    </row>
    <row r="647" spans="1:11">
      <c r="A647" t="s">
        <v>89</v>
      </c>
      <c r="B647">
        <v>19</v>
      </c>
      <c r="C647" t="s">
        <v>75</v>
      </c>
      <c r="D647" t="s">
        <v>14</v>
      </c>
      <c r="E647" t="s">
        <v>35</v>
      </c>
      <c r="F647">
        <v>0</v>
      </c>
      <c r="G647">
        <v>2010</v>
      </c>
      <c r="H647">
        <v>181039</v>
      </c>
      <c r="I647">
        <v>1621738</v>
      </c>
      <c r="J647">
        <v>8.9579482873855909</v>
      </c>
      <c r="K647" t="str">
        <f>VLOOKUP(C647,'Model stock information'!$B$6:$R$35,17,FALSE)</f>
        <v>Columbia</v>
      </c>
    </row>
    <row r="648" spans="1:11">
      <c r="A648" t="s">
        <v>89</v>
      </c>
      <c r="B648">
        <v>19</v>
      </c>
      <c r="C648" t="s">
        <v>75</v>
      </c>
      <c r="D648" t="s">
        <v>14</v>
      </c>
      <c r="E648" t="s">
        <v>35</v>
      </c>
      <c r="F648">
        <v>0</v>
      </c>
      <c r="G648">
        <v>2011</v>
      </c>
      <c r="H648">
        <v>206768</v>
      </c>
      <c r="I648">
        <v>802862</v>
      </c>
      <c r="J648">
        <v>3.8829122494776755</v>
      </c>
      <c r="K648" t="str">
        <f>VLOOKUP(C648,'Model stock information'!$B$6:$R$35,17,FALSE)</f>
        <v>Columbia</v>
      </c>
    </row>
    <row r="649" spans="1:11">
      <c r="A649" t="s">
        <v>89</v>
      </c>
      <c r="B649">
        <v>19</v>
      </c>
      <c r="C649" t="s">
        <v>75</v>
      </c>
      <c r="D649" t="s">
        <v>14</v>
      </c>
      <c r="E649" t="s">
        <v>35</v>
      </c>
      <c r="F649">
        <v>0</v>
      </c>
      <c r="G649">
        <v>2012</v>
      </c>
      <c r="H649">
        <v>180370</v>
      </c>
      <c r="I649">
        <v>751068</v>
      </c>
      <c r="J649">
        <v>4.1640405832455505</v>
      </c>
      <c r="K649" t="str">
        <f>VLOOKUP(C649,'Model stock information'!$B$6:$R$35,17,FALSE)</f>
        <v>Columbia</v>
      </c>
    </row>
    <row r="650" spans="1:11">
      <c r="A650" t="s">
        <v>89</v>
      </c>
      <c r="B650">
        <v>20</v>
      </c>
      <c r="C650" t="s">
        <v>76</v>
      </c>
      <c r="D650" t="s">
        <v>14</v>
      </c>
      <c r="E650" t="s">
        <v>35</v>
      </c>
      <c r="F650">
        <v>1</v>
      </c>
      <c r="G650">
        <v>1979</v>
      </c>
      <c r="H650">
        <v>16959</v>
      </c>
      <c r="I650">
        <v>280821</v>
      </c>
      <c r="J650">
        <v>16.558818326552274</v>
      </c>
      <c r="K650" t="str">
        <f>VLOOKUP(C650,'Model stock information'!$B$6:$R$35,17,FALSE)</f>
        <v>Columbia</v>
      </c>
    </row>
    <row r="651" spans="1:11">
      <c r="A651" t="s">
        <v>89</v>
      </c>
      <c r="B651">
        <v>20</v>
      </c>
      <c r="C651" t="s">
        <v>76</v>
      </c>
      <c r="D651" t="s">
        <v>14</v>
      </c>
      <c r="E651" t="s">
        <v>35</v>
      </c>
      <c r="F651">
        <v>1</v>
      </c>
      <c r="G651">
        <v>1980</v>
      </c>
      <c r="H651">
        <v>34779</v>
      </c>
      <c r="I651">
        <v>65990</v>
      </c>
      <c r="J651">
        <v>1.8974093562207079</v>
      </c>
      <c r="K651" t="str">
        <f>VLOOKUP(C651,'Model stock information'!$B$6:$R$35,17,FALSE)</f>
        <v>Columbia</v>
      </c>
    </row>
    <row r="652" spans="1:11">
      <c r="A652" t="s">
        <v>89</v>
      </c>
      <c r="B652">
        <v>20</v>
      </c>
      <c r="C652" t="s">
        <v>76</v>
      </c>
      <c r="D652" t="s">
        <v>14</v>
      </c>
      <c r="E652" t="s">
        <v>35</v>
      </c>
      <c r="F652">
        <v>1</v>
      </c>
      <c r="G652">
        <v>1981</v>
      </c>
      <c r="H652">
        <v>18595</v>
      </c>
      <c r="I652">
        <v>108082</v>
      </c>
      <c r="J652">
        <v>5.8124226942726542</v>
      </c>
      <c r="K652" t="str">
        <f>VLOOKUP(C652,'Model stock information'!$B$6:$R$35,17,FALSE)</f>
        <v>Columbia</v>
      </c>
    </row>
    <row r="653" spans="1:11">
      <c r="A653" t="s">
        <v>89</v>
      </c>
      <c r="B653">
        <v>20</v>
      </c>
      <c r="C653" t="s">
        <v>76</v>
      </c>
      <c r="D653" t="s">
        <v>14</v>
      </c>
      <c r="E653" t="s">
        <v>35</v>
      </c>
      <c r="F653">
        <v>1</v>
      </c>
      <c r="G653">
        <v>1982</v>
      </c>
      <c r="H653">
        <v>45667</v>
      </c>
      <c r="I653">
        <v>62926</v>
      </c>
      <c r="J653">
        <v>1.3779315479449055</v>
      </c>
      <c r="K653" t="str">
        <f>VLOOKUP(C653,'Model stock information'!$B$6:$R$35,17,FALSE)</f>
        <v>Columbia</v>
      </c>
    </row>
    <row r="654" spans="1:11">
      <c r="A654" t="s">
        <v>89</v>
      </c>
      <c r="B654">
        <v>20</v>
      </c>
      <c r="C654" t="s">
        <v>76</v>
      </c>
      <c r="D654" t="s">
        <v>14</v>
      </c>
      <c r="E654" t="s">
        <v>35</v>
      </c>
      <c r="F654">
        <v>1</v>
      </c>
      <c r="G654">
        <v>1983</v>
      </c>
      <c r="H654">
        <v>9701</v>
      </c>
      <c r="I654">
        <v>28924</v>
      </c>
      <c r="J654">
        <v>2.9815482939903104</v>
      </c>
      <c r="K654" t="str">
        <f>VLOOKUP(C654,'Model stock information'!$B$6:$R$35,17,FALSE)</f>
        <v>Columbia</v>
      </c>
    </row>
    <row r="655" spans="1:11">
      <c r="A655" t="s">
        <v>89</v>
      </c>
      <c r="B655">
        <v>20</v>
      </c>
      <c r="C655" t="s">
        <v>76</v>
      </c>
      <c r="D655" t="s">
        <v>14</v>
      </c>
      <c r="E655" t="s">
        <v>35</v>
      </c>
      <c r="F655">
        <v>1</v>
      </c>
      <c r="G655">
        <v>1984</v>
      </c>
      <c r="H655">
        <v>9855</v>
      </c>
      <c r="I655">
        <v>22023</v>
      </c>
      <c r="J655">
        <v>2.2347031963470321</v>
      </c>
      <c r="K655" t="str">
        <f>VLOOKUP(C655,'Model stock information'!$B$6:$R$35,17,FALSE)</f>
        <v>Columbia</v>
      </c>
    </row>
    <row r="656" spans="1:11">
      <c r="A656" t="s">
        <v>89</v>
      </c>
      <c r="B656">
        <v>20</v>
      </c>
      <c r="C656" t="s">
        <v>76</v>
      </c>
      <c r="D656" t="s">
        <v>14</v>
      </c>
      <c r="E656" t="s">
        <v>35</v>
      </c>
      <c r="F656">
        <v>1</v>
      </c>
      <c r="G656">
        <v>1985</v>
      </c>
      <c r="H656">
        <v>6793</v>
      </c>
      <c r="I656">
        <v>49918</v>
      </c>
      <c r="J656">
        <v>7.3484469306639184</v>
      </c>
      <c r="K656" t="str">
        <f>VLOOKUP(C656,'Model stock information'!$B$6:$R$35,17,FALSE)</f>
        <v>Columbia</v>
      </c>
    </row>
    <row r="657" spans="1:11">
      <c r="A657" t="s">
        <v>89</v>
      </c>
      <c r="B657">
        <v>20</v>
      </c>
      <c r="C657" t="s">
        <v>76</v>
      </c>
      <c r="D657" t="s">
        <v>14</v>
      </c>
      <c r="E657" t="s">
        <v>35</v>
      </c>
      <c r="F657">
        <v>1</v>
      </c>
      <c r="G657">
        <v>1986</v>
      </c>
      <c r="H657">
        <v>3169</v>
      </c>
      <c r="I657">
        <v>65266</v>
      </c>
      <c r="J657">
        <v>20.595140422846324</v>
      </c>
      <c r="K657" t="str">
        <f>VLOOKUP(C657,'Model stock information'!$B$6:$R$35,17,FALSE)</f>
        <v>Columbia</v>
      </c>
    </row>
    <row r="658" spans="1:11">
      <c r="A658" t="s">
        <v>89</v>
      </c>
      <c r="B658">
        <v>20</v>
      </c>
      <c r="C658" t="s">
        <v>76</v>
      </c>
      <c r="D658" t="s">
        <v>14</v>
      </c>
      <c r="E658" t="s">
        <v>35</v>
      </c>
      <c r="F658">
        <v>1</v>
      </c>
      <c r="G658">
        <v>1987</v>
      </c>
      <c r="H658">
        <v>5006</v>
      </c>
      <c r="I658">
        <v>65028</v>
      </c>
      <c r="J658">
        <v>12.99001198561726</v>
      </c>
      <c r="K658" t="str">
        <f>VLOOKUP(C658,'Model stock information'!$B$6:$R$35,17,FALSE)</f>
        <v>Columbia</v>
      </c>
    </row>
    <row r="659" spans="1:11">
      <c r="A659" t="s">
        <v>89</v>
      </c>
      <c r="B659">
        <v>20</v>
      </c>
      <c r="C659" t="s">
        <v>76</v>
      </c>
      <c r="D659" t="s">
        <v>14</v>
      </c>
      <c r="E659" t="s">
        <v>35</v>
      </c>
      <c r="F659">
        <v>1</v>
      </c>
      <c r="G659">
        <v>1988</v>
      </c>
      <c r="H659">
        <v>2781</v>
      </c>
      <c r="I659">
        <v>120154</v>
      </c>
      <c r="J659">
        <v>43.20532182668105</v>
      </c>
      <c r="K659" t="str">
        <f>VLOOKUP(C659,'Model stock information'!$B$6:$R$35,17,FALSE)</f>
        <v>Columbia</v>
      </c>
    </row>
    <row r="660" spans="1:11">
      <c r="A660" t="s">
        <v>89</v>
      </c>
      <c r="B660">
        <v>20</v>
      </c>
      <c r="C660" t="s">
        <v>76</v>
      </c>
      <c r="D660" t="s">
        <v>14</v>
      </c>
      <c r="E660" t="s">
        <v>35</v>
      </c>
      <c r="F660">
        <v>1</v>
      </c>
      <c r="G660">
        <v>1989</v>
      </c>
      <c r="H660">
        <v>4914</v>
      </c>
      <c r="I660">
        <v>71887</v>
      </c>
      <c r="J660">
        <v>14.629019129019129</v>
      </c>
      <c r="K660" t="str">
        <f>VLOOKUP(C660,'Model stock information'!$B$6:$R$35,17,FALSE)</f>
        <v>Columbia</v>
      </c>
    </row>
    <row r="661" spans="1:11">
      <c r="A661" t="s">
        <v>89</v>
      </c>
      <c r="B661">
        <v>20</v>
      </c>
      <c r="C661" t="s">
        <v>76</v>
      </c>
      <c r="D661" t="s">
        <v>14</v>
      </c>
      <c r="E661" t="s">
        <v>35</v>
      </c>
      <c r="F661">
        <v>1</v>
      </c>
      <c r="G661">
        <v>1990</v>
      </c>
      <c r="H661">
        <v>6203</v>
      </c>
      <c r="I661">
        <v>31675</v>
      </c>
      <c r="J661">
        <v>5.1064001289698533</v>
      </c>
      <c r="K661" t="str">
        <f>VLOOKUP(C661,'Model stock information'!$B$6:$R$35,17,FALSE)</f>
        <v>Columbia</v>
      </c>
    </row>
    <row r="662" spans="1:11">
      <c r="A662" t="s">
        <v>89</v>
      </c>
      <c r="B662">
        <v>20</v>
      </c>
      <c r="C662" t="s">
        <v>76</v>
      </c>
      <c r="D662" t="s">
        <v>14</v>
      </c>
      <c r="E662" t="s">
        <v>35</v>
      </c>
      <c r="F662">
        <v>1</v>
      </c>
      <c r="G662">
        <v>1991</v>
      </c>
      <c r="H662">
        <v>21473</v>
      </c>
      <c r="I662">
        <v>30462</v>
      </c>
      <c r="J662">
        <v>1.4186187304987659</v>
      </c>
      <c r="K662" t="str">
        <f>VLOOKUP(C662,'Model stock information'!$B$6:$R$35,17,FALSE)</f>
        <v>Columbia</v>
      </c>
    </row>
    <row r="663" spans="1:11">
      <c r="A663" t="s">
        <v>89</v>
      </c>
      <c r="B663">
        <v>20</v>
      </c>
      <c r="C663" t="s">
        <v>76</v>
      </c>
      <c r="D663" t="s">
        <v>14</v>
      </c>
      <c r="E663" t="s">
        <v>35</v>
      </c>
      <c r="F663">
        <v>1</v>
      </c>
      <c r="G663">
        <v>1992</v>
      </c>
      <c r="H663">
        <v>11180</v>
      </c>
      <c r="I663">
        <v>48956</v>
      </c>
      <c r="J663">
        <v>4.3788908765652952</v>
      </c>
      <c r="K663" t="str">
        <f>VLOOKUP(C663,'Model stock information'!$B$6:$R$35,17,FALSE)</f>
        <v>Columbia</v>
      </c>
    </row>
    <row r="664" spans="1:11">
      <c r="A664" t="s">
        <v>89</v>
      </c>
      <c r="B664">
        <v>20</v>
      </c>
      <c r="C664" t="s">
        <v>76</v>
      </c>
      <c r="D664" t="s">
        <v>14</v>
      </c>
      <c r="E664" t="s">
        <v>35</v>
      </c>
      <c r="F664">
        <v>1</v>
      </c>
      <c r="G664">
        <v>1993</v>
      </c>
      <c r="H664">
        <v>8675</v>
      </c>
      <c r="I664">
        <v>60907</v>
      </c>
      <c r="J664">
        <v>7.0209798270893371</v>
      </c>
      <c r="K664" t="str">
        <f>VLOOKUP(C664,'Model stock information'!$B$6:$R$35,17,FALSE)</f>
        <v>Columbia</v>
      </c>
    </row>
    <row r="665" spans="1:11">
      <c r="A665" t="s">
        <v>89</v>
      </c>
      <c r="B665">
        <v>20</v>
      </c>
      <c r="C665" t="s">
        <v>76</v>
      </c>
      <c r="D665" t="s">
        <v>14</v>
      </c>
      <c r="E665" t="s">
        <v>35</v>
      </c>
      <c r="F665">
        <v>1</v>
      </c>
      <c r="G665">
        <v>1994</v>
      </c>
      <c r="H665">
        <v>10143</v>
      </c>
      <c r="I665">
        <v>32009</v>
      </c>
      <c r="J665">
        <v>3.1557724539090999</v>
      </c>
      <c r="K665" t="str">
        <f>VLOOKUP(C665,'Model stock information'!$B$6:$R$35,17,FALSE)</f>
        <v>Columbia</v>
      </c>
    </row>
    <row r="666" spans="1:11">
      <c r="A666" t="s">
        <v>89</v>
      </c>
      <c r="B666">
        <v>20</v>
      </c>
      <c r="C666" t="s">
        <v>76</v>
      </c>
      <c r="D666" t="s">
        <v>14</v>
      </c>
      <c r="E666" t="s">
        <v>35</v>
      </c>
      <c r="F666">
        <v>1</v>
      </c>
      <c r="G666">
        <v>1995</v>
      </c>
      <c r="H666">
        <v>9707</v>
      </c>
      <c r="I666">
        <v>36833</v>
      </c>
      <c r="J666">
        <v>3.7944782115998765</v>
      </c>
      <c r="K666" t="str">
        <f>VLOOKUP(C666,'Model stock information'!$B$6:$R$35,17,FALSE)</f>
        <v>Columbia</v>
      </c>
    </row>
    <row r="667" spans="1:11">
      <c r="A667" t="s">
        <v>89</v>
      </c>
      <c r="B667">
        <v>20</v>
      </c>
      <c r="C667" t="s">
        <v>76</v>
      </c>
      <c r="D667" t="s">
        <v>14</v>
      </c>
      <c r="E667" t="s">
        <v>35</v>
      </c>
      <c r="F667">
        <v>1</v>
      </c>
      <c r="G667">
        <v>1996</v>
      </c>
      <c r="H667">
        <v>7622</v>
      </c>
      <c r="I667">
        <v>81339</v>
      </c>
      <c r="J667">
        <v>10.67160850170559</v>
      </c>
      <c r="K667" t="str">
        <f>VLOOKUP(C667,'Model stock information'!$B$6:$R$35,17,FALSE)</f>
        <v>Columbia</v>
      </c>
    </row>
    <row r="668" spans="1:11">
      <c r="A668" t="s">
        <v>89</v>
      </c>
      <c r="B668">
        <v>20</v>
      </c>
      <c r="C668" t="s">
        <v>76</v>
      </c>
      <c r="D668" t="s">
        <v>14</v>
      </c>
      <c r="E668" t="s">
        <v>35</v>
      </c>
      <c r="F668">
        <v>1</v>
      </c>
      <c r="G668">
        <v>1997</v>
      </c>
      <c r="H668">
        <v>13998</v>
      </c>
      <c r="I668">
        <v>39289</v>
      </c>
      <c r="J668">
        <v>2.8067581083011861</v>
      </c>
      <c r="K668" t="str">
        <f>VLOOKUP(C668,'Model stock information'!$B$6:$R$35,17,FALSE)</f>
        <v>Columbia</v>
      </c>
    </row>
    <row r="669" spans="1:11">
      <c r="A669" t="s">
        <v>89</v>
      </c>
      <c r="B669">
        <v>20</v>
      </c>
      <c r="C669" t="s">
        <v>76</v>
      </c>
      <c r="D669" t="s">
        <v>14</v>
      </c>
      <c r="E669" t="s">
        <v>35</v>
      </c>
      <c r="F669">
        <v>1</v>
      </c>
      <c r="G669">
        <v>1998</v>
      </c>
      <c r="H669">
        <v>8072</v>
      </c>
      <c r="I669">
        <v>207116</v>
      </c>
      <c r="J669">
        <v>25.658572844400396</v>
      </c>
      <c r="K669" t="str">
        <f>VLOOKUP(C669,'Model stock information'!$B$6:$R$35,17,FALSE)</f>
        <v>Columbia</v>
      </c>
    </row>
    <row r="670" spans="1:11">
      <c r="A670" t="s">
        <v>89</v>
      </c>
      <c r="B670">
        <v>20</v>
      </c>
      <c r="C670" t="s">
        <v>76</v>
      </c>
      <c r="D670" t="s">
        <v>14</v>
      </c>
      <c r="E670" t="s">
        <v>35</v>
      </c>
      <c r="F670">
        <v>1</v>
      </c>
      <c r="G670">
        <v>1999</v>
      </c>
      <c r="H670">
        <v>16306</v>
      </c>
      <c r="I670">
        <v>378692</v>
      </c>
      <c r="J670">
        <v>23.224089292285047</v>
      </c>
      <c r="K670" t="str">
        <f>VLOOKUP(C670,'Model stock information'!$B$6:$R$35,17,FALSE)</f>
        <v>Columbia</v>
      </c>
    </row>
    <row r="671" spans="1:11">
      <c r="A671" t="s">
        <v>89</v>
      </c>
      <c r="B671">
        <v>20</v>
      </c>
      <c r="C671" t="s">
        <v>76</v>
      </c>
      <c r="D671" t="s">
        <v>14</v>
      </c>
      <c r="E671" t="s">
        <v>35</v>
      </c>
      <c r="F671">
        <v>1</v>
      </c>
      <c r="G671">
        <v>2000</v>
      </c>
      <c r="H671">
        <v>7754</v>
      </c>
      <c r="I671">
        <v>209793</v>
      </c>
      <c r="J671">
        <v>27.056100077379416</v>
      </c>
      <c r="K671" t="str">
        <f>VLOOKUP(C671,'Model stock information'!$B$6:$R$35,17,FALSE)</f>
        <v>Columbia</v>
      </c>
    </row>
    <row r="672" spans="1:11">
      <c r="A672" t="s">
        <v>89</v>
      </c>
      <c r="B672">
        <v>20</v>
      </c>
      <c r="C672" t="s">
        <v>76</v>
      </c>
      <c r="D672" t="s">
        <v>14</v>
      </c>
      <c r="E672" t="s">
        <v>35</v>
      </c>
      <c r="F672">
        <v>1</v>
      </c>
      <c r="G672">
        <v>2001</v>
      </c>
      <c r="H672">
        <v>42068</v>
      </c>
      <c r="I672">
        <v>310348</v>
      </c>
      <c r="J672">
        <v>7.3772939051060185</v>
      </c>
      <c r="K672" t="str">
        <f>VLOOKUP(C672,'Model stock information'!$B$6:$R$35,17,FALSE)</f>
        <v>Columbia</v>
      </c>
    </row>
    <row r="673" spans="1:11">
      <c r="A673" t="s">
        <v>89</v>
      </c>
      <c r="B673">
        <v>20</v>
      </c>
      <c r="C673" t="s">
        <v>76</v>
      </c>
      <c r="D673" t="s">
        <v>14</v>
      </c>
      <c r="E673" t="s">
        <v>35</v>
      </c>
      <c r="F673">
        <v>1</v>
      </c>
      <c r="G673">
        <v>2002</v>
      </c>
      <c r="H673">
        <v>62139</v>
      </c>
      <c r="I673">
        <v>139460</v>
      </c>
      <c r="J673">
        <v>2.2443232108659616</v>
      </c>
      <c r="K673" t="str">
        <f>VLOOKUP(C673,'Model stock information'!$B$6:$R$35,17,FALSE)</f>
        <v>Columbia</v>
      </c>
    </row>
    <row r="674" spans="1:11">
      <c r="A674" t="s">
        <v>89</v>
      </c>
      <c r="B674">
        <v>20</v>
      </c>
      <c r="C674" t="s">
        <v>76</v>
      </c>
      <c r="D674" t="s">
        <v>14</v>
      </c>
      <c r="E674" t="s">
        <v>35</v>
      </c>
      <c r="F674">
        <v>1</v>
      </c>
      <c r="G674">
        <v>2003</v>
      </c>
      <c r="H674">
        <v>85369</v>
      </c>
      <c r="I674">
        <v>51496</v>
      </c>
      <c r="J674">
        <v>0.60321662430156142</v>
      </c>
      <c r="K674" t="str">
        <f>VLOOKUP(C674,'Model stock information'!$B$6:$R$35,17,FALSE)</f>
        <v>Columbia</v>
      </c>
    </row>
    <row r="675" spans="1:11">
      <c r="A675" t="s">
        <v>89</v>
      </c>
      <c r="B675">
        <v>20</v>
      </c>
      <c r="C675" t="s">
        <v>76</v>
      </c>
      <c r="D675" t="s">
        <v>14</v>
      </c>
      <c r="E675" t="s">
        <v>35</v>
      </c>
      <c r="F675">
        <v>1</v>
      </c>
      <c r="G675">
        <v>2004</v>
      </c>
      <c r="H675">
        <v>78180</v>
      </c>
      <c r="I675">
        <v>24138</v>
      </c>
      <c r="J675">
        <v>0.30874904067536452</v>
      </c>
      <c r="K675" t="str">
        <f>VLOOKUP(C675,'Model stock information'!$B$6:$R$35,17,FALSE)</f>
        <v>Columbia</v>
      </c>
    </row>
    <row r="676" spans="1:11">
      <c r="A676" t="s">
        <v>89</v>
      </c>
      <c r="B676">
        <v>20</v>
      </c>
      <c r="C676" t="s">
        <v>76</v>
      </c>
      <c r="D676" t="s">
        <v>14</v>
      </c>
      <c r="E676" t="s">
        <v>35</v>
      </c>
      <c r="F676">
        <v>1</v>
      </c>
      <c r="G676">
        <v>2005</v>
      </c>
      <c r="H676">
        <v>27708</v>
      </c>
      <c r="I676">
        <v>161453</v>
      </c>
      <c r="J676">
        <v>5.8269452865598383</v>
      </c>
      <c r="K676" t="str">
        <f>VLOOKUP(C676,'Model stock information'!$B$6:$R$35,17,FALSE)</f>
        <v>Columbia</v>
      </c>
    </row>
    <row r="677" spans="1:11">
      <c r="A677" t="s">
        <v>89</v>
      </c>
      <c r="B677">
        <v>20</v>
      </c>
      <c r="C677" t="s">
        <v>76</v>
      </c>
      <c r="D677" t="s">
        <v>14</v>
      </c>
      <c r="E677" t="s">
        <v>35</v>
      </c>
      <c r="F677">
        <v>1</v>
      </c>
      <c r="G677">
        <v>2006</v>
      </c>
      <c r="H677">
        <v>10533</v>
      </c>
      <c r="I677">
        <v>52640</v>
      </c>
      <c r="J677">
        <v>4.997626507167948</v>
      </c>
      <c r="K677" t="str">
        <f>VLOOKUP(C677,'Model stock information'!$B$6:$R$35,17,FALSE)</f>
        <v>Columbia</v>
      </c>
    </row>
    <row r="678" spans="1:11">
      <c r="A678" t="s">
        <v>89</v>
      </c>
      <c r="B678">
        <v>20</v>
      </c>
      <c r="C678" t="s">
        <v>76</v>
      </c>
      <c r="D678" t="s">
        <v>14</v>
      </c>
      <c r="E678" t="s">
        <v>35</v>
      </c>
      <c r="F678">
        <v>1</v>
      </c>
      <c r="G678">
        <v>2007</v>
      </c>
      <c r="H678">
        <v>7020</v>
      </c>
      <c r="I678">
        <v>272108</v>
      </c>
      <c r="J678">
        <v>38.76182336182336</v>
      </c>
      <c r="K678" t="str">
        <f>VLOOKUP(C678,'Model stock information'!$B$6:$R$35,17,FALSE)</f>
        <v>Columbia</v>
      </c>
    </row>
    <row r="679" spans="1:11">
      <c r="A679" t="s">
        <v>89</v>
      </c>
      <c r="B679">
        <v>20</v>
      </c>
      <c r="C679" t="s">
        <v>76</v>
      </c>
      <c r="D679" t="s">
        <v>14</v>
      </c>
      <c r="E679" t="s">
        <v>35</v>
      </c>
      <c r="F679">
        <v>1</v>
      </c>
      <c r="G679">
        <v>2008</v>
      </c>
      <c r="H679">
        <v>26808</v>
      </c>
      <c r="I679">
        <v>128190</v>
      </c>
      <c r="J679">
        <v>4.7817815577439573</v>
      </c>
      <c r="K679" t="str">
        <f>VLOOKUP(C679,'Model stock information'!$B$6:$R$35,17,FALSE)</f>
        <v>Columbia</v>
      </c>
    </row>
    <row r="680" spans="1:11">
      <c r="A680" t="s">
        <v>89</v>
      </c>
      <c r="B680">
        <v>20</v>
      </c>
      <c r="C680" t="s">
        <v>76</v>
      </c>
      <c r="D680" t="s">
        <v>14</v>
      </c>
      <c r="E680" t="s">
        <v>35</v>
      </c>
      <c r="F680">
        <v>1</v>
      </c>
      <c r="G680">
        <v>2009</v>
      </c>
      <c r="H680">
        <v>15758</v>
      </c>
      <c r="I680">
        <v>128438</v>
      </c>
      <c r="J680">
        <v>8.1506536362482542</v>
      </c>
      <c r="K680" t="str">
        <f>VLOOKUP(C680,'Model stock information'!$B$6:$R$35,17,FALSE)</f>
        <v>Columbia</v>
      </c>
    </row>
    <row r="681" spans="1:11">
      <c r="A681" t="s">
        <v>89</v>
      </c>
      <c r="B681">
        <v>20</v>
      </c>
      <c r="C681" t="s">
        <v>76</v>
      </c>
      <c r="D681" t="s">
        <v>14</v>
      </c>
      <c r="E681" t="s">
        <v>35</v>
      </c>
      <c r="F681">
        <v>1</v>
      </c>
      <c r="G681">
        <v>2010</v>
      </c>
      <c r="H681">
        <v>49374</v>
      </c>
      <c r="I681">
        <v>158711</v>
      </c>
      <c r="J681">
        <v>3.2144651030906957</v>
      </c>
      <c r="K681" t="str">
        <f>VLOOKUP(C681,'Model stock information'!$B$6:$R$35,17,FALSE)</f>
        <v>Columbia</v>
      </c>
    </row>
    <row r="682" spans="1:11">
      <c r="A682" t="s">
        <v>89</v>
      </c>
      <c r="B682">
        <v>20</v>
      </c>
      <c r="C682" t="s">
        <v>76</v>
      </c>
      <c r="D682" t="s">
        <v>14</v>
      </c>
      <c r="E682" t="s">
        <v>35</v>
      </c>
      <c r="F682">
        <v>1</v>
      </c>
      <c r="G682">
        <v>2011</v>
      </c>
      <c r="H682">
        <v>21387</v>
      </c>
      <c r="I682">
        <v>229586</v>
      </c>
      <c r="J682">
        <v>10.734838920839762</v>
      </c>
      <c r="K682" t="str">
        <f>VLOOKUP(C682,'Model stock information'!$B$6:$R$35,17,FALSE)</f>
        <v>Columbia</v>
      </c>
    </row>
    <row r="683" spans="1:11">
      <c r="A683" t="s">
        <v>89</v>
      </c>
      <c r="B683">
        <v>20</v>
      </c>
      <c r="C683" t="s">
        <v>76</v>
      </c>
      <c r="D683" t="s">
        <v>14</v>
      </c>
      <c r="E683" t="s">
        <v>35</v>
      </c>
      <c r="F683">
        <v>1</v>
      </c>
      <c r="G683">
        <v>2012</v>
      </c>
      <c r="H683">
        <v>32125</v>
      </c>
      <c r="I683">
        <v>314293</v>
      </c>
      <c r="J683">
        <v>9.7834396887159532</v>
      </c>
      <c r="K683" t="str">
        <f>VLOOKUP(C683,'Model stock information'!$B$6:$R$35,17,FALSE)</f>
        <v>Columbia</v>
      </c>
    </row>
    <row r="684" spans="1:11">
      <c r="A684" t="s">
        <v>89</v>
      </c>
      <c r="B684">
        <v>21</v>
      </c>
      <c r="C684" t="s">
        <v>77</v>
      </c>
      <c r="D684" t="s">
        <v>14</v>
      </c>
      <c r="E684" t="s">
        <v>35</v>
      </c>
      <c r="F684">
        <v>1</v>
      </c>
      <c r="G684">
        <v>1979</v>
      </c>
      <c r="H684">
        <v>36775</v>
      </c>
      <c r="I684">
        <v>139516</v>
      </c>
      <c r="J684">
        <v>3.793772943575799</v>
      </c>
      <c r="K684" t="str">
        <f>VLOOKUP(C684,'Model stock information'!$B$6:$R$35,17,FALSE)</f>
        <v>Columbia</v>
      </c>
    </row>
    <row r="685" spans="1:11">
      <c r="A685" t="s">
        <v>89</v>
      </c>
      <c r="B685">
        <v>21</v>
      </c>
      <c r="C685" t="s">
        <v>77</v>
      </c>
      <c r="D685" t="s">
        <v>14</v>
      </c>
      <c r="E685" t="s">
        <v>35</v>
      </c>
      <c r="F685">
        <v>1</v>
      </c>
      <c r="G685">
        <v>1980</v>
      </c>
      <c r="H685">
        <v>32511</v>
      </c>
      <c r="I685">
        <v>131806</v>
      </c>
      <c r="J685">
        <v>4.0541970410015074</v>
      </c>
      <c r="K685" t="str">
        <f>VLOOKUP(C685,'Model stock information'!$B$6:$R$35,17,FALSE)</f>
        <v>Columbia</v>
      </c>
    </row>
    <row r="686" spans="1:11">
      <c r="A686" t="s">
        <v>89</v>
      </c>
      <c r="B686">
        <v>21</v>
      </c>
      <c r="C686" t="s">
        <v>77</v>
      </c>
      <c r="D686" t="s">
        <v>14</v>
      </c>
      <c r="E686" t="s">
        <v>35</v>
      </c>
      <c r="F686">
        <v>1</v>
      </c>
      <c r="G686">
        <v>1981</v>
      </c>
      <c r="H686">
        <v>27441</v>
      </c>
      <c r="I686">
        <v>117239</v>
      </c>
      <c r="J686">
        <v>4.2724026092343577</v>
      </c>
      <c r="K686" t="str">
        <f>VLOOKUP(C686,'Model stock information'!$B$6:$R$35,17,FALSE)</f>
        <v>Columbia</v>
      </c>
    </row>
    <row r="687" spans="1:11">
      <c r="A687" t="s">
        <v>89</v>
      </c>
      <c r="B687">
        <v>21</v>
      </c>
      <c r="C687" t="s">
        <v>77</v>
      </c>
      <c r="D687" t="s">
        <v>14</v>
      </c>
      <c r="E687" t="s">
        <v>35</v>
      </c>
      <c r="F687">
        <v>1</v>
      </c>
      <c r="G687">
        <v>1982</v>
      </c>
      <c r="H687">
        <v>39553</v>
      </c>
      <c r="I687">
        <v>111156</v>
      </c>
      <c r="J687">
        <v>2.8103051601648423</v>
      </c>
      <c r="K687" t="str">
        <f>VLOOKUP(C687,'Model stock information'!$B$6:$R$35,17,FALSE)</f>
        <v>Columbia</v>
      </c>
    </row>
    <row r="688" spans="1:11">
      <c r="A688" t="s">
        <v>89</v>
      </c>
      <c r="B688">
        <v>21</v>
      </c>
      <c r="C688" t="s">
        <v>77</v>
      </c>
      <c r="D688" t="s">
        <v>14</v>
      </c>
      <c r="E688" t="s">
        <v>35</v>
      </c>
      <c r="F688">
        <v>1</v>
      </c>
      <c r="G688">
        <v>1983</v>
      </c>
      <c r="H688">
        <v>37137</v>
      </c>
      <c r="I688">
        <v>188159</v>
      </c>
      <c r="J688">
        <v>5.0666181974849884</v>
      </c>
      <c r="K688" t="str">
        <f>VLOOKUP(C688,'Model stock information'!$B$6:$R$35,17,FALSE)</f>
        <v>Columbia</v>
      </c>
    </row>
    <row r="689" spans="1:11">
      <c r="A689" t="s">
        <v>89</v>
      </c>
      <c r="B689">
        <v>21</v>
      </c>
      <c r="C689" t="s">
        <v>77</v>
      </c>
      <c r="D689" t="s">
        <v>14</v>
      </c>
      <c r="E689" t="s">
        <v>35</v>
      </c>
      <c r="F689">
        <v>1</v>
      </c>
      <c r="G689">
        <v>1984</v>
      </c>
      <c r="H689">
        <v>27891</v>
      </c>
      <c r="I689">
        <v>412588</v>
      </c>
      <c r="J689">
        <v>14.792872252698002</v>
      </c>
      <c r="K689" t="str">
        <f>VLOOKUP(C689,'Model stock information'!$B$6:$R$35,17,FALSE)</f>
        <v>Columbia</v>
      </c>
    </row>
    <row r="690" spans="1:11">
      <c r="A690" t="s">
        <v>89</v>
      </c>
      <c r="B690">
        <v>21</v>
      </c>
      <c r="C690" t="s">
        <v>77</v>
      </c>
      <c r="D690" t="s">
        <v>14</v>
      </c>
      <c r="E690" t="s">
        <v>35</v>
      </c>
      <c r="F690">
        <v>1</v>
      </c>
      <c r="G690">
        <v>1985</v>
      </c>
      <c r="H690">
        <v>41253</v>
      </c>
      <c r="I690">
        <v>75708</v>
      </c>
      <c r="J690">
        <v>1.8352119845829393</v>
      </c>
      <c r="K690" t="str">
        <f>VLOOKUP(C690,'Model stock information'!$B$6:$R$35,17,FALSE)</f>
        <v>Columbia</v>
      </c>
    </row>
    <row r="691" spans="1:11">
      <c r="A691" t="s">
        <v>89</v>
      </c>
      <c r="B691">
        <v>21</v>
      </c>
      <c r="C691" t="s">
        <v>77</v>
      </c>
      <c r="D691" t="s">
        <v>14</v>
      </c>
      <c r="E691" t="s">
        <v>35</v>
      </c>
      <c r="F691">
        <v>1</v>
      </c>
      <c r="G691">
        <v>1986</v>
      </c>
      <c r="H691">
        <v>31549</v>
      </c>
      <c r="I691">
        <v>58606</v>
      </c>
      <c r="J691">
        <v>1.8576183080287807</v>
      </c>
      <c r="K691" t="str">
        <f>VLOOKUP(C691,'Model stock information'!$B$6:$R$35,17,FALSE)</f>
        <v>Columbia</v>
      </c>
    </row>
    <row r="692" spans="1:11">
      <c r="A692" t="s">
        <v>89</v>
      </c>
      <c r="B692">
        <v>21</v>
      </c>
      <c r="C692" t="s">
        <v>77</v>
      </c>
      <c r="D692" t="s">
        <v>14</v>
      </c>
      <c r="E692" t="s">
        <v>35</v>
      </c>
      <c r="F692">
        <v>1</v>
      </c>
      <c r="G692">
        <v>1987</v>
      </c>
      <c r="H692">
        <v>56953</v>
      </c>
      <c r="I692">
        <v>28656</v>
      </c>
      <c r="J692">
        <v>0.50315172159499943</v>
      </c>
      <c r="K692" t="str">
        <f>VLOOKUP(C692,'Model stock information'!$B$6:$R$35,17,FALSE)</f>
        <v>Columbia</v>
      </c>
    </row>
    <row r="693" spans="1:11">
      <c r="A693" t="s">
        <v>89</v>
      </c>
      <c r="B693">
        <v>21</v>
      </c>
      <c r="C693" t="s">
        <v>77</v>
      </c>
      <c r="D693" t="s">
        <v>14</v>
      </c>
      <c r="E693" t="s">
        <v>35</v>
      </c>
      <c r="F693">
        <v>1</v>
      </c>
      <c r="G693">
        <v>1988</v>
      </c>
      <c r="H693">
        <v>26365</v>
      </c>
      <c r="I693">
        <v>81515</v>
      </c>
      <c r="J693">
        <v>3.0917883557747015</v>
      </c>
      <c r="K693" t="str">
        <f>VLOOKUP(C693,'Model stock information'!$B$6:$R$35,17,FALSE)</f>
        <v>Columbia</v>
      </c>
    </row>
    <row r="694" spans="1:11">
      <c r="A694" t="s">
        <v>89</v>
      </c>
      <c r="B694">
        <v>21</v>
      </c>
      <c r="C694" t="s">
        <v>77</v>
      </c>
      <c r="D694" t="s">
        <v>14</v>
      </c>
      <c r="E694" t="s">
        <v>35</v>
      </c>
      <c r="F694">
        <v>1</v>
      </c>
      <c r="G694">
        <v>1989</v>
      </c>
      <c r="H694">
        <v>25869</v>
      </c>
      <c r="I694">
        <v>91140</v>
      </c>
      <c r="J694">
        <v>3.5231357996057056</v>
      </c>
      <c r="K694" t="str">
        <f>VLOOKUP(C694,'Model stock information'!$B$6:$R$35,17,FALSE)</f>
        <v>Columbia</v>
      </c>
    </row>
    <row r="695" spans="1:11">
      <c r="A695" t="s">
        <v>89</v>
      </c>
      <c r="B695">
        <v>21</v>
      </c>
      <c r="C695" t="s">
        <v>77</v>
      </c>
      <c r="D695" t="s">
        <v>14</v>
      </c>
      <c r="E695" t="s">
        <v>35</v>
      </c>
      <c r="F695">
        <v>1</v>
      </c>
      <c r="G695">
        <v>1990</v>
      </c>
      <c r="H695">
        <v>12825</v>
      </c>
      <c r="I695">
        <v>40091</v>
      </c>
      <c r="J695">
        <v>3.1260038986354775</v>
      </c>
      <c r="K695" t="str">
        <f>VLOOKUP(C695,'Model stock information'!$B$6:$R$35,17,FALSE)</f>
        <v>Columbia</v>
      </c>
    </row>
    <row r="696" spans="1:11">
      <c r="A696" t="s">
        <v>89</v>
      </c>
      <c r="B696">
        <v>21</v>
      </c>
      <c r="C696" t="s">
        <v>77</v>
      </c>
      <c r="D696" t="s">
        <v>14</v>
      </c>
      <c r="E696" t="s">
        <v>35</v>
      </c>
      <c r="F696">
        <v>1</v>
      </c>
      <c r="G696">
        <v>1991</v>
      </c>
      <c r="H696">
        <v>25501</v>
      </c>
      <c r="I696">
        <v>29106</v>
      </c>
      <c r="J696">
        <v>1.1413670052154818</v>
      </c>
      <c r="K696" t="str">
        <f>VLOOKUP(C696,'Model stock information'!$B$6:$R$35,17,FALSE)</f>
        <v>Columbia</v>
      </c>
    </row>
    <row r="697" spans="1:11">
      <c r="A697" t="s">
        <v>89</v>
      </c>
      <c r="B697">
        <v>21</v>
      </c>
      <c r="C697" t="s">
        <v>77</v>
      </c>
      <c r="D697" t="s">
        <v>14</v>
      </c>
      <c r="E697" t="s">
        <v>35</v>
      </c>
      <c r="F697">
        <v>1</v>
      </c>
      <c r="G697">
        <v>1992</v>
      </c>
      <c r="H697">
        <v>35033</v>
      </c>
      <c r="I697">
        <v>16794</v>
      </c>
      <c r="J697">
        <v>0.47937658778865638</v>
      </c>
      <c r="K697" t="str">
        <f>VLOOKUP(C697,'Model stock information'!$B$6:$R$35,17,FALSE)</f>
        <v>Columbia</v>
      </c>
    </row>
    <row r="698" spans="1:11">
      <c r="A698" t="s">
        <v>89</v>
      </c>
      <c r="B698">
        <v>21</v>
      </c>
      <c r="C698" t="s">
        <v>77</v>
      </c>
      <c r="D698" t="s">
        <v>14</v>
      </c>
      <c r="E698" t="s">
        <v>35</v>
      </c>
      <c r="F698">
        <v>1</v>
      </c>
      <c r="G698">
        <v>1993</v>
      </c>
      <c r="H698">
        <v>19114</v>
      </c>
      <c r="I698">
        <v>34537</v>
      </c>
      <c r="J698">
        <v>1.806895469289526</v>
      </c>
      <c r="K698" t="str">
        <f>VLOOKUP(C698,'Model stock information'!$B$6:$R$35,17,FALSE)</f>
        <v>Columbia</v>
      </c>
    </row>
    <row r="699" spans="1:11">
      <c r="A699" t="s">
        <v>89</v>
      </c>
      <c r="B699">
        <v>21</v>
      </c>
      <c r="C699" t="s">
        <v>77</v>
      </c>
      <c r="D699" t="s">
        <v>14</v>
      </c>
      <c r="E699" t="s">
        <v>35</v>
      </c>
      <c r="F699">
        <v>1</v>
      </c>
      <c r="G699">
        <v>1994</v>
      </c>
      <c r="H699">
        <v>18382</v>
      </c>
      <c r="I699">
        <v>23508</v>
      </c>
      <c r="J699">
        <v>1.2788597541072788</v>
      </c>
      <c r="K699" t="str">
        <f>VLOOKUP(C699,'Model stock information'!$B$6:$R$35,17,FALSE)</f>
        <v>Columbia</v>
      </c>
    </row>
    <row r="700" spans="1:11">
      <c r="A700" t="s">
        <v>89</v>
      </c>
      <c r="B700">
        <v>21</v>
      </c>
      <c r="C700" t="s">
        <v>77</v>
      </c>
      <c r="D700" t="s">
        <v>14</v>
      </c>
      <c r="E700" t="s">
        <v>35</v>
      </c>
      <c r="F700">
        <v>1</v>
      </c>
      <c r="G700">
        <v>1995</v>
      </c>
      <c r="H700">
        <v>13481</v>
      </c>
      <c r="I700">
        <v>19018</v>
      </c>
      <c r="J700">
        <v>1.4107262072546547</v>
      </c>
      <c r="K700" t="str">
        <f>VLOOKUP(C700,'Model stock information'!$B$6:$R$35,17,FALSE)</f>
        <v>Columbia</v>
      </c>
    </row>
    <row r="701" spans="1:11">
      <c r="A701" t="s">
        <v>89</v>
      </c>
      <c r="B701">
        <v>21</v>
      </c>
      <c r="C701" t="s">
        <v>77</v>
      </c>
      <c r="D701" t="s">
        <v>14</v>
      </c>
      <c r="E701" t="s">
        <v>35</v>
      </c>
      <c r="F701">
        <v>1</v>
      </c>
      <c r="G701">
        <v>1996</v>
      </c>
      <c r="H701">
        <v>19110</v>
      </c>
      <c r="I701">
        <v>15340</v>
      </c>
      <c r="J701">
        <v>0.80272108843537415</v>
      </c>
      <c r="K701" t="str">
        <f>VLOOKUP(C701,'Model stock information'!$B$6:$R$35,17,FALSE)</f>
        <v>Columbia</v>
      </c>
    </row>
    <row r="702" spans="1:11">
      <c r="A702" t="s">
        <v>89</v>
      </c>
      <c r="B702">
        <v>21</v>
      </c>
      <c r="C702" t="s">
        <v>77</v>
      </c>
      <c r="D702" t="s">
        <v>14</v>
      </c>
      <c r="E702" t="s">
        <v>35</v>
      </c>
      <c r="F702">
        <v>1</v>
      </c>
      <c r="G702">
        <v>1997</v>
      </c>
      <c r="H702">
        <v>18707</v>
      </c>
      <c r="I702">
        <v>25402</v>
      </c>
      <c r="J702">
        <v>1.3578874218207089</v>
      </c>
      <c r="K702" t="str">
        <f>VLOOKUP(C702,'Model stock information'!$B$6:$R$35,17,FALSE)</f>
        <v>Columbia</v>
      </c>
    </row>
    <row r="703" spans="1:11">
      <c r="A703" t="s">
        <v>89</v>
      </c>
      <c r="B703">
        <v>21</v>
      </c>
      <c r="C703" t="s">
        <v>77</v>
      </c>
      <c r="D703" t="s">
        <v>14</v>
      </c>
      <c r="E703" t="s">
        <v>35</v>
      </c>
      <c r="F703">
        <v>1</v>
      </c>
      <c r="G703">
        <v>1998</v>
      </c>
      <c r="H703">
        <v>15628</v>
      </c>
      <c r="I703">
        <v>96002</v>
      </c>
      <c r="J703">
        <v>6.1429485538776554</v>
      </c>
      <c r="K703" t="str">
        <f>VLOOKUP(C703,'Model stock information'!$B$6:$R$35,17,FALSE)</f>
        <v>Columbia</v>
      </c>
    </row>
    <row r="704" spans="1:11">
      <c r="A704" t="s">
        <v>89</v>
      </c>
      <c r="B704">
        <v>21</v>
      </c>
      <c r="C704" t="s">
        <v>77</v>
      </c>
      <c r="D704" t="s">
        <v>14</v>
      </c>
      <c r="E704" t="s">
        <v>35</v>
      </c>
      <c r="F704">
        <v>1</v>
      </c>
      <c r="G704">
        <v>1999</v>
      </c>
      <c r="H704">
        <v>11278</v>
      </c>
      <c r="I704">
        <v>96616</v>
      </c>
      <c r="J704">
        <v>8.5667671572973934</v>
      </c>
      <c r="K704" t="str">
        <f>VLOOKUP(C704,'Model stock information'!$B$6:$R$35,17,FALSE)</f>
        <v>Columbia</v>
      </c>
    </row>
    <row r="705" spans="1:11">
      <c r="A705" t="s">
        <v>89</v>
      </c>
      <c r="B705">
        <v>21</v>
      </c>
      <c r="C705" t="s">
        <v>77</v>
      </c>
      <c r="D705" t="s">
        <v>14</v>
      </c>
      <c r="E705" t="s">
        <v>35</v>
      </c>
      <c r="F705">
        <v>1</v>
      </c>
      <c r="G705">
        <v>2000</v>
      </c>
      <c r="H705">
        <v>13086</v>
      </c>
      <c r="I705">
        <v>52801</v>
      </c>
      <c r="J705">
        <v>4.0349228182790773</v>
      </c>
      <c r="K705" t="str">
        <f>VLOOKUP(C705,'Model stock information'!$B$6:$R$35,17,FALSE)</f>
        <v>Columbia</v>
      </c>
    </row>
    <row r="706" spans="1:11">
      <c r="A706" t="s">
        <v>89</v>
      </c>
      <c r="B706">
        <v>21</v>
      </c>
      <c r="C706" t="s">
        <v>77</v>
      </c>
      <c r="D706" t="s">
        <v>14</v>
      </c>
      <c r="E706" t="s">
        <v>35</v>
      </c>
      <c r="F706">
        <v>1</v>
      </c>
      <c r="G706">
        <v>2001</v>
      </c>
      <c r="H706">
        <v>48133</v>
      </c>
      <c r="I706">
        <v>25309</v>
      </c>
      <c r="J706">
        <v>0.52581389067791329</v>
      </c>
      <c r="K706" t="str">
        <f>VLOOKUP(C706,'Model stock information'!$B$6:$R$35,17,FALSE)</f>
        <v>Columbia</v>
      </c>
    </row>
    <row r="707" spans="1:11">
      <c r="A707" t="s">
        <v>89</v>
      </c>
      <c r="B707">
        <v>21</v>
      </c>
      <c r="C707" t="s">
        <v>77</v>
      </c>
      <c r="D707" t="s">
        <v>14</v>
      </c>
      <c r="E707" t="s">
        <v>35</v>
      </c>
      <c r="F707">
        <v>1</v>
      </c>
      <c r="G707">
        <v>2002</v>
      </c>
      <c r="H707">
        <v>56742</v>
      </c>
      <c r="I707">
        <v>16692</v>
      </c>
      <c r="J707">
        <v>0.29417362800042296</v>
      </c>
      <c r="K707" t="str">
        <f>VLOOKUP(C707,'Model stock information'!$B$6:$R$35,17,FALSE)</f>
        <v>Columbia</v>
      </c>
    </row>
    <row r="708" spans="1:11">
      <c r="A708" t="s">
        <v>89</v>
      </c>
      <c r="B708">
        <v>21</v>
      </c>
      <c r="C708" t="s">
        <v>77</v>
      </c>
      <c r="D708" t="s">
        <v>14</v>
      </c>
      <c r="E708" t="s">
        <v>35</v>
      </c>
      <c r="F708">
        <v>1</v>
      </c>
      <c r="G708">
        <v>2003</v>
      </c>
      <c r="H708">
        <v>41023</v>
      </c>
      <c r="I708">
        <v>7584</v>
      </c>
      <c r="J708">
        <v>0.18487190112863516</v>
      </c>
      <c r="K708" t="str">
        <f>VLOOKUP(C708,'Model stock information'!$B$6:$R$35,17,FALSE)</f>
        <v>Columbia</v>
      </c>
    </row>
    <row r="709" spans="1:11">
      <c r="A709" t="s">
        <v>89</v>
      </c>
      <c r="B709">
        <v>21</v>
      </c>
      <c r="C709" t="s">
        <v>77</v>
      </c>
      <c r="D709" t="s">
        <v>14</v>
      </c>
      <c r="E709" t="s">
        <v>35</v>
      </c>
      <c r="F709">
        <v>1</v>
      </c>
      <c r="G709">
        <v>2004</v>
      </c>
      <c r="H709">
        <v>21151</v>
      </c>
      <c r="I709">
        <v>17129</v>
      </c>
      <c r="J709">
        <v>0.80984350621720014</v>
      </c>
      <c r="K709" t="str">
        <f>VLOOKUP(C709,'Model stock information'!$B$6:$R$35,17,FALSE)</f>
        <v>Columbia</v>
      </c>
    </row>
    <row r="710" spans="1:11">
      <c r="A710" t="s">
        <v>89</v>
      </c>
      <c r="B710">
        <v>21</v>
      </c>
      <c r="C710" t="s">
        <v>77</v>
      </c>
      <c r="D710" t="s">
        <v>14</v>
      </c>
      <c r="E710" t="s">
        <v>35</v>
      </c>
      <c r="F710">
        <v>1</v>
      </c>
      <c r="G710">
        <v>2005</v>
      </c>
      <c r="H710">
        <v>15394</v>
      </c>
      <c r="I710">
        <v>28349</v>
      </c>
      <c r="J710">
        <v>1.8415616473950891</v>
      </c>
      <c r="K710" t="str">
        <f>VLOOKUP(C710,'Model stock information'!$B$6:$R$35,17,FALSE)</f>
        <v>Columbia</v>
      </c>
    </row>
    <row r="711" spans="1:11">
      <c r="A711" t="s">
        <v>89</v>
      </c>
      <c r="B711">
        <v>21</v>
      </c>
      <c r="C711" t="s">
        <v>77</v>
      </c>
      <c r="D711" t="s">
        <v>14</v>
      </c>
      <c r="E711" t="s">
        <v>35</v>
      </c>
      <c r="F711">
        <v>1</v>
      </c>
      <c r="G711">
        <v>2006</v>
      </c>
      <c r="H711">
        <v>5071</v>
      </c>
      <c r="I711">
        <v>7623</v>
      </c>
      <c r="J711">
        <v>1.5032537960954446</v>
      </c>
      <c r="K711" t="str">
        <f>VLOOKUP(C711,'Model stock information'!$B$6:$R$35,17,FALSE)</f>
        <v>Columbia</v>
      </c>
    </row>
    <row r="712" spans="1:11">
      <c r="A712" t="s">
        <v>89</v>
      </c>
      <c r="B712">
        <v>21</v>
      </c>
      <c r="C712" t="s">
        <v>77</v>
      </c>
      <c r="D712" t="s">
        <v>14</v>
      </c>
      <c r="E712" t="s">
        <v>35</v>
      </c>
      <c r="F712">
        <v>1</v>
      </c>
      <c r="G712">
        <v>2007</v>
      </c>
      <c r="H712">
        <v>8621</v>
      </c>
      <c r="I712">
        <v>35961</v>
      </c>
      <c r="J712">
        <v>4.1713258322700382</v>
      </c>
      <c r="K712" t="str">
        <f>VLOOKUP(C712,'Model stock information'!$B$6:$R$35,17,FALSE)</f>
        <v>Columbia</v>
      </c>
    </row>
    <row r="713" spans="1:11">
      <c r="A713" t="s">
        <v>89</v>
      </c>
      <c r="B713">
        <v>21</v>
      </c>
      <c r="C713" t="s">
        <v>77</v>
      </c>
      <c r="D713" t="s">
        <v>14</v>
      </c>
      <c r="E713" t="s">
        <v>35</v>
      </c>
      <c r="F713">
        <v>1</v>
      </c>
      <c r="G713">
        <v>2008</v>
      </c>
      <c r="H713">
        <v>12183</v>
      </c>
      <c r="I713">
        <v>31730</v>
      </c>
      <c r="J713">
        <v>2.6044488221291964</v>
      </c>
      <c r="K713" t="str">
        <f>VLOOKUP(C713,'Model stock information'!$B$6:$R$35,17,FALSE)</f>
        <v>Columbia</v>
      </c>
    </row>
    <row r="714" spans="1:11">
      <c r="A714" t="s">
        <v>89</v>
      </c>
      <c r="B714">
        <v>21</v>
      </c>
      <c r="C714" t="s">
        <v>77</v>
      </c>
      <c r="D714" t="s">
        <v>14</v>
      </c>
      <c r="E714" t="s">
        <v>35</v>
      </c>
      <c r="F714">
        <v>1</v>
      </c>
      <c r="G714">
        <v>2009</v>
      </c>
      <c r="H714">
        <v>8744</v>
      </c>
      <c r="I714">
        <v>55642</v>
      </c>
      <c r="J714">
        <v>6.3634492223238794</v>
      </c>
      <c r="K714" t="str">
        <f>VLOOKUP(C714,'Model stock information'!$B$6:$R$35,17,FALSE)</f>
        <v>Columbia</v>
      </c>
    </row>
    <row r="715" spans="1:11">
      <c r="A715" t="s">
        <v>89</v>
      </c>
      <c r="B715">
        <v>21</v>
      </c>
      <c r="C715" t="s">
        <v>77</v>
      </c>
      <c r="D715" t="s">
        <v>14</v>
      </c>
      <c r="E715" t="s">
        <v>35</v>
      </c>
      <c r="F715">
        <v>1</v>
      </c>
      <c r="G715">
        <v>2010</v>
      </c>
      <c r="H715">
        <v>17125</v>
      </c>
      <c r="I715">
        <v>26949</v>
      </c>
      <c r="J715">
        <v>1.5736642335766424</v>
      </c>
      <c r="K715" t="str">
        <f>VLOOKUP(C715,'Model stock information'!$B$6:$R$35,17,FALSE)</f>
        <v>Columbia</v>
      </c>
    </row>
    <row r="716" spans="1:11">
      <c r="A716" t="s">
        <v>89</v>
      </c>
      <c r="B716">
        <v>21</v>
      </c>
      <c r="C716" t="s">
        <v>77</v>
      </c>
      <c r="D716" t="s">
        <v>14</v>
      </c>
      <c r="E716" t="s">
        <v>35</v>
      </c>
      <c r="F716">
        <v>1</v>
      </c>
      <c r="G716">
        <v>2011</v>
      </c>
      <c r="H716">
        <v>15308</v>
      </c>
      <c r="I716">
        <v>35475</v>
      </c>
      <c r="J716">
        <v>2.3174157303370788</v>
      </c>
      <c r="K716" t="str">
        <f>VLOOKUP(C716,'Model stock information'!$B$6:$R$35,17,FALSE)</f>
        <v>Columbia</v>
      </c>
    </row>
    <row r="717" spans="1:11">
      <c r="A717" t="s">
        <v>89</v>
      </c>
      <c r="B717">
        <v>21</v>
      </c>
      <c r="C717" t="s">
        <v>77</v>
      </c>
      <c r="D717" t="s">
        <v>14</v>
      </c>
      <c r="E717" t="s">
        <v>35</v>
      </c>
      <c r="F717">
        <v>1</v>
      </c>
      <c r="G717">
        <v>2012</v>
      </c>
      <c r="H717">
        <v>24446</v>
      </c>
      <c r="I717">
        <v>32572</v>
      </c>
      <c r="J717">
        <v>1.3324061196105703</v>
      </c>
      <c r="K717" t="str">
        <f>VLOOKUP(C717,'Model stock information'!$B$6:$R$35,17,FALSE)</f>
        <v>Columbia</v>
      </c>
    </row>
    <row r="718" spans="1:11">
      <c r="A718" t="s">
        <v>89</v>
      </c>
      <c r="B718">
        <v>22</v>
      </c>
      <c r="C718" t="s">
        <v>78</v>
      </c>
      <c r="D718" t="s">
        <v>14</v>
      </c>
      <c r="E718" t="s">
        <v>35</v>
      </c>
      <c r="F718">
        <v>1</v>
      </c>
      <c r="G718">
        <v>1979</v>
      </c>
      <c r="H718">
        <v>40293</v>
      </c>
      <c r="I718">
        <v>179315</v>
      </c>
      <c r="J718">
        <v>4.4502767230039959</v>
      </c>
      <c r="K718" t="str">
        <f>VLOOKUP(C718,'Model stock information'!$B$6:$R$35,17,FALSE)</f>
        <v>Columbia</v>
      </c>
    </row>
    <row r="719" spans="1:11">
      <c r="A719" t="s">
        <v>89</v>
      </c>
      <c r="B719">
        <v>22</v>
      </c>
      <c r="C719" t="s">
        <v>78</v>
      </c>
      <c r="D719" t="s">
        <v>14</v>
      </c>
      <c r="E719" t="s">
        <v>35</v>
      </c>
      <c r="F719">
        <v>1</v>
      </c>
      <c r="G719">
        <v>1980</v>
      </c>
      <c r="H719">
        <v>40671</v>
      </c>
      <c r="I719">
        <v>131009</v>
      </c>
      <c r="J719">
        <v>3.2211895453763124</v>
      </c>
      <c r="K719" t="str">
        <f>VLOOKUP(C719,'Model stock information'!$B$6:$R$35,17,FALSE)</f>
        <v>Columbia</v>
      </c>
    </row>
    <row r="720" spans="1:11">
      <c r="A720" t="s">
        <v>89</v>
      </c>
      <c r="B720">
        <v>22</v>
      </c>
      <c r="C720" t="s">
        <v>78</v>
      </c>
      <c r="D720" t="s">
        <v>14</v>
      </c>
      <c r="E720" t="s">
        <v>35</v>
      </c>
      <c r="F720">
        <v>1</v>
      </c>
      <c r="G720">
        <v>1981</v>
      </c>
      <c r="H720">
        <v>33198</v>
      </c>
      <c r="I720">
        <v>121550</v>
      </c>
      <c r="J720">
        <v>3.6613651424784623</v>
      </c>
      <c r="K720" t="str">
        <f>VLOOKUP(C720,'Model stock information'!$B$6:$R$35,17,FALSE)</f>
        <v>Columbia</v>
      </c>
    </row>
    <row r="721" spans="1:11">
      <c r="A721" t="s">
        <v>89</v>
      </c>
      <c r="B721">
        <v>22</v>
      </c>
      <c r="C721" t="s">
        <v>78</v>
      </c>
      <c r="D721" t="s">
        <v>14</v>
      </c>
      <c r="E721" t="s">
        <v>35</v>
      </c>
      <c r="F721">
        <v>1</v>
      </c>
      <c r="G721">
        <v>1982</v>
      </c>
      <c r="H721">
        <v>45661</v>
      </c>
      <c r="I721">
        <v>137020</v>
      </c>
      <c r="J721">
        <v>3.0008103195287008</v>
      </c>
      <c r="K721" t="str">
        <f>VLOOKUP(C721,'Model stock information'!$B$6:$R$35,17,FALSE)</f>
        <v>Columbia</v>
      </c>
    </row>
    <row r="722" spans="1:11">
      <c r="A722" t="s">
        <v>89</v>
      </c>
      <c r="B722">
        <v>22</v>
      </c>
      <c r="C722" t="s">
        <v>78</v>
      </c>
      <c r="D722" t="s">
        <v>14</v>
      </c>
      <c r="E722" t="s">
        <v>35</v>
      </c>
      <c r="F722">
        <v>1</v>
      </c>
      <c r="G722">
        <v>1983</v>
      </c>
      <c r="H722">
        <v>51998</v>
      </c>
      <c r="I722">
        <v>208914</v>
      </c>
      <c r="J722">
        <v>4.017731451209662</v>
      </c>
      <c r="K722" t="str">
        <f>VLOOKUP(C722,'Model stock information'!$B$6:$R$35,17,FALSE)</f>
        <v>Columbia</v>
      </c>
    </row>
    <row r="723" spans="1:11">
      <c r="A723" t="s">
        <v>89</v>
      </c>
      <c r="B723">
        <v>22</v>
      </c>
      <c r="C723" t="s">
        <v>78</v>
      </c>
      <c r="D723" t="s">
        <v>14</v>
      </c>
      <c r="E723" t="s">
        <v>35</v>
      </c>
      <c r="F723">
        <v>1</v>
      </c>
      <c r="G723">
        <v>1984</v>
      </c>
      <c r="H723">
        <v>32982</v>
      </c>
      <c r="I723">
        <v>712935</v>
      </c>
      <c r="J723">
        <v>21.615881389849008</v>
      </c>
      <c r="K723" t="str">
        <f>VLOOKUP(C723,'Model stock information'!$B$6:$R$35,17,FALSE)</f>
        <v>Columbia</v>
      </c>
    </row>
    <row r="724" spans="1:11">
      <c r="A724" t="s">
        <v>89</v>
      </c>
      <c r="B724">
        <v>22</v>
      </c>
      <c r="C724" t="s">
        <v>78</v>
      </c>
      <c r="D724" t="s">
        <v>14</v>
      </c>
      <c r="E724" t="s">
        <v>35</v>
      </c>
      <c r="F724">
        <v>1</v>
      </c>
      <c r="G724">
        <v>1985</v>
      </c>
      <c r="H724">
        <v>50711</v>
      </c>
      <c r="I724">
        <v>146431</v>
      </c>
      <c r="J724">
        <v>2.8875589122675556</v>
      </c>
      <c r="K724" t="str">
        <f>VLOOKUP(C724,'Model stock information'!$B$6:$R$35,17,FALSE)</f>
        <v>Columbia</v>
      </c>
    </row>
    <row r="725" spans="1:11">
      <c r="A725" t="s">
        <v>89</v>
      </c>
      <c r="B725">
        <v>22</v>
      </c>
      <c r="C725" t="s">
        <v>78</v>
      </c>
      <c r="D725" t="s">
        <v>14</v>
      </c>
      <c r="E725" t="s">
        <v>35</v>
      </c>
      <c r="F725">
        <v>1</v>
      </c>
      <c r="G725">
        <v>1986</v>
      </c>
      <c r="H725">
        <v>51361</v>
      </c>
      <c r="I725">
        <v>91637</v>
      </c>
      <c r="J725">
        <v>1.7841747629524347</v>
      </c>
      <c r="K725" t="str">
        <f>VLOOKUP(C725,'Model stock information'!$B$6:$R$35,17,FALSE)</f>
        <v>Columbia</v>
      </c>
    </row>
    <row r="726" spans="1:11">
      <c r="A726" t="s">
        <v>89</v>
      </c>
      <c r="B726">
        <v>22</v>
      </c>
      <c r="C726" t="s">
        <v>78</v>
      </c>
      <c r="D726" t="s">
        <v>14</v>
      </c>
      <c r="E726" t="s">
        <v>35</v>
      </c>
      <c r="F726">
        <v>1</v>
      </c>
      <c r="G726">
        <v>1987</v>
      </c>
      <c r="H726">
        <v>53727</v>
      </c>
      <c r="I726">
        <v>71376</v>
      </c>
      <c r="J726">
        <v>1.3284940532693059</v>
      </c>
      <c r="K726" t="str">
        <f>VLOOKUP(C726,'Model stock information'!$B$6:$R$35,17,FALSE)</f>
        <v>Columbia</v>
      </c>
    </row>
    <row r="727" spans="1:11">
      <c r="A727" t="s">
        <v>89</v>
      </c>
      <c r="B727">
        <v>22</v>
      </c>
      <c r="C727" t="s">
        <v>78</v>
      </c>
      <c r="D727" t="s">
        <v>14</v>
      </c>
      <c r="E727" t="s">
        <v>35</v>
      </c>
      <c r="F727">
        <v>1</v>
      </c>
      <c r="G727">
        <v>1988</v>
      </c>
      <c r="H727">
        <v>125701</v>
      </c>
      <c r="I727">
        <v>82960</v>
      </c>
      <c r="J727">
        <v>0.65997883867272333</v>
      </c>
      <c r="K727" t="str">
        <f>VLOOKUP(C727,'Model stock information'!$B$6:$R$35,17,FALSE)</f>
        <v>Columbia</v>
      </c>
    </row>
    <row r="728" spans="1:11">
      <c r="A728" t="s">
        <v>89</v>
      </c>
      <c r="B728">
        <v>22</v>
      </c>
      <c r="C728" t="s">
        <v>78</v>
      </c>
      <c r="D728" t="s">
        <v>14</v>
      </c>
      <c r="E728" t="s">
        <v>35</v>
      </c>
      <c r="F728">
        <v>1</v>
      </c>
      <c r="G728">
        <v>1989</v>
      </c>
      <c r="H728">
        <v>75111</v>
      </c>
      <c r="I728">
        <v>59438</v>
      </c>
      <c r="J728">
        <v>0.79133549014125759</v>
      </c>
      <c r="K728" t="str">
        <f>VLOOKUP(C728,'Model stock information'!$B$6:$R$35,17,FALSE)</f>
        <v>Columbia</v>
      </c>
    </row>
    <row r="729" spans="1:11">
      <c r="A729" t="s">
        <v>89</v>
      </c>
      <c r="B729">
        <v>22</v>
      </c>
      <c r="C729" t="s">
        <v>78</v>
      </c>
      <c r="D729" t="s">
        <v>14</v>
      </c>
      <c r="E729" t="s">
        <v>35</v>
      </c>
      <c r="F729">
        <v>1</v>
      </c>
      <c r="G729">
        <v>1990</v>
      </c>
      <c r="H729">
        <v>32127</v>
      </c>
      <c r="I729">
        <v>53447</v>
      </c>
      <c r="J729">
        <v>1.6636162729168613</v>
      </c>
      <c r="K729" t="str">
        <f>VLOOKUP(C729,'Model stock information'!$B$6:$R$35,17,FALSE)</f>
        <v>Columbia</v>
      </c>
    </row>
    <row r="730" spans="1:11">
      <c r="A730" t="s">
        <v>89</v>
      </c>
      <c r="B730">
        <v>22</v>
      </c>
      <c r="C730" t="s">
        <v>78</v>
      </c>
      <c r="D730" t="s">
        <v>14</v>
      </c>
      <c r="E730" t="s">
        <v>35</v>
      </c>
      <c r="F730">
        <v>1</v>
      </c>
      <c r="G730">
        <v>1991</v>
      </c>
      <c r="H730">
        <v>20694</v>
      </c>
      <c r="I730">
        <v>42521</v>
      </c>
      <c r="J730">
        <v>2.0547501691311489</v>
      </c>
      <c r="K730" t="str">
        <f>VLOOKUP(C730,'Model stock information'!$B$6:$R$35,17,FALSE)</f>
        <v>Columbia</v>
      </c>
    </row>
    <row r="731" spans="1:11">
      <c r="A731" t="s">
        <v>89</v>
      </c>
      <c r="B731">
        <v>22</v>
      </c>
      <c r="C731" t="s">
        <v>78</v>
      </c>
      <c r="D731" t="s">
        <v>14</v>
      </c>
      <c r="E731" t="s">
        <v>35</v>
      </c>
      <c r="F731">
        <v>1</v>
      </c>
      <c r="G731">
        <v>1992</v>
      </c>
      <c r="H731">
        <v>28412</v>
      </c>
      <c r="I731">
        <v>70882</v>
      </c>
      <c r="J731">
        <v>2.4947909334084191</v>
      </c>
      <c r="K731" t="str">
        <f>VLOOKUP(C731,'Model stock information'!$B$6:$R$35,17,FALSE)</f>
        <v>Columbia</v>
      </c>
    </row>
    <row r="732" spans="1:11">
      <c r="A732" t="s">
        <v>89</v>
      </c>
      <c r="B732">
        <v>22</v>
      </c>
      <c r="C732" t="s">
        <v>78</v>
      </c>
      <c r="D732" t="s">
        <v>14</v>
      </c>
      <c r="E732" t="s">
        <v>35</v>
      </c>
      <c r="F732">
        <v>1</v>
      </c>
      <c r="G732">
        <v>1993</v>
      </c>
      <c r="H732">
        <v>30031</v>
      </c>
      <c r="I732">
        <v>78269</v>
      </c>
      <c r="J732">
        <v>2.606273517365389</v>
      </c>
      <c r="K732" t="str">
        <f>VLOOKUP(C732,'Model stock information'!$B$6:$R$35,17,FALSE)</f>
        <v>Columbia</v>
      </c>
    </row>
    <row r="733" spans="1:11">
      <c r="A733" t="s">
        <v>89</v>
      </c>
      <c r="B733">
        <v>22</v>
      </c>
      <c r="C733" t="s">
        <v>78</v>
      </c>
      <c r="D733" t="s">
        <v>14</v>
      </c>
      <c r="E733" t="s">
        <v>35</v>
      </c>
      <c r="F733">
        <v>1</v>
      </c>
      <c r="G733">
        <v>1994</v>
      </c>
      <c r="H733">
        <v>26595</v>
      </c>
      <c r="I733">
        <v>14802</v>
      </c>
      <c r="J733">
        <v>0.55657078398195148</v>
      </c>
      <c r="K733" t="str">
        <f>VLOOKUP(C733,'Model stock information'!$B$6:$R$35,17,FALSE)</f>
        <v>Columbia</v>
      </c>
    </row>
    <row r="734" spans="1:11">
      <c r="A734" t="s">
        <v>89</v>
      </c>
      <c r="B734">
        <v>22</v>
      </c>
      <c r="C734" t="s">
        <v>78</v>
      </c>
      <c r="D734" t="s">
        <v>14</v>
      </c>
      <c r="E734" t="s">
        <v>35</v>
      </c>
      <c r="F734">
        <v>1</v>
      </c>
      <c r="G734">
        <v>1995</v>
      </c>
      <c r="H734">
        <v>27096</v>
      </c>
      <c r="I734">
        <v>40074</v>
      </c>
      <c r="J734">
        <v>1.4789636846767051</v>
      </c>
      <c r="K734" t="str">
        <f>VLOOKUP(C734,'Model stock information'!$B$6:$R$35,17,FALSE)</f>
        <v>Columbia</v>
      </c>
    </row>
    <row r="735" spans="1:11">
      <c r="A735" t="s">
        <v>89</v>
      </c>
      <c r="B735">
        <v>22</v>
      </c>
      <c r="C735" t="s">
        <v>78</v>
      </c>
      <c r="D735" t="s">
        <v>14</v>
      </c>
      <c r="E735" t="s">
        <v>35</v>
      </c>
      <c r="F735">
        <v>1</v>
      </c>
      <c r="G735">
        <v>1996</v>
      </c>
      <c r="H735">
        <v>59701</v>
      </c>
      <c r="I735">
        <v>39957</v>
      </c>
      <c r="J735">
        <v>0.66928527160349072</v>
      </c>
      <c r="K735" t="str">
        <f>VLOOKUP(C735,'Model stock information'!$B$6:$R$35,17,FALSE)</f>
        <v>Columbia</v>
      </c>
    </row>
    <row r="736" spans="1:11">
      <c r="A736" t="s">
        <v>89</v>
      </c>
      <c r="B736">
        <v>22</v>
      </c>
      <c r="C736" t="s">
        <v>78</v>
      </c>
      <c r="D736" t="s">
        <v>14</v>
      </c>
      <c r="E736" t="s">
        <v>35</v>
      </c>
      <c r="F736">
        <v>1</v>
      </c>
      <c r="G736">
        <v>1997</v>
      </c>
      <c r="H736">
        <v>32520</v>
      </c>
      <c r="I736">
        <v>32907</v>
      </c>
      <c r="J736">
        <v>1.0119003690036901</v>
      </c>
      <c r="K736" t="str">
        <f>VLOOKUP(C736,'Model stock information'!$B$6:$R$35,17,FALSE)</f>
        <v>Columbia</v>
      </c>
    </row>
    <row r="737" spans="1:11">
      <c r="A737" t="s">
        <v>89</v>
      </c>
      <c r="B737">
        <v>22</v>
      </c>
      <c r="C737" t="s">
        <v>78</v>
      </c>
      <c r="D737" t="s">
        <v>14</v>
      </c>
      <c r="E737" t="s">
        <v>35</v>
      </c>
      <c r="F737">
        <v>1</v>
      </c>
      <c r="G737">
        <v>1998</v>
      </c>
      <c r="H737">
        <v>18697</v>
      </c>
      <c r="I737">
        <v>125384</v>
      </c>
      <c r="J737">
        <v>6.7061025833021342</v>
      </c>
      <c r="K737" t="str">
        <f>VLOOKUP(C737,'Model stock information'!$B$6:$R$35,17,FALSE)</f>
        <v>Columbia</v>
      </c>
    </row>
    <row r="738" spans="1:11">
      <c r="A738" t="s">
        <v>89</v>
      </c>
      <c r="B738">
        <v>22</v>
      </c>
      <c r="C738" t="s">
        <v>78</v>
      </c>
      <c r="D738" t="s">
        <v>14</v>
      </c>
      <c r="E738" t="s">
        <v>35</v>
      </c>
      <c r="F738">
        <v>1</v>
      </c>
      <c r="G738">
        <v>1999</v>
      </c>
      <c r="H738">
        <v>23213</v>
      </c>
      <c r="I738">
        <v>203829</v>
      </c>
      <c r="J738">
        <v>8.7808124757678883</v>
      </c>
      <c r="K738" t="str">
        <f>VLOOKUP(C738,'Model stock information'!$B$6:$R$35,17,FALSE)</f>
        <v>Columbia</v>
      </c>
    </row>
    <row r="739" spans="1:11">
      <c r="A739" t="s">
        <v>89</v>
      </c>
      <c r="B739">
        <v>22</v>
      </c>
      <c r="C739" t="s">
        <v>78</v>
      </c>
      <c r="D739" t="s">
        <v>14</v>
      </c>
      <c r="E739" t="s">
        <v>35</v>
      </c>
      <c r="F739">
        <v>1</v>
      </c>
      <c r="G739">
        <v>2000</v>
      </c>
      <c r="H739">
        <v>22412</v>
      </c>
      <c r="I739">
        <v>109413</v>
      </c>
      <c r="J739">
        <v>4.8818936284133496</v>
      </c>
      <c r="K739" t="str">
        <f>VLOOKUP(C739,'Model stock information'!$B$6:$R$35,17,FALSE)</f>
        <v>Columbia</v>
      </c>
    </row>
    <row r="740" spans="1:11">
      <c r="A740" t="s">
        <v>89</v>
      </c>
      <c r="B740">
        <v>22</v>
      </c>
      <c r="C740" t="s">
        <v>78</v>
      </c>
      <c r="D740" t="s">
        <v>14</v>
      </c>
      <c r="E740" t="s">
        <v>35</v>
      </c>
      <c r="F740">
        <v>1</v>
      </c>
      <c r="G740">
        <v>2001</v>
      </c>
      <c r="H740">
        <v>51480</v>
      </c>
      <c r="I740">
        <v>118195</v>
      </c>
      <c r="J740">
        <v>2.2959401709401708</v>
      </c>
      <c r="K740" t="str">
        <f>VLOOKUP(C740,'Model stock information'!$B$6:$R$35,17,FALSE)</f>
        <v>Columbia</v>
      </c>
    </row>
    <row r="741" spans="1:11">
      <c r="A741" t="s">
        <v>89</v>
      </c>
      <c r="B741">
        <v>22</v>
      </c>
      <c r="C741" t="s">
        <v>78</v>
      </c>
      <c r="D741" t="s">
        <v>14</v>
      </c>
      <c r="E741" t="s">
        <v>35</v>
      </c>
      <c r="F741">
        <v>1</v>
      </c>
      <c r="G741">
        <v>2002</v>
      </c>
      <c r="H741">
        <v>57456</v>
      </c>
      <c r="I741">
        <v>86756</v>
      </c>
      <c r="J741">
        <v>1.5099554441659704</v>
      </c>
      <c r="K741" t="str">
        <f>VLOOKUP(C741,'Model stock information'!$B$6:$R$35,17,FALSE)</f>
        <v>Columbia</v>
      </c>
    </row>
    <row r="742" spans="1:11">
      <c r="A742" t="s">
        <v>89</v>
      </c>
      <c r="B742">
        <v>22</v>
      </c>
      <c r="C742" t="s">
        <v>78</v>
      </c>
      <c r="D742" t="s">
        <v>14</v>
      </c>
      <c r="E742" t="s">
        <v>35</v>
      </c>
      <c r="F742">
        <v>1</v>
      </c>
      <c r="G742">
        <v>2003</v>
      </c>
      <c r="H742">
        <v>108779</v>
      </c>
      <c r="I742">
        <v>37479</v>
      </c>
      <c r="J742">
        <v>0.34454260473069248</v>
      </c>
      <c r="K742" t="str">
        <f>VLOOKUP(C742,'Model stock information'!$B$6:$R$35,17,FALSE)</f>
        <v>Columbia</v>
      </c>
    </row>
    <row r="743" spans="1:11">
      <c r="A743" t="s">
        <v>89</v>
      </c>
      <c r="B743">
        <v>22</v>
      </c>
      <c r="C743" t="s">
        <v>78</v>
      </c>
      <c r="D743" t="s">
        <v>14</v>
      </c>
      <c r="E743" t="s">
        <v>35</v>
      </c>
      <c r="F743">
        <v>1</v>
      </c>
      <c r="G743">
        <v>2004</v>
      </c>
      <c r="H743">
        <v>55504</v>
      </c>
      <c r="I743">
        <v>48454</v>
      </c>
      <c r="J743">
        <v>0.87298212741424042</v>
      </c>
      <c r="K743" t="str">
        <f>VLOOKUP(C743,'Model stock information'!$B$6:$R$35,17,FALSE)</f>
        <v>Columbia</v>
      </c>
    </row>
    <row r="744" spans="1:11">
      <c r="A744" t="s">
        <v>89</v>
      </c>
      <c r="B744">
        <v>22</v>
      </c>
      <c r="C744" t="s">
        <v>78</v>
      </c>
      <c r="D744" t="s">
        <v>14</v>
      </c>
      <c r="E744" t="s">
        <v>35</v>
      </c>
      <c r="F744">
        <v>1</v>
      </c>
      <c r="G744">
        <v>2005</v>
      </c>
      <c r="H744">
        <v>66404</v>
      </c>
      <c r="I744">
        <v>101778</v>
      </c>
      <c r="J744">
        <v>1.5327088729594602</v>
      </c>
      <c r="K744" t="str">
        <f>VLOOKUP(C744,'Model stock information'!$B$6:$R$35,17,FALSE)</f>
        <v>Columbia</v>
      </c>
    </row>
    <row r="745" spans="1:11">
      <c r="A745" t="s">
        <v>89</v>
      </c>
      <c r="B745">
        <v>22</v>
      </c>
      <c r="C745" t="s">
        <v>78</v>
      </c>
      <c r="D745" t="s">
        <v>14</v>
      </c>
      <c r="E745" t="s">
        <v>35</v>
      </c>
      <c r="F745">
        <v>1</v>
      </c>
      <c r="G745">
        <v>2006</v>
      </c>
      <c r="H745">
        <v>35459</v>
      </c>
      <c r="I745">
        <v>82022</v>
      </c>
      <c r="J745">
        <v>2.3131503990524269</v>
      </c>
      <c r="K745" t="str">
        <f>VLOOKUP(C745,'Model stock information'!$B$6:$R$35,17,FALSE)</f>
        <v>Columbia</v>
      </c>
    </row>
    <row r="746" spans="1:11">
      <c r="A746" t="s">
        <v>89</v>
      </c>
      <c r="B746">
        <v>22</v>
      </c>
      <c r="C746" t="s">
        <v>78</v>
      </c>
      <c r="D746" t="s">
        <v>14</v>
      </c>
      <c r="E746" t="s">
        <v>35</v>
      </c>
      <c r="F746">
        <v>1</v>
      </c>
      <c r="G746">
        <v>2007</v>
      </c>
      <c r="H746">
        <v>21168</v>
      </c>
      <c r="I746">
        <v>180574</v>
      </c>
      <c r="J746">
        <v>8.5305177626606206</v>
      </c>
      <c r="K746" t="str">
        <f>VLOOKUP(C746,'Model stock information'!$B$6:$R$35,17,FALSE)</f>
        <v>Columbia</v>
      </c>
    </row>
    <row r="747" spans="1:11">
      <c r="A747" t="s">
        <v>89</v>
      </c>
      <c r="B747">
        <v>22</v>
      </c>
      <c r="C747" t="s">
        <v>78</v>
      </c>
      <c r="D747" t="s">
        <v>14</v>
      </c>
      <c r="E747" t="s">
        <v>35</v>
      </c>
      <c r="F747">
        <v>1</v>
      </c>
      <c r="G747">
        <v>2008</v>
      </c>
      <c r="H747">
        <v>36175</v>
      </c>
      <c r="I747">
        <v>94199</v>
      </c>
      <c r="J747">
        <v>2.6039806496199032</v>
      </c>
      <c r="K747" t="str">
        <f>VLOOKUP(C747,'Model stock information'!$B$6:$R$35,17,FALSE)</f>
        <v>Columbia</v>
      </c>
    </row>
    <row r="748" spans="1:11">
      <c r="A748" t="s">
        <v>89</v>
      </c>
      <c r="B748">
        <v>22</v>
      </c>
      <c r="C748" t="s">
        <v>78</v>
      </c>
      <c r="D748" t="s">
        <v>14</v>
      </c>
      <c r="E748" t="s">
        <v>35</v>
      </c>
      <c r="F748">
        <v>1</v>
      </c>
      <c r="G748">
        <v>2009</v>
      </c>
      <c r="H748">
        <v>55016</v>
      </c>
      <c r="I748">
        <v>114492</v>
      </c>
      <c r="J748">
        <v>2.0810673258688381</v>
      </c>
      <c r="K748" t="str">
        <f>VLOOKUP(C748,'Model stock information'!$B$6:$R$35,17,FALSE)</f>
        <v>Columbia</v>
      </c>
    </row>
    <row r="749" spans="1:11">
      <c r="A749" t="s">
        <v>89</v>
      </c>
      <c r="B749">
        <v>22</v>
      </c>
      <c r="C749" t="s">
        <v>78</v>
      </c>
      <c r="D749" t="s">
        <v>14</v>
      </c>
      <c r="E749" t="s">
        <v>35</v>
      </c>
      <c r="F749">
        <v>1</v>
      </c>
      <c r="G749">
        <v>2010</v>
      </c>
      <c r="H749">
        <v>38882</v>
      </c>
      <c r="I749">
        <v>151373</v>
      </c>
      <c r="J749">
        <v>3.8931382130548839</v>
      </c>
      <c r="K749" t="str">
        <f>VLOOKUP(C749,'Model stock information'!$B$6:$R$35,17,FALSE)</f>
        <v>Columbia</v>
      </c>
    </row>
    <row r="750" spans="1:11">
      <c r="A750" t="s">
        <v>89</v>
      </c>
      <c r="B750">
        <v>22</v>
      </c>
      <c r="C750" t="s">
        <v>78</v>
      </c>
      <c r="D750" t="s">
        <v>14</v>
      </c>
      <c r="E750" t="s">
        <v>35</v>
      </c>
      <c r="F750">
        <v>1</v>
      </c>
      <c r="G750">
        <v>2011</v>
      </c>
      <c r="H750">
        <v>97500</v>
      </c>
      <c r="I750">
        <v>116706</v>
      </c>
      <c r="J750">
        <v>1.1969846153846153</v>
      </c>
      <c r="K750" t="str">
        <f>VLOOKUP(C750,'Model stock information'!$B$6:$R$35,17,FALSE)</f>
        <v>Columbia</v>
      </c>
    </row>
    <row r="751" spans="1:11">
      <c r="A751" t="s">
        <v>89</v>
      </c>
      <c r="B751">
        <v>22</v>
      </c>
      <c r="C751" t="s">
        <v>78</v>
      </c>
      <c r="D751" t="s">
        <v>14</v>
      </c>
      <c r="E751" t="s">
        <v>35</v>
      </c>
      <c r="F751">
        <v>1</v>
      </c>
      <c r="G751">
        <v>2012</v>
      </c>
      <c r="H751">
        <v>47976</v>
      </c>
      <c r="I751">
        <v>139792</v>
      </c>
      <c r="J751">
        <v>2.913790228447557</v>
      </c>
      <c r="K751" t="str">
        <f>VLOOKUP(C751,'Model stock information'!$B$6:$R$35,17,FALSE)</f>
        <v>Columbia</v>
      </c>
    </row>
    <row r="752" spans="1:11">
      <c r="A752" t="s">
        <v>89</v>
      </c>
      <c r="B752">
        <v>23</v>
      </c>
      <c r="C752" t="s">
        <v>79</v>
      </c>
      <c r="D752" t="s">
        <v>14</v>
      </c>
      <c r="E752" t="s">
        <v>35</v>
      </c>
      <c r="F752">
        <v>0</v>
      </c>
      <c r="G752">
        <v>1979</v>
      </c>
      <c r="H752">
        <v>23151</v>
      </c>
      <c r="I752">
        <v>36093</v>
      </c>
      <c r="J752">
        <v>1.5590255280549437</v>
      </c>
      <c r="K752" t="str">
        <f>VLOOKUP(C752,'Model stock information'!$B$6:$R$35,17,FALSE)</f>
        <v>Columbia</v>
      </c>
    </row>
    <row r="753" spans="1:11">
      <c r="A753" t="s">
        <v>89</v>
      </c>
      <c r="B753">
        <v>23</v>
      </c>
      <c r="C753" t="s">
        <v>79</v>
      </c>
      <c r="D753" t="s">
        <v>14</v>
      </c>
      <c r="E753" t="s">
        <v>35</v>
      </c>
      <c r="F753">
        <v>0</v>
      </c>
      <c r="G753">
        <v>1980</v>
      </c>
      <c r="H753">
        <v>27159</v>
      </c>
      <c r="I753">
        <v>23719</v>
      </c>
      <c r="J753">
        <v>0.87333848816230342</v>
      </c>
      <c r="K753" t="str">
        <f>VLOOKUP(C753,'Model stock information'!$B$6:$R$35,17,FALSE)</f>
        <v>Columbia</v>
      </c>
    </row>
    <row r="754" spans="1:11">
      <c r="A754" t="s">
        <v>89</v>
      </c>
      <c r="B754">
        <v>23</v>
      </c>
      <c r="C754" t="s">
        <v>79</v>
      </c>
      <c r="D754" t="s">
        <v>14</v>
      </c>
      <c r="E754" t="s">
        <v>35</v>
      </c>
      <c r="F754">
        <v>0</v>
      </c>
      <c r="G754">
        <v>1981</v>
      </c>
      <c r="H754">
        <v>24142</v>
      </c>
      <c r="I754">
        <v>18362</v>
      </c>
      <c r="J754">
        <v>0.76058321597216472</v>
      </c>
      <c r="K754" t="str">
        <f>VLOOKUP(C754,'Model stock information'!$B$6:$R$35,17,FALSE)</f>
        <v>Columbia</v>
      </c>
    </row>
    <row r="755" spans="1:11">
      <c r="A755" t="s">
        <v>89</v>
      </c>
      <c r="B755">
        <v>23</v>
      </c>
      <c r="C755" t="s">
        <v>79</v>
      </c>
      <c r="D755" t="s">
        <v>14</v>
      </c>
      <c r="E755" t="s">
        <v>35</v>
      </c>
      <c r="F755">
        <v>0</v>
      </c>
      <c r="G755">
        <v>1982</v>
      </c>
      <c r="H755">
        <v>12178</v>
      </c>
      <c r="I755">
        <v>35670</v>
      </c>
      <c r="J755">
        <v>2.929052389554935</v>
      </c>
      <c r="K755" t="str">
        <f>VLOOKUP(C755,'Model stock information'!$B$6:$R$35,17,FALSE)</f>
        <v>Columbia</v>
      </c>
    </row>
    <row r="756" spans="1:11">
      <c r="A756" t="s">
        <v>89</v>
      </c>
      <c r="B756">
        <v>23</v>
      </c>
      <c r="C756" t="s">
        <v>79</v>
      </c>
      <c r="D756" t="s">
        <v>14</v>
      </c>
      <c r="E756" t="s">
        <v>35</v>
      </c>
      <c r="F756">
        <v>0</v>
      </c>
      <c r="G756">
        <v>1983</v>
      </c>
      <c r="H756">
        <v>12416</v>
      </c>
      <c r="I756">
        <v>62825</v>
      </c>
      <c r="J756">
        <v>5.0600032216494846</v>
      </c>
      <c r="K756" t="str">
        <f>VLOOKUP(C756,'Model stock information'!$B$6:$R$35,17,FALSE)</f>
        <v>Columbia</v>
      </c>
    </row>
    <row r="757" spans="1:11">
      <c r="A757" t="s">
        <v>89</v>
      </c>
      <c r="B757">
        <v>23</v>
      </c>
      <c r="C757" t="s">
        <v>79</v>
      </c>
      <c r="D757" t="s">
        <v>14</v>
      </c>
      <c r="E757" t="s">
        <v>35</v>
      </c>
      <c r="F757">
        <v>0</v>
      </c>
      <c r="G757">
        <v>1984</v>
      </c>
      <c r="H757">
        <v>6419</v>
      </c>
      <c r="I757">
        <v>97298</v>
      </c>
      <c r="J757">
        <v>15.157812743417978</v>
      </c>
      <c r="K757" t="str">
        <f>VLOOKUP(C757,'Model stock information'!$B$6:$R$35,17,FALSE)</f>
        <v>Columbia</v>
      </c>
    </row>
    <row r="758" spans="1:11">
      <c r="A758" t="s">
        <v>89</v>
      </c>
      <c r="B758">
        <v>23</v>
      </c>
      <c r="C758" t="s">
        <v>79</v>
      </c>
      <c r="D758" t="s">
        <v>14</v>
      </c>
      <c r="E758" t="s">
        <v>35</v>
      </c>
      <c r="F758">
        <v>0</v>
      </c>
      <c r="G758">
        <v>1985</v>
      </c>
      <c r="H758">
        <v>8783</v>
      </c>
      <c r="I758">
        <v>47290</v>
      </c>
      <c r="J758">
        <v>5.384265057497438</v>
      </c>
      <c r="K758" t="str">
        <f>VLOOKUP(C758,'Model stock information'!$B$6:$R$35,17,FALSE)</f>
        <v>Columbia</v>
      </c>
    </row>
    <row r="759" spans="1:11">
      <c r="A759" t="s">
        <v>89</v>
      </c>
      <c r="B759">
        <v>23</v>
      </c>
      <c r="C759" t="s">
        <v>79</v>
      </c>
      <c r="D759" t="s">
        <v>14</v>
      </c>
      <c r="E759" t="s">
        <v>35</v>
      </c>
      <c r="F759">
        <v>0</v>
      </c>
      <c r="G759">
        <v>1986</v>
      </c>
      <c r="H759">
        <v>13336</v>
      </c>
      <c r="I759">
        <v>34432</v>
      </c>
      <c r="J759">
        <v>2.581883623275345</v>
      </c>
      <c r="K759" t="str">
        <f>VLOOKUP(C759,'Model stock information'!$B$6:$R$35,17,FALSE)</f>
        <v>Columbia</v>
      </c>
    </row>
    <row r="760" spans="1:11">
      <c r="A760" t="s">
        <v>89</v>
      </c>
      <c r="B760">
        <v>23</v>
      </c>
      <c r="C760" t="s">
        <v>79</v>
      </c>
      <c r="D760" t="s">
        <v>14</v>
      </c>
      <c r="E760" t="s">
        <v>35</v>
      </c>
      <c r="F760">
        <v>0</v>
      </c>
      <c r="G760">
        <v>1987</v>
      </c>
      <c r="H760">
        <v>22558</v>
      </c>
      <c r="I760">
        <v>21160</v>
      </c>
      <c r="J760">
        <v>0.93802642078198417</v>
      </c>
      <c r="K760" t="str">
        <f>VLOOKUP(C760,'Model stock information'!$B$6:$R$35,17,FALSE)</f>
        <v>Columbia</v>
      </c>
    </row>
    <row r="761" spans="1:11">
      <c r="A761" t="s">
        <v>89</v>
      </c>
      <c r="B761">
        <v>23</v>
      </c>
      <c r="C761" t="s">
        <v>79</v>
      </c>
      <c r="D761" t="s">
        <v>14</v>
      </c>
      <c r="E761" t="s">
        <v>35</v>
      </c>
      <c r="F761">
        <v>0</v>
      </c>
      <c r="G761">
        <v>1988</v>
      </c>
      <c r="H761">
        <v>24663</v>
      </c>
      <c r="I761">
        <v>32612</v>
      </c>
      <c r="J761">
        <v>1.3223046669099461</v>
      </c>
      <c r="K761" t="str">
        <f>VLOOKUP(C761,'Model stock information'!$B$6:$R$35,17,FALSE)</f>
        <v>Columbia</v>
      </c>
    </row>
    <row r="762" spans="1:11">
      <c r="A762" t="s">
        <v>89</v>
      </c>
      <c r="B762">
        <v>23</v>
      </c>
      <c r="C762" t="s">
        <v>79</v>
      </c>
      <c r="D762" t="s">
        <v>14</v>
      </c>
      <c r="E762" t="s">
        <v>35</v>
      </c>
      <c r="F762">
        <v>0</v>
      </c>
      <c r="G762">
        <v>1989</v>
      </c>
      <c r="H762">
        <v>28530</v>
      </c>
      <c r="I762">
        <v>10242</v>
      </c>
      <c r="J762">
        <v>0.35899053627760252</v>
      </c>
      <c r="K762" t="str">
        <f>VLOOKUP(C762,'Model stock information'!$B$6:$R$35,17,FALSE)</f>
        <v>Columbia</v>
      </c>
    </row>
    <row r="763" spans="1:11">
      <c r="A763" t="s">
        <v>89</v>
      </c>
      <c r="B763">
        <v>23</v>
      </c>
      <c r="C763" t="s">
        <v>79</v>
      </c>
      <c r="D763" t="s">
        <v>14</v>
      </c>
      <c r="E763" t="s">
        <v>35</v>
      </c>
      <c r="F763">
        <v>0</v>
      </c>
      <c r="G763">
        <v>1990</v>
      </c>
      <c r="H763">
        <v>15350</v>
      </c>
      <c r="I763">
        <v>41894</v>
      </c>
      <c r="J763">
        <v>2.7292508143322474</v>
      </c>
      <c r="K763" t="str">
        <f>VLOOKUP(C763,'Model stock information'!$B$6:$R$35,17,FALSE)</f>
        <v>Columbia</v>
      </c>
    </row>
    <row r="764" spans="1:11">
      <c r="A764" t="s">
        <v>89</v>
      </c>
      <c r="B764">
        <v>23</v>
      </c>
      <c r="C764" t="s">
        <v>79</v>
      </c>
      <c r="D764" t="s">
        <v>14</v>
      </c>
      <c r="E764" t="s">
        <v>35</v>
      </c>
      <c r="F764">
        <v>0</v>
      </c>
      <c r="G764">
        <v>1991</v>
      </c>
      <c r="H764">
        <v>10881</v>
      </c>
      <c r="I764">
        <v>17642</v>
      </c>
      <c r="J764">
        <v>1.6213583310357504</v>
      </c>
      <c r="K764" t="str">
        <f>VLOOKUP(C764,'Model stock information'!$B$6:$R$35,17,FALSE)</f>
        <v>Columbia</v>
      </c>
    </row>
    <row r="765" spans="1:11">
      <c r="A765" t="s">
        <v>89</v>
      </c>
      <c r="B765">
        <v>23</v>
      </c>
      <c r="C765" t="s">
        <v>79</v>
      </c>
      <c r="D765" t="s">
        <v>14</v>
      </c>
      <c r="E765" t="s">
        <v>35</v>
      </c>
      <c r="F765">
        <v>0</v>
      </c>
      <c r="G765">
        <v>1992</v>
      </c>
      <c r="H765">
        <v>5435</v>
      </c>
      <c r="I765">
        <v>20311</v>
      </c>
      <c r="J765">
        <v>3.7370745170193191</v>
      </c>
      <c r="K765" t="str">
        <f>VLOOKUP(C765,'Model stock information'!$B$6:$R$35,17,FALSE)</f>
        <v>Columbia</v>
      </c>
    </row>
    <row r="766" spans="1:11">
      <c r="A766" t="s">
        <v>89</v>
      </c>
      <c r="B766">
        <v>23</v>
      </c>
      <c r="C766" t="s">
        <v>79</v>
      </c>
      <c r="D766" t="s">
        <v>14</v>
      </c>
      <c r="E766" t="s">
        <v>35</v>
      </c>
      <c r="F766">
        <v>0</v>
      </c>
      <c r="G766">
        <v>1993</v>
      </c>
      <c r="H766">
        <v>5584</v>
      </c>
      <c r="I766">
        <v>18819</v>
      </c>
      <c r="J766">
        <v>3.3701647564469912</v>
      </c>
      <c r="K766" t="str">
        <f>VLOOKUP(C766,'Model stock information'!$B$6:$R$35,17,FALSE)</f>
        <v>Columbia</v>
      </c>
    </row>
    <row r="767" spans="1:11">
      <c r="A767" t="s">
        <v>89</v>
      </c>
      <c r="B767">
        <v>23</v>
      </c>
      <c r="C767" t="s">
        <v>79</v>
      </c>
      <c r="D767" t="s">
        <v>14</v>
      </c>
      <c r="E767" t="s">
        <v>35</v>
      </c>
      <c r="F767">
        <v>0</v>
      </c>
      <c r="G767">
        <v>1994</v>
      </c>
      <c r="H767">
        <v>9048</v>
      </c>
      <c r="I767">
        <v>4697</v>
      </c>
      <c r="J767">
        <v>0.51912024756852349</v>
      </c>
      <c r="K767" t="str">
        <f>VLOOKUP(C767,'Model stock information'!$B$6:$R$35,17,FALSE)</f>
        <v>Columbia</v>
      </c>
    </row>
    <row r="768" spans="1:11">
      <c r="A768" t="s">
        <v>89</v>
      </c>
      <c r="B768">
        <v>23</v>
      </c>
      <c r="C768" t="s">
        <v>79</v>
      </c>
      <c r="D768" t="s">
        <v>14</v>
      </c>
      <c r="E768" t="s">
        <v>35</v>
      </c>
      <c r="F768">
        <v>0</v>
      </c>
      <c r="G768">
        <v>1995</v>
      </c>
      <c r="H768">
        <v>6289</v>
      </c>
      <c r="I768">
        <v>4487</v>
      </c>
      <c r="J768">
        <v>0.71346795993003653</v>
      </c>
      <c r="K768" t="str">
        <f>VLOOKUP(C768,'Model stock information'!$B$6:$R$35,17,FALSE)</f>
        <v>Columbia</v>
      </c>
    </row>
    <row r="769" spans="1:11">
      <c r="A769" t="s">
        <v>89</v>
      </c>
      <c r="B769">
        <v>23</v>
      </c>
      <c r="C769" t="s">
        <v>79</v>
      </c>
      <c r="D769" t="s">
        <v>14</v>
      </c>
      <c r="E769" t="s">
        <v>35</v>
      </c>
      <c r="F769">
        <v>0</v>
      </c>
      <c r="G769">
        <v>1996</v>
      </c>
      <c r="H769">
        <v>12758</v>
      </c>
      <c r="I769">
        <v>14234</v>
      </c>
      <c r="J769">
        <v>1.1156921147515284</v>
      </c>
      <c r="K769" t="str">
        <f>VLOOKUP(C769,'Model stock information'!$B$6:$R$35,17,FALSE)</f>
        <v>Columbia</v>
      </c>
    </row>
    <row r="770" spans="1:11">
      <c r="A770" t="s">
        <v>89</v>
      </c>
      <c r="B770">
        <v>23</v>
      </c>
      <c r="C770" t="s">
        <v>79</v>
      </c>
      <c r="D770" t="s">
        <v>14</v>
      </c>
      <c r="E770" t="s">
        <v>35</v>
      </c>
      <c r="F770">
        <v>0</v>
      </c>
      <c r="G770">
        <v>1997</v>
      </c>
      <c r="H770">
        <v>9169</v>
      </c>
      <c r="I770">
        <v>25884</v>
      </c>
      <c r="J770">
        <v>2.8229905115061622</v>
      </c>
      <c r="K770" t="str">
        <f>VLOOKUP(C770,'Model stock information'!$B$6:$R$35,17,FALSE)</f>
        <v>Columbia</v>
      </c>
    </row>
    <row r="771" spans="1:11">
      <c r="A771" t="s">
        <v>89</v>
      </c>
      <c r="B771">
        <v>23</v>
      </c>
      <c r="C771" t="s">
        <v>79</v>
      </c>
      <c r="D771" t="s">
        <v>14</v>
      </c>
      <c r="E771" t="s">
        <v>35</v>
      </c>
      <c r="F771">
        <v>0</v>
      </c>
      <c r="G771">
        <v>1998</v>
      </c>
      <c r="H771">
        <v>4988</v>
      </c>
      <c r="I771">
        <v>37649</v>
      </c>
      <c r="J771">
        <v>7.5479149959903769</v>
      </c>
      <c r="K771" t="str">
        <f>VLOOKUP(C771,'Model stock information'!$B$6:$R$35,17,FALSE)</f>
        <v>Columbia</v>
      </c>
    </row>
    <row r="772" spans="1:11">
      <c r="A772" t="s">
        <v>89</v>
      </c>
      <c r="B772">
        <v>23</v>
      </c>
      <c r="C772" t="s">
        <v>79</v>
      </c>
      <c r="D772" t="s">
        <v>14</v>
      </c>
      <c r="E772" t="s">
        <v>35</v>
      </c>
      <c r="F772">
        <v>0</v>
      </c>
      <c r="G772">
        <v>1999</v>
      </c>
      <c r="H772">
        <v>4299</v>
      </c>
      <c r="I772">
        <v>36995</v>
      </c>
      <c r="J772">
        <v>8.6054896487555244</v>
      </c>
      <c r="K772" t="str">
        <f>VLOOKUP(C772,'Model stock information'!$B$6:$R$35,17,FALSE)</f>
        <v>Columbia</v>
      </c>
    </row>
    <row r="773" spans="1:11">
      <c r="A773" t="s">
        <v>89</v>
      </c>
      <c r="B773">
        <v>23</v>
      </c>
      <c r="C773" t="s">
        <v>79</v>
      </c>
      <c r="D773" t="s">
        <v>14</v>
      </c>
      <c r="E773" t="s">
        <v>35</v>
      </c>
      <c r="F773">
        <v>0</v>
      </c>
      <c r="G773">
        <v>2000</v>
      </c>
      <c r="H773">
        <v>7920</v>
      </c>
      <c r="I773">
        <v>17849</v>
      </c>
      <c r="J773">
        <v>2.2536616161616161</v>
      </c>
      <c r="K773" t="str">
        <f>VLOOKUP(C773,'Model stock information'!$B$6:$R$35,17,FALSE)</f>
        <v>Columbia</v>
      </c>
    </row>
    <row r="774" spans="1:11">
      <c r="A774" t="s">
        <v>89</v>
      </c>
      <c r="B774">
        <v>23</v>
      </c>
      <c r="C774" t="s">
        <v>79</v>
      </c>
      <c r="D774" t="s">
        <v>14</v>
      </c>
      <c r="E774" t="s">
        <v>35</v>
      </c>
      <c r="F774">
        <v>0</v>
      </c>
      <c r="G774">
        <v>2001</v>
      </c>
      <c r="H774">
        <v>11864</v>
      </c>
      <c r="I774">
        <v>40635</v>
      </c>
      <c r="J774">
        <v>3.4250674308833444</v>
      </c>
      <c r="K774" t="str">
        <f>VLOOKUP(C774,'Model stock information'!$B$6:$R$35,17,FALSE)</f>
        <v>Columbia</v>
      </c>
    </row>
    <row r="775" spans="1:11">
      <c r="A775" t="s">
        <v>89</v>
      </c>
      <c r="B775">
        <v>23</v>
      </c>
      <c r="C775" t="s">
        <v>79</v>
      </c>
      <c r="D775" t="s">
        <v>14</v>
      </c>
      <c r="E775" t="s">
        <v>35</v>
      </c>
      <c r="F775">
        <v>0</v>
      </c>
      <c r="G775">
        <v>2002</v>
      </c>
      <c r="H775">
        <v>13709</v>
      </c>
      <c r="I775">
        <v>14205</v>
      </c>
      <c r="J775">
        <v>1.0361806112772631</v>
      </c>
      <c r="K775" t="str">
        <f>VLOOKUP(C775,'Model stock information'!$B$6:$R$35,17,FALSE)</f>
        <v>Columbia</v>
      </c>
    </row>
    <row r="776" spans="1:11">
      <c r="A776" t="s">
        <v>89</v>
      </c>
      <c r="B776">
        <v>23</v>
      </c>
      <c r="C776" t="s">
        <v>79</v>
      </c>
      <c r="D776" t="s">
        <v>14</v>
      </c>
      <c r="E776" t="s">
        <v>35</v>
      </c>
      <c r="F776">
        <v>0</v>
      </c>
      <c r="G776">
        <v>2003</v>
      </c>
      <c r="H776">
        <v>8808</v>
      </c>
      <c r="I776">
        <v>6181</v>
      </c>
      <c r="J776">
        <v>0.70174841053587644</v>
      </c>
      <c r="K776" t="str">
        <f>VLOOKUP(C776,'Model stock information'!$B$6:$R$35,17,FALSE)</f>
        <v>Columbia</v>
      </c>
    </row>
    <row r="777" spans="1:11">
      <c r="A777" t="s">
        <v>89</v>
      </c>
      <c r="B777">
        <v>23</v>
      </c>
      <c r="C777" t="s">
        <v>79</v>
      </c>
      <c r="D777" t="s">
        <v>14</v>
      </c>
      <c r="E777" t="s">
        <v>35</v>
      </c>
      <c r="F777">
        <v>0</v>
      </c>
      <c r="G777">
        <v>2004</v>
      </c>
      <c r="H777">
        <v>19713</v>
      </c>
      <c r="I777">
        <v>7981</v>
      </c>
      <c r="J777">
        <v>0.40485973722923957</v>
      </c>
      <c r="K777" t="str">
        <f>VLOOKUP(C777,'Model stock information'!$B$6:$R$35,17,FALSE)</f>
        <v>Columbia</v>
      </c>
    </row>
    <row r="778" spans="1:11">
      <c r="A778" t="s">
        <v>89</v>
      </c>
      <c r="B778">
        <v>23</v>
      </c>
      <c r="C778" t="s">
        <v>79</v>
      </c>
      <c r="D778" t="s">
        <v>14</v>
      </c>
      <c r="E778" t="s">
        <v>35</v>
      </c>
      <c r="F778">
        <v>0</v>
      </c>
      <c r="G778">
        <v>2005</v>
      </c>
      <c r="H778">
        <v>6159</v>
      </c>
      <c r="I778">
        <v>14573</v>
      </c>
      <c r="J778">
        <v>2.3661308654002271</v>
      </c>
      <c r="K778" t="str">
        <f>VLOOKUP(C778,'Model stock information'!$B$6:$R$35,17,FALSE)</f>
        <v>Columbia</v>
      </c>
    </row>
    <row r="779" spans="1:11">
      <c r="A779" t="s">
        <v>89</v>
      </c>
      <c r="B779">
        <v>23</v>
      </c>
      <c r="C779" t="s">
        <v>79</v>
      </c>
      <c r="D779" t="s">
        <v>14</v>
      </c>
      <c r="E779" t="s">
        <v>35</v>
      </c>
      <c r="F779">
        <v>0</v>
      </c>
      <c r="G779">
        <v>2006</v>
      </c>
      <c r="H779">
        <v>11686</v>
      </c>
      <c r="I779">
        <v>12391</v>
      </c>
      <c r="J779">
        <v>1.0603285983227795</v>
      </c>
      <c r="K779" t="str">
        <f>VLOOKUP(C779,'Model stock information'!$B$6:$R$35,17,FALSE)</f>
        <v>Columbia</v>
      </c>
    </row>
    <row r="780" spans="1:11">
      <c r="A780" t="s">
        <v>89</v>
      </c>
      <c r="B780">
        <v>23</v>
      </c>
      <c r="C780" t="s">
        <v>79</v>
      </c>
      <c r="D780" t="s">
        <v>14</v>
      </c>
      <c r="E780" t="s">
        <v>35</v>
      </c>
      <c r="F780">
        <v>0</v>
      </c>
      <c r="G780">
        <v>2007</v>
      </c>
      <c r="H780">
        <v>5638</v>
      </c>
      <c r="I780">
        <v>25599</v>
      </c>
      <c r="J780">
        <v>4.5404398722951402</v>
      </c>
      <c r="K780" t="str">
        <f>VLOOKUP(C780,'Model stock information'!$B$6:$R$35,17,FALSE)</f>
        <v>Columbia</v>
      </c>
    </row>
    <row r="781" spans="1:11">
      <c r="A781" t="s">
        <v>89</v>
      </c>
      <c r="B781">
        <v>23</v>
      </c>
      <c r="C781" t="s">
        <v>79</v>
      </c>
      <c r="D781" t="s">
        <v>14</v>
      </c>
      <c r="E781" t="s">
        <v>35</v>
      </c>
      <c r="F781">
        <v>0</v>
      </c>
      <c r="G781">
        <v>2008</v>
      </c>
      <c r="H781">
        <v>3220</v>
      </c>
      <c r="I781">
        <v>15393</v>
      </c>
      <c r="J781">
        <v>4.7804347826086957</v>
      </c>
      <c r="K781" t="str">
        <f>VLOOKUP(C781,'Model stock information'!$B$6:$R$35,17,FALSE)</f>
        <v>Columbia</v>
      </c>
    </row>
    <row r="782" spans="1:11">
      <c r="A782" t="s">
        <v>89</v>
      </c>
      <c r="B782">
        <v>23</v>
      </c>
      <c r="C782" t="s">
        <v>79</v>
      </c>
      <c r="D782" t="s">
        <v>14</v>
      </c>
      <c r="E782" t="s">
        <v>35</v>
      </c>
      <c r="F782">
        <v>0</v>
      </c>
      <c r="G782">
        <v>2009</v>
      </c>
      <c r="H782">
        <v>6390</v>
      </c>
      <c r="I782">
        <v>23825</v>
      </c>
      <c r="J782">
        <v>3.7284820031298906</v>
      </c>
      <c r="K782" t="str">
        <f>VLOOKUP(C782,'Model stock information'!$B$6:$R$35,17,FALSE)</f>
        <v>Columbia</v>
      </c>
    </row>
    <row r="783" spans="1:11">
      <c r="A783" t="s">
        <v>89</v>
      </c>
      <c r="B783">
        <v>23</v>
      </c>
      <c r="C783" t="s">
        <v>79</v>
      </c>
      <c r="D783" t="s">
        <v>14</v>
      </c>
      <c r="E783" t="s">
        <v>35</v>
      </c>
      <c r="F783">
        <v>0</v>
      </c>
      <c r="G783">
        <v>2010</v>
      </c>
      <c r="H783">
        <v>10657</v>
      </c>
      <c r="I783">
        <v>66171</v>
      </c>
      <c r="J783">
        <v>6.2091582997091113</v>
      </c>
      <c r="K783" t="str">
        <f>VLOOKUP(C783,'Model stock information'!$B$6:$R$35,17,FALSE)</f>
        <v>Columbia</v>
      </c>
    </row>
    <row r="784" spans="1:11">
      <c r="A784" t="s">
        <v>89</v>
      </c>
      <c r="B784">
        <v>23</v>
      </c>
      <c r="C784" t="s">
        <v>79</v>
      </c>
      <c r="D784" t="s">
        <v>14</v>
      </c>
      <c r="E784" t="s">
        <v>35</v>
      </c>
      <c r="F784">
        <v>0</v>
      </c>
      <c r="G784">
        <v>2011</v>
      </c>
      <c r="H784">
        <v>5074</v>
      </c>
      <c r="I784">
        <v>22559</v>
      </c>
      <c r="J784">
        <v>4.4459992116673233</v>
      </c>
      <c r="K784" t="str">
        <f>VLOOKUP(C784,'Model stock information'!$B$6:$R$35,17,FALSE)</f>
        <v>Columbia</v>
      </c>
    </row>
    <row r="785" spans="1:11">
      <c r="A785" t="s">
        <v>89</v>
      </c>
      <c r="B785">
        <v>23</v>
      </c>
      <c r="C785" t="s">
        <v>79</v>
      </c>
      <c r="D785" t="s">
        <v>14</v>
      </c>
      <c r="E785" t="s">
        <v>35</v>
      </c>
      <c r="F785">
        <v>0</v>
      </c>
      <c r="G785">
        <v>2012</v>
      </c>
      <c r="H785">
        <v>12914</v>
      </c>
      <c r="I785">
        <v>24228</v>
      </c>
      <c r="J785">
        <v>1.8761034536162304</v>
      </c>
      <c r="K785" t="str">
        <f>VLOOKUP(C785,'Model stock information'!$B$6:$R$35,17,FALSE)</f>
        <v>Columbia</v>
      </c>
    </row>
    <row r="786" spans="1:11">
      <c r="A786" t="s">
        <v>89</v>
      </c>
      <c r="B786">
        <v>24</v>
      </c>
      <c r="C786" t="s">
        <v>80</v>
      </c>
      <c r="D786" t="s">
        <v>14</v>
      </c>
      <c r="E786" t="s">
        <v>35</v>
      </c>
      <c r="F786">
        <v>2</v>
      </c>
      <c r="G786">
        <v>1979</v>
      </c>
      <c r="H786">
        <v>20930</v>
      </c>
      <c r="I786">
        <v>122604</v>
      </c>
      <c r="J786">
        <v>5.8578117534639276</v>
      </c>
      <c r="K786" t="str">
        <f>VLOOKUP(C786,'Model stock information'!$B$6:$R$35,17,FALSE)</f>
        <v>Columbia</v>
      </c>
    </row>
    <row r="787" spans="1:11">
      <c r="A787" t="s">
        <v>89</v>
      </c>
      <c r="B787">
        <v>24</v>
      </c>
      <c r="C787" t="s">
        <v>80</v>
      </c>
      <c r="D787" t="s">
        <v>14</v>
      </c>
      <c r="E787" t="s">
        <v>35</v>
      </c>
      <c r="F787">
        <v>2</v>
      </c>
      <c r="G787">
        <v>1980</v>
      </c>
      <c r="H787">
        <v>28022</v>
      </c>
      <c r="I787">
        <v>120697</v>
      </c>
      <c r="J787">
        <v>4.3072228962957677</v>
      </c>
      <c r="K787" t="str">
        <f>VLOOKUP(C787,'Model stock information'!$B$6:$R$35,17,FALSE)</f>
        <v>Columbia</v>
      </c>
    </row>
    <row r="788" spans="1:11">
      <c r="A788" t="s">
        <v>89</v>
      </c>
      <c r="B788">
        <v>24</v>
      </c>
      <c r="C788" t="s">
        <v>80</v>
      </c>
      <c r="D788" t="s">
        <v>14</v>
      </c>
      <c r="E788" t="s">
        <v>35</v>
      </c>
      <c r="F788">
        <v>2</v>
      </c>
      <c r="G788">
        <v>1981</v>
      </c>
      <c r="H788">
        <v>32849</v>
      </c>
      <c r="I788">
        <v>88678</v>
      </c>
      <c r="J788">
        <v>2.6995646747237361</v>
      </c>
      <c r="K788" t="str">
        <f>VLOOKUP(C788,'Model stock information'!$B$6:$R$35,17,FALSE)</f>
        <v>Columbia</v>
      </c>
    </row>
    <row r="789" spans="1:11">
      <c r="A789" t="s">
        <v>89</v>
      </c>
      <c r="B789">
        <v>24</v>
      </c>
      <c r="C789" t="s">
        <v>80</v>
      </c>
      <c r="D789" t="s">
        <v>14</v>
      </c>
      <c r="E789" t="s">
        <v>35</v>
      </c>
      <c r="F789">
        <v>2</v>
      </c>
      <c r="G789">
        <v>1982</v>
      </c>
      <c r="H789">
        <v>31468</v>
      </c>
      <c r="I789">
        <v>118657</v>
      </c>
      <c r="J789">
        <v>3.7707194610397865</v>
      </c>
      <c r="K789" t="str">
        <f>VLOOKUP(C789,'Model stock information'!$B$6:$R$35,17,FALSE)</f>
        <v>Columbia</v>
      </c>
    </row>
    <row r="790" spans="1:11">
      <c r="A790" t="s">
        <v>89</v>
      </c>
      <c r="B790">
        <v>24</v>
      </c>
      <c r="C790" t="s">
        <v>80</v>
      </c>
      <c r="D790" t="s">
        <v>14</v>
      </c>
      <c r="E790" t="s">
        <v>35</v>
      </c>
      <c r="F790">
        <v>2</v>
      </c>
      <c r="G790">
        <v>1983</v>
      </c>
      <c r="H790">
        <v>22136</v>
      </c>
      <c r="I790">
        <v>150247</v>
      </c>
      <c r="J790">
        <v>6.7874503071919046</v>
      </c>
      <c r="K790" t="str">
        <f>VLOOKUP(C790,'Model stock information'!$B$6:$R$35,17,FALSE)</f>
        <v>Columbia</v>
      </c>
    </row>
    <row r="791" spans="1:11">
      <c r="A791" t="s">
        <v>89</v>
      </c>
      <c r="B791">
        <v>24</v>
      </c>
      <c r="C791" t="s">
        <v>80</v>
      </c>
      <c r="D791" t="s">
        <v>14</v>
      </c>
      <c r="E791" t="s">
        <v>35</v>
      </c>
      <c r="F791">
        <v>2</v>
      </c>
      <c r="G791">
        <v>1984</v>
      </c>
      <c r="H791">
        <v>34095</v>
      </c>
      <c r="I791">
        <v>179986</v>
      </c>
      <c r="J791">
        <v>5.2789558586302974</v>
      </c>
      <c r="K791" t="str">
        <f>VLOOKUP(C791,'Model stock information'!$B$6:$R$35,17,FALSE)</f>
        <v>Columbia</v>
      </c>
    </row>
    <row r="792" spans="1:11">
      <c r="A792" t="s">
        <v>89</v>
      </c>
      <c r="B792">
        <v>24</v>
      </c>
      <c r="C792" t="s">
        <v>80</v>
      </c>
      <c r="D792" t="s">
        <v>14</v>
      </c>
      <c r="E792" t="s">
        <v>35</v>
      </c>
      <c r="F792">
        <v>2</v>
      </c>
      <c r="G792">
        <v>1985</v>
      </c>
      <c r="H792">
        <v>24507</v>
      </c>
      <c r="I792">
        <v>154821</v>
      </c>
      <c r="J792">
        <v>6.317419512792263</v>
      </c>
      <c r="K792" t="str">
        <f>VLOOKUP(C792,'Model stock information'!$B$6:$R$35,17,FALSE)</f>
        <v>Columbia</v>
      </c>
    </row>
    <row r="793" spans="1:11">
      <c r="A793" t="s">
        <v>89</v>
      </c>
      <c r="B793">
        <v>24</v>
      </c>
      <c r="C793" t="s">
        <v>80</v>
      </c>
      <c r="D793" t="s">
        <v>14</v>
      </c>
      <c r="E793" t="s">
        <v>35</v>
      </c>
      <c r="F793">
        <v>2</v>
      </c>
      <c r="G793">
        <v>1986</v>
      </c>
      <c r="H793">
        <v>29517</v>
      </c>
      <c r="I793">
        <v>186449</v>
      </c>
      <c r="J793">
        <v>6.3166649727275805</v>
      </c>
      <c r="K793" t="str">
        <f>VLOOKUP(C793,'Model stock information'!$B$6:$R$35,17,FALSE)</f>
        <v>Columbia</v>
      </c>
    </row>
    <row r="794" spans="1:11">
      <c r="A794" t="s">
        <v>89</v>
      </c>
      <c r="B794">
        <v>24</v>
      </c>
      <c r="C794" t="s">
        <v>80</v>
      </c>
      <c r="D794" t="s">
        <v>14</v>
      </c>
      <c r="E794" t="s">
        <v>35</v>
      </c>
      <c r="F794">
        <v>2</v>
      </c>
      <c r="G794">
        <v>1987</v>
      </c>
      <c r="H794">
        <v>39887</v>
      </c>
      <c r="I794">
        <v>138281</v>
      </c>
      <c r="J794">
        <v>3.4668187630054903</v>
      </c>
      <c r="K794" t="str">
        <f>VLOOKUP(C794,'Model stock information'!$B$6:$R$35,17,FALSE)</f>
        <v>Columbia</v>
      </c>
    </row>
    <row r="795" spans="1:11">
      <c r="A795" t="s">
        <v>89</v>
      </c>
      <c r="B795">
        <v>24</v>
      </c>
      <c r="C795" t="s">
        <v>80</v>
      </c>
      <c r="D795" t="s">
        <v>14</v>
      </c>
      <c r="E795" t="s">
        <v>35</v>
      </c>
      <c r="F795">
        <v>2</v>
      </c>
      <c r="G795">
        <v>1988</v>
      </c>
      <c r="H795">
        <v>63414</v>
      </c>
      <c r="I795">
        <v>95731</v>
      </c>
      <c r="J795">
        <v>1.5096193269625005</v>
      </c>
      <c r="K795" t="str">
        <f>VLOOKUP(C795,'Model stock information'!$B$6:$R$35,17,FALSE)</f>
        <v>Columbia</v>
      </c>
    </row>
    <row r="796" spans="1:11">
      <c r="A796" t="s">
        <v>89</v>
      </c>
      <c r="B796">
        <v>24</v>
      </c>
      <c r="C796" t="s">
        <v>80</v>
      </c>
      <c r="D796" t="s">
        <v>14</v>
      </c>
      <c r="E796" t="s">
        <v>35</v>
      </c>
      <c r="F796">
        <v>2</v>
      </c>
      <c r="G796">
        <v>1989</v>
      </c>
      <c r="H796">
        <v>56222</v>
      </c>
      <c r="I796">
        <v>76687</v>
      </c>
      <c r="J796">
        <v>1.3640034150332609</v>
      </c>
      <c r="K796" t="str">
        <f>VLOOKUP(C796,'Model stock information'!$B$6:$R$35,17,FALSE)</f>
        <v>Columbia</v>
      </c>
    </row>
    <row r="797" spans="1:11">
      <c r="A797" t="s">
        <v>89</v>
      </c>
      <c r="B797">
        <v>24</v>
      </c>
      <c r="C797" t="s">
        <v>80</v>
      </c>
      <c r="D797" t="s">
        <v>14</v>
      </c>
      <c r="E797" t="s">
        <v>35</v>
      </c>
      <c r="F797">
        <v>2</v>
      </c>
      <c r="G797">
        <v>1990</v>
      </c>
      <c r="H797">
        <v>47390</v>
      </c>
      <c r="I797">
        <v>73986</v>
      </c>
      <c r="J797">
        <v>1.561215446296687</v>
      </c>
      <c r="K797" t="str">
        <f>VLOOKUP(C797,'Model stock information'!$B$6:$R$35,17,FALSE)</f>
        <v>Columbia</v>
      </c>
    </row>
    <row r="798" spans="1:11">
      <c r="A798" t="s">
        <v>89</v>
      </c>
      <c r="B798">
        <v>24</v>
      </c>
      <c r="C798" t="s">
        <v>80</v>
      </c>
      <c r="D798" t="s">
        <v>14</v>
      </c>
      <c r="E798" t="s">
        <v>35</v>
      </c>
      <c r="F798">
        <v>2</v>
      </c>
      <c r="G798">
        <v>1991</v>
      </c>
      <c r="H798">
        <v>47151</v>
      </c>
      <c r="I798">
        <v>50538</v>
      </c>
      <c r="J798">
        <v>1.0718330470191513</v>
      </c>
      <c r="K798" t="str">
        <f>VLOOKUP(C798,'Model stock information'!$B$6:$R$35,17,FALSE)</f>
        <v>Columbia</v>
      </c>
    </row>
    <row r="799" spans="1:11">
      <c r="A799" t="s">
        <v>89</v>
      </c>
      <c r="B799">
        <v>24</v>
      </c>
      <c r="C799" t="s">
        <v>80</v>
      </c>
      <c r="D799" t="s">
        <v>14</v>
      </c>
      <c r="E799" t="s">
        <v>35</v>
      </c>
      <c r="F799">
        <v>2</v>
      </c>
      <c r="G799">
        <v>1992</v>
      </c>
      <c r="H799">
        <v>41266</v>
      </c>
      <c r="I799">
        <v>42571</v>
      </c>
      <c r="J799">
        <v>1.0316240973198274</v>
      </c>
      <c r="K799" t="str">
        <f>VLOOKUP(C799,'Model stock information'!$B$6:$R$35,17,FALSE)</f>
        <v>Columbia</v>
      </c>
    </row>
    <row r="800" spans="1:11">
      <c r="A800" t="s">
        <v>89</v>
      </c>
      <c r="B800">
        <v>24</v>
      </c>
      <c r="C800" t="s">
        <v>80</v>
      </c>
      <c r="D800" t="s">
        <v>14</v>
      </c>
      <c r="E800" t="s">
        <v>35</v>
      </c>
      <c r="F800">
        <v>2</v>
      </c>
      <c r="G800">
        <v>1993</v>
      </c>
      <c r="H800">
        <v>34012</v>
      </c>
      <c r="I800">
        <v>60538</v>
      </c>
      <c r="J800">
        <v>1.779901211337175</v>
      </c>
      <c r="K800" t="str">
        <f>VLOOKUP(C800,'Model stock information'!$B$6:$R$35,17,FALSE)</f>
        <v>Columbia</v>
      </c>
    </row>
    <row r="801" spans="1:11">
      <c r="A801" t="s">
        <v>89</v>
      </c>
      <c r="B801">
        <v>24</v>
      </c>
      <c r="C801" t="s">
        <v>80</v>
      </c>
      <c r="D801" t="s">
        <v>14</v>
      </c>
      <c r="E801" t="s">
        <v>35</v>
      </c>
      <c r="F801">
        <v>2</v>
      </c>
      <c r="G801">
        <v>1994</v>
      </c>
      <c r="H801">
        <v>28844</v>
      </c>
      <c r="I801">
        <v>62814</v>
      </c>
      <c r="J801">
        <v>2.177714602690334</v>
      </c>
      <c r="K801" t="str">
        <f>VLOOKUP(C801,'Model stock information'!$B$6:$R$35,17,FALSE)</f>
        <v>Columbia</v>
      </c>
    </row>
    <row r="802" spans="1:11">
      <c r="A802" t="s">
        <v>89</v>
      </c>
      <c r="B802">
        <v>24</v>
      </c>
      <c r="C802" t="s">
        <v>80</v>
      </c>
      <c r="D802" t="s">
        <v>14</v>
      </c>
      <c r="E802" t="s">
        <v>35</v>
      </c>
      <c r="F802">
        <v>2</v>
      </c>
      <c r="G802">
        <v>1995</v>
      </c>
      <c r="H802">
        <v>24167</v>
      </c>
      <c r="I802">
        <v>66107</v>
      </c>
      <c r="J802">
        <v>2.7354243389746347</v>
      </c>
      <c r="K802" t="str">
        <f>VLOOKUP(C802,'Model stock information'!$B$6:$R$35,17,FALSE)</f>
        <v>Columbia</v>
      </c>
    </row>
    <row r="803" spans="1:11">
      <c r="A803" t="s">
        <v>89</v>
      </c>
      <c r="B803">
        <v>24</v>
      </c>
      <c r="C803" t="s">
        <v>80</v>
      </c>
      <c r="D803" t="s">
        <v>14</v>
      </c>
      <c r="E803" t="s">
        <v>35</v>
      </c>
      <c r="F803">
        <v>2</v>
      </c>
      <c r="G803">
        <v>1996</v>
      </c>
      <c r="H803">
        <v>17284</v>
      </c>
      <c r="I803">
        <v>85844</v>
      </c>
      <c r="J803">
        <v>4.96667438093034</v>
      </c>
      <c r="K803" t="str">
        <f>VLOOKUP(C803,'Model stock information'!$B$6:$R$35,17,FALSE)</f>
        <v>Columbia</v>
      </c>
    </row>
    <row r="804" spans="1:11">
      <c r="A804" t="s">
        <v>89</v>
      </c>
      <c r="B804">
        <v>24</v>
      </c>
      <c r="C804" t="s">
        <v>80</v>
      </c>
      <c r="D804" t="s">
        <v>14</v>
      </c>
      <c r="E804" t="s">
        <v>35</v>
      </c>
      <c r="F804">
        <v>2</v>
      </c>
      <c r="G804">
        <v>1997</v>
      </c>
      <c r="H804">
        <v>31973</v>
      </c>
      <c r="I804">
        <v>88929</v>
      </c>
      <c r="J804">
        <v>2.7813780377193256</v>
      </c>
      <c r="K804" t="str">
        <f>VLOOKUP(C804,'Model stock information'!$B$6:$R$35,17,FALSE)</f>
        <v>Columbia</v>
      </c>
    </row>
    <row r="805" spans="1:11">
      <c r="A805" t="s">
        <v>89</v>
      </c>
      <c r="B805">
        <v>24</v>
      </c>
      <c r="C805" t="s">
        <v>80</v>
      </c>
      <c r="D805" t="s">
        <v>14</v>
      </c>
      <c r="E805" t="s">
        <v>35</v>
      </c>
      <c r="F805">
        <v>2</v>
      </c>
      <c r="G805">
        <v>1998</v>
      </c>
      <c r="H805">
        <v>28997</v>
      </c>
      <c r="I805">
        <v>211861</v>
      </c>
      <c r="J805">
        <v>7.3063075490567986</v>
      </c>
      <c r="K805" t="str">
        <f>VLOOKUP(C805,'Model stock information'!$B$6:$R$35,17,FALSE)</f>
        <v>Columbia</v>
      </c>
    </row>
    <row r="806" spans="1:11">
      <c r="A806" t="s">
        <v>89</v>
      </c>
      <c r="B806">
        <v>24</v>
      </c>
      <c r="C806" t="s">
        <v>80</v>
      </c>
      <c r="D806" t="s">
        <v>14</v>
      </c>
      <c r="E806" t="s">
        <v>35</v>
      </c>
      <c r="F806">
        <v>2</v>
      </c>
      <c r="G806">
        <v>1999</v>
      </c>
      <c r="H806">
        <v>29191</v>
      </c>
      <c r="I806">
        <v>145335</v>
      </c>
      <c r="J806">
        <v>4.9787605768901377</v>
      </c>
      <c r="K806" t="str">
        <f>VLOOKUP(C806,'Model stock information'!$B$6:$R$35,17,FALSE)</f>
        <v>Columbia</v>
      </c>
    </row>
    <row r="807" spans="1:11">
      <c r="A807" t="s">
        <v>89</v>
      </c>
      <c r="B807">
        <v>24</v>
      </c>
      <c r="C807" t="s">
        <v>80</v>
      </c>
      <c r="D807" t="s">
        <v>14</v>
      </c>
      <c r="E807" t="s">
        <v>35</v>
      </c>
      <c r="F807">
        <v>2</v>
      </c>
      <c r="G807">
        <v>2000</v>
      </c>
      <c r="H807">
        <v>39927</v>
      </c>
      <c r="I807">
        <v>169756</v>
      </c>
      <c r="J807">
        <v>4.2516592781826832</v>
      </c>
      <c r="K807" t="str">
        <f>VLOOKUP(C807,'Model stock information'!$B$6:$R$35,17,FALSE)</f>
        <v>Columbia</v>
      </c>
    </row>
    <row r="808" spans="1:11">
      <c r="A808" t="s">
        <v>89</v>
      </c>
      <c r="B808">
        <v>24</v>
      </c>
      <c r="C808" t="s">
        <v>80</v>
      </c>
      <c r="D808" t="s">
        <v>14</v>
      </c>
      <c r="E808" t="s">
        <v>35</v>
      </c>
      <c r="F808">
        <v>2</v>
      </c>
      <c r="G808">
        <v>2001</v>
      </c>
      <c r="H808">
        <v>74033</v>
      </c>
      <c r="I808">
        <v>55824</v>
      </c>
      <c r="J808">
        <v>0.75404211635351803</v>
      </c>
      <c r="K808" t="str">
        <f>VLOOKUP(C808,'Model stock information'!$B$6:$R$35,17,FALSE)</f>
        <v>Columbia</v>
      </c>
    </row>
    <row r="809" spans="1:11">
      <c r="A809" t="s">
        <v>89</v>
      </c>
      <c r="B809">
        <v>24</v>
      </c>
      <c r="C809" t="s">
        <v>80</v>
      </c>
      <c r="D809" t="s">
        <v>14</v>
      </c>
      <c r="E809" t="s">
        <v>35</v>
      </c>
      <c r="F809">
        <v>2</v>
      </c>
      <c r="G809">
        <v>2002</v>
      </c>
      <c r="H809">
        <v>98647</v>
      </c>
      <c r="I809">
        <v>98458</v>
      </c>
      <c r="J809">
        <v>0.99808407756951556</v>
      </c>
      <c r="K809" t="str">
        <f>VLOOKUP(C809,'Model stock information'!$B$6:$R$35,17,FALSE)</f>
        <v>Columbia</v>
      </c>
    </row>
    <row r="810" spans="1:11">
      <c r="A810" t="s">
        <v>89</v>
      </c>
      <c r="B810">
        <v>24</v>
      </c>
      <c r="C810" t="s">
        <v>80</v>
      </c>
      <c r="D810" t="s">
        <v>14</v>
      </c>
      <c r="E810" t="s">
        <v>35</v>
      </c>
      <c r="F810">
        <v>2</v>
      </c>
      <c r="G810">
        <v>2003</v>
      </c>
      <c r="H810">
        <v>93829</v>
      </c>
      <c r="I810">
        <v>28102</v>
      </c>
      <c r="J810">
        <v>0.29950228607360196</v>
      </c>
      <c r="K810" t="str">
        <f>VLOOKUP(C810,'Model stock information'!$B$6:$R$35,17,FALSE)</f>
        <v>Columbia</v>
      </c>
    </row>
    <row r="811" spans="1:11">
      <c r="A811" t="s">
        <v>89</v>
      </c>
      <c r="B811">
        <v>24</v>
      </c>
      <c r="C811" t="s">
        <v>80</v>
      </c>
      <c r="D811" t="s">
        <v>14</v>
      </c>
      <c r="E811" t="s">
        <v>35</v>
      </c>
      <c r="F811">
        <v>2</v>
      </c>
      <c r="G811">
        <v>2004</v>
      </c>
      <c r="H811">
        <v>113855</v>
      </c>
      <c r="I811">
        <v>44268</v>
      </c>
      <c r="J811">
        <v>0.38881032892714418</v>
      </c>
      <c r="K811" t="str">
        <f>VLOOKUP(C811,'Model stock information'!$B$6:$R$35,17,FALSE)</f>
        <v>Columbia</v>
      </c>
    </row>
    <row r="812" spans="1:11">
      <c r="A812" t="s">
        <v>89</v>
      </c>
      <c r="B812">
        <v>24</v>
      </c>
      <c r="C812" t="s">
        <v>80</v>
      </c>
      <c r="D812" t="s">
        <v>14</v>
      </c>
      <c r="E812" t="s">
        <v>35</v>
      </c>
      <c r="F812">
        <v>2</v>
      </c>
      <c r="G812">
        <v>2005</v>
      </c>
      <c r="H812">
        <v>46004</v>
      </c>
      <c r="I812">
        <v>65384</v>
      </c>
      <c r="J812">
        <v>1.4212677158507956</v>
      </c>
      <c r="K812" t="str">
        <f>VLOOKUP(C812,'Model stock information'!$B$6:$R$35,17,FALSE)</f>
        <v>Columbia</v>
      </c>
    </row>
    <row r="813" spans="1:11">
      <c r="A813" t="s">
        <v>89</v>
      </c>
      <c r="B813">
        <v>24</v>
      </c>
      <c r="C813" t="s">
        <v>80</v>
      </c>
      <c r="D813" t="s">
        <v>14</v>
      </c>
      <c r="E813" t="s">
        <v>35</v>
      </c>
      <c r="F813">
        <v>2</v>
      </c>
      <c r="G813">
        <v>2006</v>
      </c>
      <c r="H813">
        <v>53334</v>
      </c>
      <c r="I813">
        <v>156437</v>
      </c>
      <c r="J813">
        <v>2.9331570855364308</v>
      </c>
      <c r="K813" t="str">
        <f>VLOOKUP(C813,'Model stock information'!$B$6:$R$35,17,FALSE)</f>
        <v>Columbia</v>
      </c>
    </row>
    <row r="814" spans="1:11">
      <c r="A814" t="s">
        <v>89</v>
      </c>
      <c r="B814">
        <v>24</v>
      </c>
      <c r="C814" t="s">
        <v>80</v>
      </c>
      <c r="D814" t="s">
        <v>14</v>
      </c>
      <c r="E814" t="s">
        <v>35</v>
      </c>
      <c r="F814">
        <v>2</v>
      </c>
      <c r="G814">
        <v>2007</v>
      </c>
      <c r="H814">
        <v>22928</v>
      </c>
      <c r="I814">
        <v>112185</v>
      </c>
      <c r="J814">
        <v>4.8929256803907881</v>
      </c>
      <c r="K814" t="str">
        <f>VLOOKUP(C814,'Model stock information'!$B$6:$R$35,17,FALSE)</f>
        <v>Columbia</v>
      </c>
    </row>
    <row r="815" spans="1:11">
      <c r="A815" t="s">
        <v>89</v>
      </c>
      <c r="B815">
        <v>24</v>
      </c>
      <c r="C815" t="s">
        <v>80</v>
      </c>
      <c r="D815" t="s">
        <v>14</v>
      </c>
      <c r="E815" t="s">
        <v>35</v>
      </c>
      <c r="F815">
        <v>2</v>
      </c>
      <c r="G815">
        <v>2008</v>
      </c>
      <c r="H815">
        <v>28195</v>
      </c>
      <c r="I815">
        <v>84667</v>
      </c>
      <c r="J815">
        <v>3.0029083170774959</v>
      </c>
      <c r="K815" t="str">
        <f>VLOOKUP(C815,'Model stock information'!$B$6:$R$35,17,FALSE)</f>
        <v>Columbia</v>
      </c>
    </row>
    <row r="816" spans="1:11">
      <c r="A816" t="s">
        <v>89</v>
      </c>
      <c r="B816">
        <v>24</v>
      </c>
      <c r="C816" t="s">
        <v>80</v>
      </c>
      <c r="D816" t="s">
        <v>14</v>
      </c>
      <c r="E816" t="s">
        <v>35</v>
      </c>
      <c r="F816">
        <v>2</v>
      </c>
      <c r="G816">
        <v>2009</v>
      </c>
      <c r="H816">
        <v>38008</v>
      </c>
      <c r="I816">
        <v>58939</v>
      </c>
      <c r="J816">
        <v>1.5506998526625972</v>
      </c>
      <c r="K816" t="str">
        <f>VLOOKUP(C816,'Model stock information'!$B$6:$R$35,17,FALSE)</f>
        <v>Columbia</v>
      </c>
    </row>
    <row r="817" spans="1:11">
      <c r="A817" t="s">
        <v>89</v>
      </c>
      <c r="B817">
        <v>24</v>
      </c>
      <c r="C817" t="s">
        <v>80</v>
      </c>
      <c r="D817" t="s">
        <v>14</v>
      </c>
      <c r="E817" t="s">
        <v>35</v>
      </c>
      <c r="F817">
        <v>2</v>
      </c>
      <c r="G817">
        <v>2010</v>
      </c>
      <c r="H817">
        <v>86161</v>
      </c>
      <c r="I817">
        <v>78994</v>
      </c>
      <c r="J817">
        <v>0.91681851417694782</v>
      </c>
      <c r="K817" t="str">
        <f>VLOOKUP(C817,'Model stock information'!$B$6:$R$35,17,FALSE)</f>
        <v>Columbia</v>
      </c>
    </row>
    <row r="818" spans="1:11">
      <c r="A818" t="s">
        <v>89</v>
      </c>
      <c r="B818">
        <v>24</v>
      </c>
      <c r="C818" t="s">
        <v>80</v>
      </c>
      <c r="D818" t="s">
        <v>14</v>
      </c>
      <c r="E818" t="s">
        <v>35</v>
      </c>
      <c r="F818">
        <v>2</v>
      </c>
      <c r="G818">
        <v>2011</v>
      </c>
      <c r="H818">
        <v>56271</v>
      </c>
      <c r="I818">
        <v>121771</v>
      </c>
      <c r="J818">
        <v>2.1640098807556289</v>
      </c>
      <c r="K818" t="str">
        <f>VLOOKUP(C818,'Model stock information'!$B$6:$R$35,17,FALSE)</f>
        <v>Columbia</v>
      </c>
    </row>
    <row r="819" spans="1:11">
      <c r="A819" t="s">
        <v>89</v>
      </c>
      <c r="B819">
        <v>25</v>
      </c>
      <c r="C819" t="s">
        <v>81</v>
      </c>
      <c r="D819" t="s">
        <v>14</v>
      </c>
      <c r="E819" t="s">
        <v>35</v>
      </c>
      <c r="F819">
        <v>2</v>
      </c>
      <c r="G819">
        <v>1979</v>
      </c>
      <c r="H819">
        <v>11956</v>
      </c>
      <c r="I819">
        <v>55169</v>
      </c>
      <c r="J819">
        <v>4.6143358982937439</v>
      </c>
      <c r="K819" t="str">
        <f>VLOOKUP(C819,'Model stock information'!$B$6:$R$35,17,FALSE)</f>
        <v>Columbia</v>
      </c>
    </row>
    <row r="820" spans="1:11">
      <c r="A820" t="s">
        <v>89</v>
      </c>
      <c r="B820">
        <v>25</v>
      </c>
      <c r="C820" t="s">
        <v>81</v>
      </c>
      <c r="D820" t="s">
        <v>14</v>
      </c>
      <c r="E820" t="s">
        <v>35</v>
      </c>
      <c r="F820">
        <v>2</v>
      </c>
      <c r="G820">
        <v>1980</v>
      </c>
      <c r="H820">
        <v>14313</v>
      </c>
      <c r="I820">
        <v>46337</v>
      </c>
      <c r="J820">
        <v>3.2374065534828476</v>
      </c>
      <c r="K820" t="str">
        <f>VLOOKUP(C820,'Model stock information'!$B$6:$R$35,17,FALSE)</f>
        <v>Columbia</v>
      </c>
    </row>
    <row r="821" spans="1:11">
      <c r="A821" t="s">
        <v>89</v>
      </c>
      <c r="B821">
        <v>25</v>
      </c>
      <c r="C821" t="s">
        <v>81</v>
      </c>
      <c r="D821" t="s">
        <v>14</v>
      </c>
      <c r="E821" t="s">
        <v>35</v>
      </c>
      <c r="F821">
        <v>2</v>
      </c>
      <c r="G821">
        <v>1981</v>
      </c>
      <c r="H821">
        <v>18405</v>
      </c>
      <c r="I821">
        <v>23805</v>
      </c>
      <c r="J821">
        <v>1.293398533007335</v>
      </c>
      <c r="K821" t="str">
        <f>VLOOKUP(C821,'Model stock information'!$B$6:$R$35,17,FALSE)</f>
        <v>Columbia</v>
      </c>
    </row>
    <row r="822" spans="1:11">
      <c r="A822" t="s">
        <v>89</v>
      </c>
      <c r="B822">
        <v>25</v>
      </c>
      <c r="C822" t="s">
        <v>81</v>
      </c>
      <c r="D822" t="s">
        <v>14</v>
      </c>
      <c r="E822" t="s">
        <v>35</v>
      </c>
      <c r="F822">
        <v>2</v>
      </c>
      <c r="G822">
        <v>1982</v>
      </c>
      <c r="H822">
        <v>14649</v>
      </c>
      <c r="I822">
        <v>35021</v>
      </c>
      <c r="J822">
        <v>2.3906751314082872</v>
      </c>
      <c r="K822" t="str">
        <f>VLOOKUP(C822,'Model stock information'!$B$6:$R$35,17,FALSE)</f>
        <v>Columbia</v>
      </c>
    </row>
    <row r="823" spans="1:11">
      <c r="A823" t="s">
        <v>89</v>
      </c>
      <c r="B823">
        <v>25</v>
      </c>
      <c r="C823" t="s">
        <v>81</v>
      </c>
      <c r="D823" t="s">
        <v>14</v>
      </c>
      <c r="E823" t="s">
        <v>35</v>
      </c>
      <c r="F823">
        <v>2</v>
      </c>
      <c r="G823">
        <v>1983</v>
      </c>
      <c r="H823">
        <v>10016</v>
      </c>
      <c r="I823">
        <v>63720</v>
      </c>
      <c r="J823">
        <v>6.3618210862619806</v>
      </c>
      <c r="K823" t="str">
        <f>VLOOKUP(C823,'Model stock information'!$B$6:$R$35,17,FALSE)</f>
        <v>Columbia</v>
      </c>
    </row>
    <row r="824" spans="1:11">
      <c r="A824" t="s">
        <v>89</v>
      </c>
      <c r="B824">
        <v>25</v>
      </c>
      <c r="C824" t="s">
        <v>81</v>
      </c>
      <c r="D824" t="s">
        <v>14</v>
      </c>
      <c r="E824" t="s">
        <v>35</v>
      </c>
      <c r="F824">
        <v>2</v>
      </c>
      <c r="G824">
        <v>1984</v>
      </c>
      <c r="H824">
        <v>10162</v>
      </c>
      <c r="I824">
        <v>45759</v>
      </c>
      <c r="J824">
        <v>4.5029521747687467</v>
      </c>
      <c r="K824" t="str">
        <f>VLOOKUP(C824,'Model stock information'!$B$6:$R$35,17,FALSE)</f>
        <v>Columbia</v>
      </c>
    </row>
    <row r="825" spans="1:11">
      <c r="A825" t="s">
        <v>89</v>
      </c>
      <c r="B825">
        <v>25</v>
      </c>
      <c r="C825" t="s">
        <v>81</v>
      </c>
      <c r="D825" t="s">
        <v>14</v>
      </c>
      <c r="E825" t="s">
        <v>35</v>
      </c>
      <c r="F825">
        <v>2</v>
      </c>
      <c r="G825">
        <v>1985</v>
      </c>
      <c r="H825">
        <v>6422</v>
      </c>
      <c r="I825">
        <v>34146</v>
      </c>
      <c r="J825">
        <v>5.3170351915291185</v>
      </c>
      <c r="K825" t="str">
        <f>VLOOKUP(C825,'Model stock information'!$B$6:$R$35,17,FALSE)</f>
        <v>Columbia</v>
      </c>
    </row>
    <row r="826" spans="1:11">
      <c r="A826" t="s">
        <v>89</v>
      </c>
      <c r="B826">
        <v>25</v>
      </c>
      <c r="C826" t="s">
        <v>81</v>
      </c>
      <c r="D826" t="s">
        <v>14</v>
      </c>
      <c r="E826" t="s">
        <v>35</v>
      </c>
      <c r="F826">
        <v>2</v>
      </c>
      <c r="G826">
        <v>1986</v>
      </c>
      <c r="H826">
        <v>3376</v>
      </c>
      <c r="I826">
        <v>34118</v>
      </c>
      <c r="J826">
        <v>10.106042654028435</v>
      </c>
      <c r="K826" t="str">
        <f>VLOOKUP(C826,'Model stock information'!$B$6:$R$35,17,FALSE)</f>
        <v>Columbia</v>
      </c>
    </row>
    <row r="827" spans="1:11">
      <c r="A827" t="s">
        <v>89</v>
      </c>
      <c r="B827">
        <v>25</v>
      </c>
      <c r="C827" t="s">
        <v>81</v>
      </c>
      <c r="D827" t="s">
        <v>14</v>
      </c>
      <c r="E827" t="s">
        <v>35</v>
      </c>
      <c r="F827">
        <v>2</v>
      </c>
      <c r="G827">
        <v>1987</v>
      </c>
      <c r="H827">
        <v>13969</v>
      </c>
      <c r="I827">
        <v>29890</v>
      </c>
      <c r="J827">
        <v>2.1397379912663754</v>
      </c>
      <c r="K827" t="str">
        <f>VLOOKUP(C827,'Model stock information'!$B$6:$R$35,17,FALSE)</f>
        <v>Columbia</v>
      </c>
    </row>
    <row r="828" spans="1:11">
      <c r="A828" t="s">
        <v>89</v>
      </c>
      <c r="B828">
        <v>25</v>
      </c>
      <c r="C828" t="s">
        <v>81</v>
      </c>
      <c r="D828" t="s">
        <v>14</v>
      </c>
      <c r="E828" t="s">
        <v>35</v>
      </c>
      <c r="F828">
        <v>2</v>
      </c>
      <c r="G828">
        <v>1988</v>
      </c>
      <c r="H828">
        <v>20086</v>
      </c>
      <c r="I828">
        <v>43563</v>
      </c>
      <c r="J828">
        <v>2.1688240565568058</v>
      </c>
      <c r="K828" t="str">
        <f>VLOOKUP(C828,'Model stock information'!$B$6:$R$35,17,FALSE)</f>
        <v>Columbia</v>
      </c>
    </row>
    <row r="829" spans="1:11">
      <c r="A829" t="s">
        <v>89</v>
      </c>
      <c r="B829">
        <v>25</v>
      </c>
      <c r="C829" t="s">
        <v>81</v>
      </c>
      <c r="D829" t="s">
        <v>14</v>
      </c>
      <c r="E829" t="s">
        <v>35</v>
      </c>
      <c r="F829">
        <v>2</v>
      </c>
      <c r="G829">
        <v>1989</v>
      </c>
      <c r="H829">
        <v>11960</v>
      </c>
      <c r="I829">
        <v>27062</v>
      </c>
      <c r="J829">
        <v>2.2627090301003343</v>
      </c>
      <c r="K829" t="str">
        <f>VLOOKUP(C829,'Model stock information'!$B$6:$R$35,17,FALSE)</f>
        <v>Columbia</v>
      </c>
    </row>
    <row r="830" spans="1:11">
      <c r="A830" t="s">
        <v>89</v>
      </c>
      <c r="B830">
        <v>25</v>
      </c>
      <c r="C830" t="s">
        <v>81</v>
      </c>
      <c r="D830" t="s">
        <v>14</v>
      </c>
      <c r="E830" t="s">
        <v>35</v>
      </c>
      <c r="F830">
        <v>2</v>
      </c>
      <c r="G830">
        <v>1990</v>
      </c>
      <c r="H830">
        <v>9442</v>
      </c>
      <c r="I830">
        <v>12169</v>
      </c>
      <c r="J830">
        <v>1.288815928828638</v>
      </c>
      <c r="K830" t="str">
        <f>VLOOKUP(C830,'Model stock information'!$B$6:$R$35,17,FALSE)</f>
        <v>Columbia</v>
      </c>
    </row>
    <row r="831" spans="1:11">
      <c r="A831" t="s">
        <v>89</v>
      </c>
      <c r="B831">
        <v>25</v>
      </c>
      <c r="C831" t="s">
        <v>81</v>
      </c>
      <c r="D831" t="s">
        <v>14</v>
      </c>
      <c r="E831" t="s">
        <v>35</v>
      </c>
      <c r="F831">
        <v>2</v>
      </c>
      <c r="G831">
        <v>1991</v>
      </c>
      <c r="H831">
        <v>8835</v>
      </c>
      <c r="I831">
        <v>3692</v>
      </c>
      <c r="J831">
        <v>0.41788341822297681</v>
      </c>
      <c r="K831" t="str">
        <f>VLOOKUP(C831,'Model stock information'!$B$6:$R$35,17,FALSE)</f>
        <v>Columbia</v>
      </c>
    </row>
    <row r="832" spans="1:11">
      <c r="A832" t="s">
        <v>89</v>
      </c>
      <c r="B832">
        <v>25</v>
      </c>
      <c r="C832" t="s">
        <v>81</v>
      </c>
      <c r="D832" t="s">
        <v>14</v>
      </c>
      <c r="E832" t="s">
        <v>35</v>
      </c>
      <c r="F832">
        <v>2</v>
      </c>
      <c r="G832">
        <v>1992</v>
      </c>
      <c r="H832">
        <v>14650</v>
      </c>
      <c r="I832">
        <v>7529</v>
      </c>
      <c r="J832">
        <v>0.51392491467576795</v>
      </c>
      <c r="K832" t="str">
        <f>VLOOKUP(C832,'Model stock information'!$B$6:$R$35,17,FALSE)</f>
        <v>Columbia</v>
      </c>
    </row>
    <row r="833" spans="1:11">
      <c r="A833" t="s">
        <v>89</v>
      </c>
      <c r="B833">
        <v>25</v>
      </c>
      <c r="C833" t="s">
        <v>81</v>
      </c>
      <c r="D833" t="s">
        <v>14</v>
      </c>
      <c r="E833" t="s">
        <v>35</v>
      </c>
      <c r="F833">
        <v>2</v>
      </c>
      <c r="G833">
        <v>1993</v>
      </c>
      <c r="H833">
        <v>9586</v>
      </c>
      <c r="I833">
        <v>5129</v>
      </c>
      <c r="J833">
        <v>0.53505111621114121</v>
      </c>
      <c r="K833" t="str">
        <f>VLOOKUP(C833,'Model stock information'!$B$6:$R$35,17,FALSE)</f>
        <v>Columbia</v>
      </c>
    </row>
    <row r="834" spans="1:11">
      <c r="A834" t="s">
        <v>89</v>
      </c>
      <c r="B834">
        <v>25</v>
      </c>
      <c r="C834" t="s">
        <v>81</v>
      </c>
      <c r="D834" t="s">
        <v>14</v>
      </c>
      <c r="E834" t="s">
        <v>35</v>
      </c>
      <c r="F834">
        <v>2</v>
      </c>
      <c r="G834">
        <v>1994</v>
      </c>
      <c r="H834">
        <v>5674</v>
      </c>
      <c r="I834">
        <v>5408</v>
      </c>
      <c r="J834">
        <v>0.95311949242157212</v>
      </c>
      <c r="K834" t="str">
        <f>VLOOKUP(C834,'Model stock information'!$B$6:$R$35,17,FALSE)</f>
        <v>Columbia</v>
      </c>
    </row>
    <row r="835" spans="1:11">
      <c r="A835" t="s">
        <v>89</v>
      </c>
      <c r="B835">
        <v>25</v>
      </c>
      <c r="C835" t="s">
        <v>81</v>
      </c>
      <c r="D835" t="s">
        <v>14</v>
      </c>
      <c r="E835" t="s">
        <v>35</v>
      </c>
      <c r="F835">
        <v>2</v>
      </c>
      <c r="G835">
        <v>1995</v>
      </c>
      <c r="H835">
        <v>2709</v>
      </c>
      <c r="I835">
        <v>6368</v>
      </c>
      <c r="J835">
        <v>2.3506829088224439</v>
      </c>
      <c r="K835" t="str">
        <f>VLOOKUP(C835,'Model stock information'!$B$6:$R$35,17,FALSE)</f>
        <v>Columbia</v>
      </c>
    </row>
    <row r="836" spans="1:11">
      <c r="A836" t="s">
        <v>89</v>
      </c>
      <c r="B836">
        <v>25</v>
      </c>
      <c r="C836" t="s">
        <v>81</v>
      </c>
      <c r="D836" t="s">
        <v>14</v>
      </c>
      <c r="E836" t="s">
        <v>35</v>
      </c>
      <c r="F836">
        <v>2</v>
      </c>
      <c r="G836">
        <v>1996</v>
      </c>
      <c r="H836">
        <v>4191</v>
      </c>
      <c r="I836">
        <v>11990</v>
      </c>
      <c r="J836">
        <v>2.8608923884514437</v>
      </c>
      <c r="K836" t="str">
        <f>VLOOKUP(C836,'Model stock information'!$B$6:$R$35,17,FALSE)</f>
        <v>Columbia</v>
      </c>
    </row>
    <row r="837" spans="1:11">
      <c r="A837" t="s">
        <v>89</v>
      </c>
      <c r="B837">
        <v>25</v>
      </c>
      <c r="C837" t="s">
        <v>81</v>
      </c>
      <c r="D837" t="s">
        <v>14</v>
      </c>
      <c r="E837" t="s">
        <v>35</v>
      </c>
      <c r="F837">
        <v>2</v>
      </c>
      <c r="G837">
        <v>1997</v>
      </c>
      <c r="H837">
        <v>3572</v>
      </c>
      <c r="I837">
        <v>6846</v>
      </c>
      <c r="J837">
        <v>1.9165733482642777</v>
      </c>
      <c r="K837" t="str">
        <f>VLOOKUP(C837,'Model stock information'!$B$6:$R$35,17,FALSE)</f>
        <v>Columbia</v>
      </c>
    </row>
    <row r="838" spans="1:11">
      <c r="A838" t="s">
        <v>89</v>
      </c>
      <c r="B838">
        <v>25</v>
      </c>
      <c r="C838" t="s">
        <v>81</v>
      </c>
      <c r="D838" t="s">
        <v>14</v>
      </c>
      <c r="E838" t="s">
        <v>35</v>
      </c>
      <c r="F838">
        <v>2</v>
      </c>
      <c r="G838">
        <v>1998</v>
      </c>
      <c r="H838">
        <v>3613</v>
      </c>
      <c r="I838">
        <v>33117</v>
      </c>
      <c r="J838">
        <v>9.1660669803487398</v>
      </c>
      <c r="K838" t="str">
        <f>VLOOKUP(C838,'Model stock information'!$B$6:$R$35,17,FALSE)</f>
        <v>Columbia</v>
      </c>
    </row>
    <row r="839" spans="1:11">
      <c r="A839" t="s">
        <v>89</v>
      </c>
      <c r="B839">
        <v>25</v>
      </c>
      <c r="C839" t="s">
        <v>81</v>
      </c>
      <c r="D839" t="s">
        <v>14</v>
      </c>
      <c r="E839" t="s">
        <v>35</v>
      </c>
      <c r="F839">
        <v>2</v>
      </c>
      <c r="G839">
        <v>1999</v>
      </c>
      <c r="H839">
        <v>3359</v>
      </c>
      <c r="I839">
        <v>38615</v>
      </c>
      <c r="J839">
        <v>11.495980946710331</v>
      </c>
      <c r="K839" t="str">
        <f>VLOOKUP(C839,'Model stock information'!$B$6:$R$35,17,FALSE)</f>
        <v>Columbia</v>
      </c>
    </row>
    <row r="840" spans="1:11">
      <c r="A840" t="s">
        <v>89</v>
      </c>
      <c r="B840">
        <v>25</v>
      </c>
      <c r="C840" t="s">
        <v>81</v>
      </c>
      <c r="D840" t="s">
        <v>14</v>
      </c>
      <c r="E840" t="s">
        <v>35</v>
      </c>
      <c r="F840">
        <v>2</v>
      </c>
      <c r="G840">
        <v>2000</v>
      </c>
      <c r="H840">
        <v>5363</v>
      </c>
      <c r="I840">
        <v>39126</v>
      </c>
      <c r="J840">
        <v>7.2955435390639565</v>
      </c>
      <c r="K840" t="str">
        <f>VLOOKUP(C840,'Model stock information'!$B$6:$R$35,17,FALSE)</f>
        <v>Columbia</v>
      </c>
    </row>
    <row r="841" spans="1:11">
      <c r="A841" t="s">
        <v>89</v>
      </c>
      <c r="B841">
        <v>25</v>
      </c>
      <c r="C841" t="s">
        <v>81</v>
      </c>
      <c r="D841" t="s">
        <v>14</v>
      </c>
      <c r="E841" t="s">
        <v>35</v>
      </c>
      <c r="F841">
        <v>2</v>
      </c>
      <c r="G841">
        <v>2001</v>
      </c>
      <c r="H841">
        <v>3682</v>
      </c>
      <c r="I841">
        <v>27036</v>
      </c>
      <c r="J841">
        <v>7.3427485062466049</v>
      </c>
      <c r="K841" t="str">
        <f>VLOOKUP(C841,'Model stock information'!$B$6:$R$35,17,FALSE)</f>
        <v>Columbia</v>
      </c>
    </row>
    <row r="842" spans="1:11">
      <c r="A842" t="s">
        <v>89</v>
      </c>
      <c r="B842">
        <v>25</v>
      </c>
      <c r="C842" t="s">
        <v>81</v>
      </c>
      <c r="D842" t="s">
        <v>14</v>
      </c>
      <c r="E842" t="s">
        <v>35</v>
      </c>
      <c r="F842">
        <v>2</v>
      </c>
      <c r="G842">
        <v>2002</v>
      </c>
      <c r="H842">
        <v>13247</v>
      </c>
      <c r="I842">
        <v>49292</v>
      </c>
      <c r="J842">
        <v>3.7209934324752774</v>
      </c>
      <c r="K842" t="str">
        <f>VLOOKUP(C842,'Model stock information'!$B$6:$R$35,17,FALSE)</f>
        <v>Columbia</v>
      </c>
    </row>
    <row r="843" spans="1:11">
      <c r="A843" t="s">
        <v>89</v>
      </c>
      <c r="B843">
        <v>25</v>
      </c>
      <c r="C843" t="s">
        <v>81</v>
      </c>
      <c r="D843" t="s">
        <v>14</v>
      </c>
      <c r="E843" t="s">
        <v>35</v>
      </c>
      <c r="F843">
        <v>2</v>
      </c>
      <c r="G843">
        <v>2003</v>
      </c>
      <c r="H843">
        <v>19247</v>
      </c>
      <c r="I843">
        <v>13647</v>
      </c>
      <c r="J843">
        <v>0.70904556554268194</v>
      </c>
      <c r="K843" t="str">
        <f>VLOOKUP(C843,'Model stock information'!$B$6:$R$35,17,FALSE)</f>
        <v>Columbia</v>
      </c>
    </row>
    <row r="844" spans="1:11">
      <c r="A844" t="s">
        <v>89</v>
      </c>
      <c r="B844">
        <v>25</v>
      </c>
      <c r="C844" t="s">
        <v>81</v>
      </c>
      <c r="D844" t="s">
        <v>14</v>
      </c>
      <c r="E844" t="s">
        <v>35</v>
      </c>
      <c r="F844">
        <v>2</v>
      </c>
      <c r="G844">
        <v>2004</v>
      </c>
      <c r="H844">
        <v>19285</v>
      </c>
      <c r="I844">
        <v>7292</v>
      </c>
      <c r="J844">
        <v>0.37811770806326161</v>
      </c>
      <c r="K844" t="str">
        <f>VLOOKUP(C844,'Model stock information'!$B$6:$R$35,17,FALSE)</f>
        <v>Columbia</v>
      </c>
    </row>
    <row r="845" spans="1:11">
      <c r="A845" t="s">
        <v>89</v>
      </c>
      <c r="B845">
        <v>25</v>
      </c>
      <c r="C845" t="s">
        <v>81</v>
      </c>
      <c r="D845" t="s">
        <v>14</v>
      </c>
      <c r="E845" t="s">
        <v>35</v>
      </c>
      <c r="F845">
        <v>2</v>
      </c>
      <c r="G845">
        <v>2005</v>
      </c>
      <c r="H845">
        <v>12512</v>
      </c>
      <c r="I845">
        <v>11758</v>
      </c>
      <c r="J845">
        <v>0.93973785166240409</v>
      </c>
      <c r="K845" t="str">
        <f>VLOOKUP(C845,'Model stock information'!$B$6:$R$35,17,FALSE)</f>
        <v>Columbia</v>
      </c>
    </row>
    <row r="846" spans="1:11">
      <c r="A846" t="s">
        <v>89</v>
      </c>
      <c r="B846">
        <v>25</v>
      </c>
      <c r="C846" t="s">
        <v>81</v>
      </c>
      <c r="D846" t="s">
        <v>14</v>
      </c>
      <c r="E846" t="s">
        <v>35</v>
      </c>
      <c r="F846">
        <v>2</v>
      </c>
      <c r="G846">
        <v>2006</v>
      </c>
      <c r="H846">
        <v>18166</v>
      </c>
      <c r="I846">
        <v>18895</v>
      </c>
      <c r="J846">
        <v>1.0401299130243311</v>
      </c>
      <c r="K846" t="str">
        <f>VLOOKUP(C846,'Model stock information'!$B$6:$R$35,17,FALSE)</f>
        <v>Columbia</v>
      </c>
    </row>
    <row r="847" spans="1:11">
      <c r="A847" t="s">
        <v>89</v>
      </c>
      <c r="B847">
        <v>25</v>
      </c>
      <c r="C847" t="s">
        <v>81</v>
      </c>
      <c r="D847" t="s">
        <v>14</v>
      </c>
      <c r="E847" t="s">
        <v>35</v>
      </c>
      <c r="F847">
        <v>2</v>
      </c>
      <c r="G847">
        <v>2007</v>
      </c>
      <c r="H847">
        <v>8229</v>
      </c>
      <c r="I847">
        <v>12087</v>
      </c>
      <c r="J847">
        <v>1.4688297484506014</v>
      </c>
      <c r="K847" t="str">
        <f>VLOOKUP(C847,'Model stock information'!$B$6:$R$35,17,FALSE)</f>
        <v>Columbia</v>
      </c>
    </row>
    <row r="848" spans="1:11">
      <c r="A848" t="s">
        <v>89</v>
      </c>
      <c r="B848">
        <v>25</v>
      </c>
      <c r="C848" t="s">
        <v>81</v>
      </c>
      <c r="D848" t="s">
        <v>14</v>
      </c>
      <c r="E848" t="s">
        <v>35</v>
      </c>
      <c r="F848">
        <v>2</v>
      </c>
      <c r="G848">
        <v>2008</v>
      </c>
      <c r="H848">
        <v>4091</v>
      </c>
      <c r="I848">
        <v>31289</v>
      </c>
      <c r="J848">
        <v>7.6482522610608656</v>
      </c>
      <c r="K848" t="str">
        <f>VLOOKUP(C848,'Model stock information'!$B$6:$R$35,17,FALSE)</f>
        <v>Columbia</v>
      </c>
    </row>
    <row r="849" spans="1:11">
      <c r="A849" t="s">
        <v>89</v>
      </c>
      <c r="B849">
        <v>25</v>
      </c>
      <c r="C849" t="s">
        <v>81</v>
      </c>
      <c r="D849" t="s">
        <v>14</v>
      </c>
      <c r="E849" t="s">
        <v>35</v>
      </c>
      <c r="F849">
        <v>2</v>
      </c>
      <c r="G849">
        <v>2009</v>
      </c>
      <c r="H849">
        <v>5038</v>
      </c>
      <c r="I849">
        <v>15454</v>
      </c>
      <c r="J849">
        <v>3.0674870980547837</v>
      </c>
      <c r="K849" t="str">
        <f>VLOOKUP(C849,'Model stock information'!$B$6:$R$35,17,FALSE)</f>
        <v>Columbia</v>
      </c>
    </row>
    <row r="850" spans="1:11">
      <c r="A850" t="s">
        <v>89</v>
      </c>
      <c r="B850">
        <v>25</v>
      </c>
      <c r="C850" t="s">
        <v>81</v>
      </c>
      <c r="D850" t="s">
        <v>14</v>
      </c>
      <c r="E850" t="s">
        <v>35</v>
      </c>
      <c r="F850">
        <v>2</v>
      </c>
      <c r="G850">
        <v>2010</v>
      </c>
      <c r="H850">
        <v>8319</v>
      </c>
      <c r="I850">
        <v>16741</v>
      </c>
      <c r="J850">
        <v>2.0123812958288254</v>
      </c>
      <c r="K850" t="str">
        <f>VLOOKUP(C850,'Model stock information'!$B$6:$R$35,17,FALSE)</f>
        <v>Columbia</v>
      </c>
    </row>
    <row r="851" spans="1:11">
      <c r="A851" t="s">
        <v>89</v>
      </c>
      <c r="B851">
        <v>25</v>
      </c>
      <c r="C851" t="s">
        <v>81</v>
      </c>
      <c r="D851" t="s">
        <v>14</v>
      </c>
      <c r="E851" t="s">
        <v>35</v>
      </c>
      <c r="F851">
        <v>2</v>
      </c>
      <c r="G851">
        <v>2011</v>
      </c>
      <c r="H851">
        <v>5537</v>
      </c>
      <c r="I851">
        <v>54386</v>
      </c>
      <c r="J851">
        <v>9.8222864366985725</v>
      </c>
      <c r="K851" t="str">
        <f>VLOOKUP(C851,'Model stock information'!$B$6:$R$35,17,FALSE)</f>
        <v>Columbia</v>
      </c>
    </row>
    <row r="852" spans="1:11">
      <c r="A852" t="s">
        <v>89</v>
      </c>
      <c r="B852">
        <v>26</v>
      </c>
      <c r="C852" t="s">
        <v>82</v>
      </c>
      <c r="D852" t="s">
        <v>14</v>
      </c>
      <c r="E852" t="s">
        <v>35</v>
      </c>
      <c r="F852">
        <v>0</v>
      </c>
      <c r="G852">
        <v>1979</v>
      </c>
      <c r="H852">
        <v>15400</v>
      </c>
      <c r="I852">
        <v>38237</v>
      </c>
      <c r="J852">
        <v>2.482922077922078</v>
      </c>
      <c r="K852" t="str">
        <f>VLOOKUP(C852,'Model stock information'!$B$6:$R$35,17,FALSE)</f>
        <v>Columbia</v>
      </c>
    </row>
    <row r="853" spans="1:11">
      <c r="A853" t="s">
        <v>89</v>
      </c>
      <c r="B853">
        <v>26</v>
      </c>
      <c r="C853" t="s">
        <v>82</v>
      </c>
      <c r="D853" t="s">
        <v>14</v>
      </c>
      <c r="E853" t="s">
        <v>35</v>
      </c>
      <c r="F853">
        <v>0</v>
      </c>
      <c r="G853">
        <v>1980</v>
      </c>
      <c r="H853">
        <v>11443</v>
      </c>
      <c r="I853">
        <v>43878</v>
      </c>
      <c r="J853">
        <v>3.8344839639954555</v>
      </c>
      <c r="K853" t="str">
        <f>VLOOKUP(C853,'Model stock information'!$B$6:$R$35,17,FALSE)</f>
        <v>Columbia</v>
      </c>
    </row>
    <row r="854" spans="1:11">
      <c r="A854" t="s">
        <v>89</v>
      </c>
      <c r="B854">
        <v>26</v>
      </c>
      <c r="C854" t="s">
        <v>82</v>
      </c>
      <c r="D854" t="s">
        <v>14</v>
      </c>
      <c r="E854" t="s">
        <v>35</v>
      </c>
      <c r="F854">
        <v>0</v>
      </c>
      <c r="G854">
        <v>1981</v>
      </c>
      <c r="H854">
        <v>7624</v>
      </c>
      <c r="I854">
        <v>34919</v>
      </c>
      <c r="J854">
        <v>4.5801416579223506</v>
      </c>
      <c r="K854" t="str">
        <f>VLOOKUP(C854,'Model stock information'!$B$6:$R$35,17,FALSE)</f>
        <v>Columbia</v>
      </c>
    </row>
    <row r="855" spans="1:11">
      <c r="A855" t="s">
        <v>89</v>
      </c>
      <c r="B855">
        <v>26</v>
      </c>
      <c r="C855" t="s">
        <v>82</v>
      </c>
      <c r="D855" t="s">
        <v>14</v>
      </c>
      <c r="E855" t="s">
        <v>35</v>
      </c>
      <c r="F855">
        <v>0</v>
      </c>
      <c r="G855">
        <v>1982</v>
      </c>
      <c r="H855">
        <v>7699</v>
      </c>
      <c r="I855">
        <v>37421</v>
      </c>
      <c r="J855">
        <v>4.8605013638134826</v>
      </c>
      <c r="K855" t="str">
        <f>VLOOKUP(C855,'Model stock information'!$B$6:$R$35,17,FALSE)</f>
        <v>Columbia</v>
      </c>
    </row>
    <row r="856" spans="1:11">
      <c r="A856" t="s">
        <v>89</v>
      </c>
      <c r="B856">
        <v>26</v>
      </c>
      <c r="C856" t="s">
        <v>82</v>
      </c>
      <c r="D856" t="s">
        <v>14</v>
      </c>
      <c r="E856" t="s">
        <v>35</v>
      </c>
      <c r="F856">
        <v>0</v>
      </c>
      <c r="G856">
        <v>1983</v>
      </c>
      <c r="H856">
        <v>8217</v>
      </c>
      <c r="I856">
        <v>40134</v>
      </c>
      <c r="J856">
        <v>4.8842643300474622</v>
      </c>
      <c r="K856" t="str">
        <f>VLOOKUP(C856,'Model stock information'!$B$6:$R$35,17,FALSE)</f>
        <v>Columbia</v>
      </c>
    </row>
    <row r="857" spans="1:11">
      <c r="A857" t="s">
        <v>89</v>
      </c>
      <c r="B857">
        <v>26</v>
      </c>
      <c r="C857" t="s">
        <v>82</v>
      </c>
      <c r="D857" t="s">
        <v>14</v>
      </c>
      <c r="E857" t="s">
        <v>35</v>
      </c>
      <c r="F857">
        <v>0</v>
      </c>
      <c r="G857">
        <v>1984</v>
      </c>
      <c r="H857">
        <v>10844</v>
      </c>
      <c r="I857">
        <v>39394</v>
      </c>
      <c r="J857">
        <v>3.6327923275544078</v>
      </c>
      <c r="K857" t="str">
        <f>VLOOKUP(C857,'Model stock information'!$B$6:$R$35,17,FALSE)</f>
        <v>Columbia</v>
      </c>
    </row>
    <row r="858" spans="1:11">
      <c r="A858" t="s">
        <v>89</v>
      </c>
      <c r="B858">
        <v>26</v>
      </c>
      <c r="C858" t="s">
        <v>82</v>
      </c>
      <c r="D858" t="s">
        <v>14</v>
      </c>
      <c r="E858" t="s">
        <v>35</v>
      </c>
      <c r="F858">
        <v>0</v>
      </c>
      <c r="G858">
        <v>1985</v>
      </c>
      <c r="H858">
        <v>13079</v>
      </c>
      <c r="I858">
        <v>35162</v>
      </c>
      <c r="J858">
        <v>2.6884318372964295</v>
      </c>
      <c r="K858" t="str">
        <f>VLOOKUP(C858,'Model stock information'!$B$6:$R$35,17,FALSE)</f>
        <v>Columbia</v>
      </c>
    </row>
    <row r="859" spans="1:11">
      <c r="A859" t="s">
        <v>89</v>
      </c>
      <c r="B859">
        <v>26</v>
      </c>
      <c r="C859" t="s">
        <v>82</v>
      </c>
      <c r="D859" t="s">
        <v>14</v>
      </c>
      <c r="E859" t="s">
        <v>35</v>
      </c>
      <c r="F859">
        <v>0</v>
      </c>
      <c r="G859">
        <v>1986</v>
      </c>
      <c r="H859">
        <v>16381</v>
      </c>
      <c r="I859">
        <v>32780</v>
      </c>
      <c r="J859">
        <v>2.0010988340150173</v>
      </c>
      <c r="K859" t="str">
        <f>VLOOKUP(C859,'Model stock information'!$B$6:$R$35,17,FALSE)</f>
        <v>Columbia</v>
      </c>
    </row>
    <row r="860" spans="1:11">
      <c r="A860" t="s">
        <v>89</v>
      </c>
      <c r="B860">
        <v>26</v>
      </c>
      <c r="C860" t="s">
        <v>82</v>
      </c>
      <c r="D860" t="s">
        <v>14</v>
      </c>
      <c r="E860" t="s">
        <v>35</v>
      </c>
      <c r="F860">
        <v>0</v>
      </c>
      <c r="G860">
        <v>1987</v>
      </c>
      <c r="H860">
        <v>16184</v>
      </c>
      <c r="I860">
        <v>22818</v>
      </c>
      <c r="J860">
        <v>1.4099110232328225</v>
      </c>
      <c r="K860" t="str">
        <f>VLOOKUP(C860,'Model stock information'!$B$6:$R$35,17,FALSE)</f>
        <v>Columbia</v>
      </c>
    </row>
    <row r="861" spans="1:11">
      <c r="A861" t="s">
        <v>89</v>
      </c>
      <c r="B861">
        <v>26</v>
      </c>
      <c r="C861" t="s">
        <v>82</v>
      </c>
      <c r="D861" t="s">
        <v>14</v>
      </c>
      <c r="E861" t="s">
        <v>35</v>
      </c>
      <c r="F861">
        <v>0</v>
      </c>
      <c r="G861">
        <v>1988</v>
      </c>
      <c r="H861">
        <v>14917</v>
      </c>
      <c r="I861">
        <v>21097</v>
      </c>
      <c r="J861">
        <v>1.4142924180465242</v>
      </c>
      <c r="K861" t="str">
        <f>VLOOKUP(C861,'Model stock information'!$B$6:$R$35,17,FALSE)</f>
        <v>Columbia</v>
      </c>
    </row>
    <row r="862" spans="1:11">
      <c r="A862" t="s">
        <v>89</v>
      </c>
      <c r="B862">
        <v>26</v>
      </c>
      <c r="C862" t="s">
        <v>82</v>
      </c>
      <c r="D862" t="s">
        <v>14</v>
      </c>
      <c r="E862" t="s">
        <v>35</v>
      </c>
      <c r="F862">
        <v>0</v>
      </c>
      <c r="G862">
        <v>1989</v>
      </c>
      <c r="H862">
        <v>14518</v>
      </c>
      <c r="I862">
        <v>27275</v>
      </c>
      <c r="J862">
        <v>1.8787023005923682</v>
      </c>
      <c r="K862" t="str">
        <f>VLOOKUP(C862,'Model stock information'!$B$6:$R$35,17,FALSE)</f>
        <v>Columbia</v>
      </c>
    </row>
    <row r="863" spans="1:11">
      <c r="A863" t="s">
        <v>89</v>
      </c>
      <c r="B863">
        <v>26</v>
      </c>
      <c r="C863" t="s">
        <v>82</v>
      </c>
      <c r="D863" t="s">
        <v>14</v>
      </c>
      <c r="E863" t="s">
        <v>35</v>
      </c>
      <c r="F863">
        <v>0</v>
      </c>
      <c r="G863">
        <v>1990</v>
      </c>
      <c r="H863">
        <v>13516</v>
      </c>
      <c r="I863">
        <v>24325</v>
      </c>
      <c r="J863">
        <v>1.7997188517312814</v>
      </c>
      <c r="K863" t="str">
        <f>VLOOKUP(C863,'Model stock information'!$B$6:$R$35,17,FALSE)</f>
        <v>Columbia</v>
      </c>
    </row>
    <row r="864" spans="1:11">
      <c r="A864" t="s">
        <v>89</v>
      </c>
      <c r="B864">
        <v>26</v>
      </c>
      <c r="C864" t="s">
        <v>82</v>
      </c>
      <c r="D864" t="s">
        <v>14</v>
      </c>
      <c r="E864" t="s">
        <v>35</v>
      </c>
      <c r="F864">
        <v>0</v>
      </c>
      <c r="G864">
        <v>1991</v>
      </c>
      <c r="H864">
        <v>8104</v>
      </c>
      <c r="I864">
        <v>19605</v>
      </c>
      <c r="J864">
        <v>2.4191757156959528</v>
      </c>
      <c r="K864" t="str">
        <f>VLOOKUP(C864,'Model stock information'!$B$6:$R$35,17,FALSE)</f>
        <v>Columbia</v>
      </c>
    </row>
    <row r="865" spans="1:11">
      <c r="A865" t="s">
        <v>89</v>
      </c>
      <c r="B865">
        <v>26</v>
      </c>
      <c r="C865" t="s">
        <v>82</v>
      </c>
      <c r="D865" t="s">
        <v>14</v>
      </c>
      <c r="E865" t="s">
        <v>35</v>
      </c>
      <c r="F865">
        <v>0</v>
      </c>
      <c r="G865">
        <v>1992</v>
      </c>
      <c r="H865">
        <v>8976</v>
      </c>
      <c r="I865">
        <v>20208</v>
      </c>
      <c r="J865">
        <v>2.251336898395722</v>
      </c>
      <c r="K865" t="str">
        <f>VLOOKUP(C865,'Model stock information'!$B$6:$R$35,17,FALSE)</f>
        <v>Columbia</v>
      </c>
    </row>
    <row r="866" spans="1:11">
      <c r="A866" t="s">
        <v>89</v>
      </c>
      <c r="B866">
        <v>26</v>
      </c>
      <c r="C866" t="s">
        <v>82</v>
      </c>
      <c r="D866" t="s">
        <v>14</v>
      </c>
      <c r="E866" t="s">
        <v>35</v>
      </c>
      <c r="F866">
        <v>0</v>
      </c>
      <c r="G866">
        <v>1993</v>
      </c>
      <c r="H866">
        <v>9612</v>
      </c>
      <c r="I866">
        <v>27299</v>
      </c>
      <c r="J866">
        <v>2.8400957136912193</v>
      </c>
      <c r="K866" t="str">
        <f>VLOOKUP(C866,'Model stock information'!$B$6:$R$35,17,FALSE)</f>
        <v>Columbia</v>
      </c>
    </row>
    <row r="867" spans="1:11">
      <c r="A867" t="s">
        <v>89</v>
      </c>
      <c r="B867">
        <v>26</v>
      </c>
      <c r="C867" t="s">
        <v>82</v>
      </c>
      <c r="D867" t="s">
        <v>14</v>
      </c>
      <c r="E867" t="s">
        <v>35</v>
      </c>
      <c r="F867">
        <v>0</v>
      </c>
      <c r="G867">
        <v>1994</v>
      </c>
      <c r="H867">
        <v>8432</v>
      </c>
      <c r="I867">
        <v>26686</v>
      </c>
      <c r="J867">
        <v>3.1648481973434537</v>
      </c>
      <c r="K867" t="str">
        <f>VLOOKUP(C867,'Model stock information'!$B$6:$R$35,17,FALSE)</f>
        <v>Columbia</v>
      </c>
    </row>
    <row r="868" spans="1:11">
      <c r="A868" t="s">
        <v>89</v>
      </c>
      <c r="B868">
        <v>26</v>
      </c>
      <c r="C868" t="s">
        <v>82</v>
      </c>
      <c r="D868" t="s">
        <v>14</v>
      </c>
      <c r="E868" t="s">
        <v>35</v>
      </c>
      <c r="F868">
        <v>0</v>
      </c>
      <c r="G868">
        <v>1995</v>
      </c>
      <c r="H868">
        <v>9610</v>
      </c>
      <c r="I868">
        <v>31450</v>
      </c>
      <c r="J868">
        <v>3.2726326742976068</v>
      </c>
      <c r="K868" t="str">
        <f>VLOOKUP(C868,'Model stock information'!$B$6:$R$35,17,FALSE)</f>
        <v>Columbia</v>
      </c>
    </row>
    <row r="869" spans="1:11">
      <c r="A869" t="s">
        <v>89</v>
      </c>
      <c r="B869">
        <v>26</v>
      </c>
      <c r="C869" t="s">
        <v>82</v>
      </c>
      <c r="D869" t="s">
        <v>14</v>
      </c>
      <c r="E869" t="s">
        <v>35</v>
      </c>
      <c r="F869">
        <v>0</v>
      </c>
      <c r="G869">
        <v>1996</v>
      </c>
      <c r="H869">
        <v>10882</v>
      </c>
      <c r="I869">
        <v>50459</v>
      </c>
      <c r="J869">
        <v>4.6369233596765298</v>
      </c>
      <c r="K869" t="str">
        <f>VLOOKUP(C869,'Model stock information'!$B$6:$R$35,17,FALSE)</f>
        <v>Columbia</v>
      </c>
    </row>
    <row r="870" spans="1:11">
      <c r="A870" t="s">
        <v>89</v>
      </c>
      <c r="B870">
        <v>26</v>
      </c>
      <c r="C870" t="s">
        <v>82</v>
      </c>
      <c r="D870" t="s">
        <v>14</v>
      </c>
      <c r="E870" t="s">
        <v>35</v>
      </c>
      <c r="F870">
        <v>0</v>
      </c>
      <c r="G870">
        <v>1997</v>
      </c>
      <c r="H870">
        <v>9906</v>
      </c>
      <c r="I870">
        <v>92372</v>
      </c>
      <c r="J870">
        <v>9.3248536240662219</v>
      </c>
      <c r="K870" t="str">
        <f>VLOOKUP(C870,'Model stock information'!$B$6:$R$35,17,FALSE)</f>
        <v>Columbia</v>
      </c>
    </row>
    <row r="871" spans="1:11">
      <c r="A871" t="s">
        <v>89</v>
      </c>
      <c r="B871">
        <v>26</v>
      </c>
      <c r="C871" t="s">
        <v>82</v>
      </c>
      <c r="D871" t="s">
        <v>14</v>
      </c>
      <c r="E871" t="s">
        <v>35</v>
      </c>
      <c r="F871">
        <v>0</v>
      </c>
      <c r="G871">
        <v>1998</v>
      </c>
      <c r="H871">
        <v>10822</v>
      </c>
      <c r="I871">
        <v>128113</v>
      </c>
      <c r="J871">
        <v>11.838199963038255</v>
      </c>
      <c r="K871" t="str">
        <f>VLOOKUP(C871,'Model stock information'!$B$6:$R$35,17,FALSE)</f>
        <v>Columbia</v>
      </c>
    </row>
    <row r="872" spans="1:11">
      <c r="A872" t="s">
        <v>89</v>
      </c>
      <c r="B872">
        <v>26</v>
      </c>
      <c r="C872" t="s">
        <v>82</v>
      </c>
      <c r="D872" t="s">
        <v>14</v>
      </c>
      <c r="E872" t="s">
        <v>35</v>
      </c>
      <c r="F872">
        <v>0</v>
      </c>
      <c r="G872">
        <v>1999</v>
      </c>
      <c r="H872">
        <v>14208</v>
      </c>
      <c r="I872">
        <v>117671</v>
      </c>
      <c r="J872">
        <v>8.2820242117117111</v>
      </c>
      <c r="K872" t="str">
        <f>VLOOKUP(C872,'Model stock information'!$B$6:$R$35,17,FALSE)</f>
        <v>Columbia</v>
      </c>
    </row>
    <row r="873" spans="1:11">
      <c r="A873" t="s">
        <v>89</v>
      </c>
      <c r="B873">
        <v>26</v>
      </c>
      <c r="C873" t="s">
        <v>82</v>
      </c>
      <c r="D873" t="s">
        <v>14</v>
      </c>
      <c r="E873" t="s">
        <v>35</v>
      </c>
      <c r="F873">
        <v>0</v>
      </c>
      <c r="G873">
        <v>2000</v>
      </c>
      <c r="H873">
        <v>19315</v>
      </c>
      <c r="I873">
        <v>107689</v>
      </c>
      <c r="J873">
        <v>5.5754077142117522</v>
      </c>
      <c r="K873" t="str">
        <f>VLOOKUP(C873,'Model stock information'!$B$6:$R$35,17,FALSE)</f>
        <v>Columbia</v>
      </c>
    </row>
    <row r="874" spans="1:11">
      <c r="A874" t="s">
        <v>89</v>
      </c>
      <c r="B874">
        <v>26</v>
      </c>
      <c r="C874" t="s">
        <v>82</v>
      </c>
      <c r="D874" t="s">
        <v>14</v>
      </c>
      <c r="E874" t="s">
        <v>35</v>
      </c>
      <c r="F874">
        <v>0</v>
      </c>
      <c r="G874">
        <v>2001</v>
      </c>
      <c r="H874">
        <v>44476</v>
      </c>
      <c r="I874">
        <v>121408</v>
      </c>
      <c r="J874">
        <v>2.7297418832628835</v>
      </c>
      <c r="K874" t="str">
        <f>VLOOKUP(C874,'Model stock information'!$B$6:$R$35,17,FALSE)</f>
        <v>Columbia</v>
      </c>
    </row>
    <row r="875" spans="1:11">
      <c r="A875" t="s">
        <v>89</v>
      </c>
      <c r="B875">
        <v>26</v>
      </c>
      <c r="C875" t="s">
        <v>82</v>
      </c>
      <c r="D875" t="s">
        <v>14</v>
      </c>
      <c r="E875" t="s">
        <v>35</v>
      </c>
      <c r="F875">
        <v>0</v>
      </c>
      <c r="G875">
        <v>2002</v>
      </c>
      <c r="H875">
        <v>63737</v>
      </c>
      <c r="I875">
        <v>109052</v>
      </c>
      <c r="J875">
        <v>1.7109685112258186</v>
      </c>
      <c r="K875" t="str">
        <f>VLOOKUP(C875,'Model stock information'!$B$6:$R$35,17,FALSE)</f>
        <v>Columbia</v>
      </c>
    </row>
    <row r="876" spans="1:11">
      <c r="A876" t="s">
        <v>89</v>
      </c>
      <c r="B876">
        <v>26</v>
      </c>
      <c r="C876" t="s">
        <v>82</v>
      </c>
      <c r="D876" t="s">
        <v>14</v>
      </c>
      <c r="E876" t="s">
        <v>35</v>
      </c>
      <c r="F876">
        <v>0</v>
      </c>
      <c r="G876">
        <v>2003</v>
      </c>
      <c r="H876">
        <v>61097</v>
      </c>
      <c r="I876">
        <v>87146</v>
      </c>
      <c r="J876">
        <v>1.426354812838601</v>
      </c>
      <c r="K876" t="str">
        <f>VLOOKUP(C876,'Model stock information'!$B$6:$R$35,17,FALSE)</f>
        <v>Columbia</v>
      </c>
    </row>
    <row r="877" spans="1:11">
      <c r="A877" t="s">
        <v>89</v>
      </c>
      <c r="B877">
        <v>26</v>
      </c>
      <c r="C877" t="s">
        <v>82</v>
      </c>
      <c r="D877" t="s">
        <v>14</v>
      </c>
      <c r="E877" t="s">
        <v>35</v>
      </c>
      <c r="F877">
        <v>0</v>
      </c>
      <c r="G877">
        <v>2004</v>
      </c>
      <c r="H877">
        <v>43484</v>
      </c>
      <c r="I877">
        <v>86591</v>
      </c>
      <c r="J877">
        <v>1.9913301444209364</v>
      </c>
      <c r="K877" t="str">
        <f>VLOOKUP(C877,'Model stock information'!$B$6:$R$35,17,FALSE)</f>
        <v>Columbia</v>
      </c>
    </row>
    <row r="878" spans="1:11">
      <c r="A878" t="s">
        <v>89</v>
      </c>
      <c r="B878">
        <v>26</v>
      </c>
      <c r="C878" t="s">
        <v>82</v>
      </c>
      <c r="D878" t="s">
        <v>14</v>
      </c>
      <c r="E878" t="s">
        <v>35</v>
      </c>
      <c r="F878">
        <v>0</v>
      </c>
      <c r="G878">
        <v>2005</v>
      </c>
      <c r="H878">
        <v>41324</v>
      </c>
      <c r="I878">
        <v>101658</v>
      </c>
      <c r="J878">
        <v>2.460023231052173</v>
      </c>
      <c r="K878" t="str">
        <f>VLOOKUP(C878,'Model stock information'!$B$6:$R$35,17,FALSE)</f>
        <v>Columbia</v>
      </c>
    </row>
    <row r="879" spans="1:11">
      <c r="A879" t="s">
        <v>89</v>
      </c>
      <c r="B879">
        <v>26</v>
      </c>
      <c r="C879" t="s">
        <v>82</v>
      </c>
      <c r="D879" t="s">
        <v>14</v>
      </c>
      <c r="E879" t="s">
        <v>35</v>
      </c>
      <c r="F879">
        <v>0</v>
      </c>
      <c r="G879">
        <v>2006</v>
      </c>
      <c r="H879">
        <v>25693</v>
      </c>
      <c r="I879">
        <v>120271</v>
      </c>
      <c r="J879">
        <v>4.6810804499279959</v>
      </c>
      <c r="K879" t="str">
        <f>VLOOKUP(C879,'Model stock information'!$B$6:$R$35,17,FALSE)</f>
        <v>Columbia</v>
      </c>
    </row>
    <row r="880" spans="1:11">
      <c r="A880" t="s">
        <v>89</v>
      </c>
      <c r="B880">
        <v>26</v>
      </c>
      <c r="C880" t="s">
        <v>82</v>
      </c>
      <c r="D880" t="s">
        <v>14</v>
      </c>
      <c r="E880" t="s">
        <v>35</v>
      </c>
      <c r="F880">
        <v>0</v>
      </c>
      <c r="G880">
        <v>2007</v>
      </c>
      <c r="H880">
        <v>34502</v>
      </c>
      <c r="I880">
        <v>122531</v>
      </c>
      <c r="J880">
        <v>3.5514173091414989</v>
      </c>
      <c r="K880" t="str">
        <f>VLOOKUP(C880,'Model stock information'!$B$6:$R$35,17,FALSE)</f>
        <v>Columbia</v>
      </c>
    </row>
    <row r="881" spans="1:11">
      <c r="A881" t="s">
        <v>89</v>
      </c>
      <c r="B881">
        <v>26</v>
      </c>
      <c r="C881" t="s">
        <v>82</v>
      </c>
      <c r="D881" t="s">
        <v>14</v>
      </c>
      <c r="E881" t="s">
        <v>35</v>
      </c>
      <c r="F881">
        <v>0</v>
      </c>
      <c r="G881">
        <v>2008</v>
      </c>
      <c r="H881">
        <v>30563</v>
      </c>
      <c r="I881">
        <v>98574</v>
      </c>
      <c r="J881">
        <v>3.2252723881817884</v>
      </c>
      <c r="K881" t="str">
        <f>VLOOKUP(C881,'Model stock information'!$B$6:$R$35,17,FALSE)</f>
        <v>Columbia</v>
      </c>
    </row>
    <row r="882" spans="1:11">
      <c r="A882" t="s">
        <v>89</v>
      </c>
      <c r="B882">
        <v>26</v>
      </c>
      <c r="C882" t="s">
        <v>82</v>
      </c>
      <c r="D882" t="s">
        <v>14</v>
      </c>
      <c r="E882" t="s">
        <v>35</v>
      </c>
      <c r="F882">
        <v>0</v>
      </c>
      <c r="G882">
        <v>2009</v>
      </c>
      <c r="H882">
        <v>30244</v>
      </c>
      <c r="I882">
        <v>104811</v>
      </c>
      <c r="J882">
        <v>3.4655138209231584</v>
      </c>
      <c r="K882" t="str">
        <f>VLOOKUP(C882,'Model stock information'!$B$6:$R$35,17,FALSE)</f>
        <v>Columbia</v>
      </c>
    </row>
    <row r="883" spans="1:11">
      <c r="A883" t="s">
        <v>89</v>
      </c>
      <c r="B883">
        <v>26</v>
      </c>
      <c r="C883" t="s">
        <v>82</v>
      </c>
      <c r="D883" t="s">
        <v>14</v>
      </c>
      <c r="E883" t="s">
        <v>35</v>
      </c>
      <c r="F883">
        <v>0</v>
      </c>
      <c r="G883">
        <v>2010</v>
      </c>
      <c r="H883">
        <v>30066</v>
      </c>
      <c r="I883">
        <v>149175</v>
      </c>
      <c r="J883">
        <v>4.961584514069048</v>
      </c>
      <c r="K883" t="str">
        <f>VLOOKUP(C883,'Model stock information'!$B$6:$R$35,17,FALSE)</f>
        <v>Columbia</v>
      </c>
    </row>
    <row r="884" spans="1:11">
      <c r="A884" t="s">
        <v>89</v>
      </c>
      <c r="B884">
        <v>26</v>
      </c>
      <c r="C884" t="s">
        <v>82</v>
      </c>
      <c r="D884" t="s">
        <v>14</v>
      </c>
      <c r="E884" t="s">
        <v>35</v>
      </c>
      <c r="F884">
        <v>0</v>
      </c>
      <c r="G884">
        <v>2011</v>
      </c>
      <c r="H884">
        <v>26969</v>
      </c>
      <c r="I884">
        <v>172259</v>
      </c>
      <c r="J884">
        <v>6.3872965256405498</v>
      </c>
      <c r="K884" t="str">
        <f>VLOOKUP(C884,'Model stock information'!$B$6:$R$35,17,FALSE)</f>
        <v>Columbia</v>
      </c>
    </row>
    <row r="885" spans="1:11">
      <c r="A885" t="s">
        <v>89</v>
      </c>
      <c r="B885">
        <v>26</v>
      </c>
      <c r="C885" t="s">
        <v>82</v>
      </c>
      <c r="D885" t="s">
        <v>14</v>
      </c>
      <c r="E885" t="s">
        <v>35</v>
      </c>
      <c r="F885">
        <v>0</v>
      </c>
      <c r="G885">
        <v>2012</v>
      </c>
      <c r="H885">
        <v>54091</v>
      </c>
      <c r="I885">
        <v>125488</v>
      </c>
      <c r="J885">
        <v>2.3199423194246731</v>
      </c>
      <c r="K885" t="str">
        <f>VLOOKUP(C885,'Model stock information'!$B$6:$R$35,17,FALSE)</f>
        <v>Columbia</v>
      </c>
    </row>
    <row r="886" spans="1:11">
      <c r="A886" t="s">
        <v>89</v>
      </c>
      <c r="B886">
        <v>27</v>
      </c>
      <c r="C886" t="s">
        <v>83</v>
      </c>
      <c r="D886" t="s">
        <v>14</v>
      </c>
      <c r="E886" t="s">
        <v>45</v>
      </c>
      <c r="F886">
        <v>0</v>
      </c>
      <c r="G886">
        <v>1979</v>
      </c>
      <c r="H886">
        <v>78085</v>
      </c>
      <c r="I886">
        <v>225683</v>
      </c>
      <c r="J886">
        <v>2.8902221937632069</v>
      </c>
      <c r="K886" t="str">
        <f>VLOOKUP(C886,'Model stock information'!$B$6:$R$35,17,FALSE)</f>
        <v>Coastal US</v>
      </c>
    </row>
    <row r="887" spans="1:11">
      <c r="A887" t="s">
        <v>89</v>
      </c>
      <c r="B887">
        <v>27</v>
      </c>
      <c r="C887" t="s">
        <v>83</v>
      </c>
      <c r="D887" t="s">
        <v>14</v>
      </c>
      <c r="E887" t="s">
        <v>45</v>
      </c>
      <c r="F887">
        <v>0</v>
      </c>
      <c r="G887">
        <v>1980</v>
      </c>
      <c r="H887">
        <v>68968</v>
      </c>
      <c r="I887">
        <v>479634</v>
      </c>
      <c r="J887">
        <v>6.9544426400649577</v>
      </c>
      <c r="K887" t="str">
        <f>VLOOKUP(C887,'Model stock information'!$B$6:$R$35,17,FALSE)</f>
        <v>Coastal US</v>
      </c>
    </row>
    <row r="888" spans="1:11">
      <c r="A888" t="s">
        <v>89</v>
      </c>
      <c r="B888">
        <v>27</v>
      </c>
      <c r="C888" t="s">
        <v>83</v>
      </c>
      <c r="D888" t="s">
        <v>14</v>
      </c>
      <c r="E888" t="s">
        <v>45</v>
      </c>
      <c r="F888">
        <v>0</v>
      </c>
      <c r="G888">
        <v>1981</v>
      </c>
      <c r="H888">
        <v>81221</v>
      </c>
      <c r="I888">
        <v>291240</v>
      </c>
      <c r="J888">
        <v>3.5857721525221309</v>
      </c>
      <c r="K888" t="str">
        <f>VLOOKUP(C888,'Model stock information'!$B$6:$R$35,17,FALSE)</f>
        <v>Coastal US</v>
      </c>
    </row>
    <row r="889" spans="1:11">
      <c r="A889" t="s">
        <v>89</v>
      </c>
      <c r="B889">
        <v>27</v>
      </c>
      <c r="C889" t="s">
        <v>83</v>
      </c>
      <c r="D889" t="s">
        <v>14</v>
      </c>
      <c r="E889" t="s">
        <v>45</v>
      </c>
      <c r="F889">
        <v>0</v>
      </c>
      <c r="G889">
        <v>1982</v>
      </c>
      <c r="H889">
        <v>56458</v>
      </c>
      <c r="I889">
        <v>289222</v>
      </c>
      <c r="J889">
        <v>5.12278153671756</v>
      </c>
      <c r="K889" t="str">
        <f>VLOOKUP(C889,'Model stock information'!$B$6:$R$35,17,FALSE)</f>
        <v>Coastal US</v>
      </c>
    </row>
    <row r="890" spans="1:11">
      <c r="A890" t="s">
        <v>89</v>
      </c>
      <c r="B890">
        <v>27</v>
      </c>
      <c r="C890" t="s">
        <v>83</v>
      </c>
      <c r="D890" t="s">
        <v>14</v>
      </c>
      <c r="E890" t="s">
        <v>45</v>
      </c>
      <c r="F890">
        <v>0</v>
      </c>
      <c r="G890">
        <v>1983</v>
      </c>
      <c r="H890">
        <v>61699</v>
      </c>
      <c r="I890">
        <v>385110</v>
      </c>
      <c r="J890">
        <v>6.2417543234088075</v>
      </c>
      <c r="K890" t="str">
        <f>VLOOKUP(C890,'Model stock information'!$B$6:$R$35,17,FALSE)</f>
        <v>Coastal US</v>
      </c>
    </row>
    <row r="891" spans="1:11">
      <c r="A891" t="s">
        <v>89</v>
      </c>
      <c r="B891">
        <v>27</v>
      </c>
      <c r="C891" t="s">
        <v>83</v>
      </c>
      <c r="D891" t="s">
        <v>14</v>
      </c>
      <c r="E891" t="s">
        <v>45</v>
      </c>
      <c r="F891">
        <v>0</v>
      </c>
      <c r="G891">
        <v>1984</v>
      </c>
      <c r="H891">
        <v>130332</v>
      </c>
      <c r="I891">
        <v>342587</v>
      </c>
      <c r="J891">
        <v>2.6285716477917931</v>
      </c>
      <c r="K891" t="str">
        <f>VLOOKUP(C891,'Model stock information'!$B$6:$R$35,17,FALSE)</f>
        <v>Coastal US</v>
      </c>
    </row>
    <row r="892" spans="1:11">
      <c r="A892" t="s">
        <v>89</v>
      </c>
      <c r="B892">
        <v>27</v>
      </c>
      <c r="C892" t="s">
        <v>83</v>
      </c>
      <c r="D892" t="s">
        <v>14</v>
      </c>
      <c r="E892" t="s">
        <v>45</v>
      </c>
      <c r="F892">
        <v>0</v>
      </c>
      <c r="G892">
        <v>1985</v>
      </c>
      <c r="H892">
        <v>103739</v>
      </c>
      <c r="I892">
        <v>235555</v>
      </c>
      <c r="J892">
        <v>2.2706503822091979</v>
      </c>
      <c r="K892" t="str">
        <f>VLOOKUP(C892,'Model stock information'!$B$6:$R$35,17,FALSE)</f>
        <v>Coastal US</v>
      </c>
    </row>
    <row r="893" spans="1:11">
      <c r="A893" t="s">
        <v>89</v>
      </c>
      <c r="B893">
        <v>27</v>
      </c>
      <c r="C893" t="s">
        <v>83</v>
      </c>
      <c r="D893" t="s">
        <v>14</v>
      </c>
      <c r="E893" t="s">
        <v>45</v>
      </c>
      <c r="F893">
        <v>0</v>
      </c>
      <c r="G893">
        <v>1986</v>
      </c>
      <c r="H893">
        <v>89777</v>
      </c>
      <c r="I893">
        <v>274249</v>
      </c>
      <c r="J893">
        <v>3.0547801775510433</v>
      </c>
      <c r="K893" t="str">
        <f>VLOOKUP(C893,'Model stock information'!$B$6:$R$35,17,FALSE)</f>
        <v>Coastal US</v>
      </c>
    </row>
    <row r="894" spans="1:11">
      <c r="A894" t="s">
        <v>89</v>
      </c>
      <c r="B894">
        <v>27</v>
      </c>
      <c r="C894" t="s">
        <v>83</v>
      </c>
      <c r="D894" t="s">
        <v>14</v>
      </c>
      <c r="E894" t="s">
        <v>45</v>
      </c>
      <c r="F894">
        <v>0</v>
      </c>
      <c r="G894">
        <v>1987</v>
      </c>
      <c r="H894">
        <v>146396</v>
      </c>
      <c r="I894">
        <v>231448</v>
      </c>
      <c r="J894">
        <v>1.5809721577092271</v>
      </c>
      <c r="K894" t="str">
        <f>VLOOKUP(C894,'Model stock information'!$B$6:$R$35,17,FALSE)</f>
        <v>Coastal US</v>
      </c>
    </row>
    <row r="895" spans="1:11">
      <c r="A895" t="s">
        <v>89</v>
      </c>
      <c r="B895">
        <v>27</v>
      </c>
      <c r="C895" t="s">
        <v>83</v>
      </c>
      <c r="D895" t="s">
        <v>14</v>
      </c>
      <c r="E895" t="s">
        <v>45</v>
      </c>
      <c r="F895">
        <v>0</v>
      </c>
      <c r="G895">
        <v>1988</v>
      </c>
      <c r="H895">
        <v>187411</v>
      </c>
      <c r="I895">
        <v>237644</v>
      </c>
      <c r="J895">
        <v>1.2680365613544562</v>
      </c>
      <c r="K895" t="str">
        <f>VLOOKUP(C895,'Model stock information'!$B$6:$R$35,17,FALSE)</f>
        <v>Coastal US</v>
      </c>
    </row>
    <row r="896" spans="1:11">
      <c r="A896" t="s">
        <v>89</v>
      </c>
      <c r="B896">
        <v>27</v>
      </c>
      <c r="C896" t="s">
        <v>83</v>
      </c>
      <c r="D896" t="s">
        <v>14</v>
      </c>
      <c r="E896" t="s">
        <v>45</v>
      </c>
      <c r="F896">
        <v>0</v>
      </c>
      <c r="G896">
        <v>1989</v>
      </c>
      <c r="H896">
        <v>91480</v>
      </c>
      <c r="I896">
        <v>183510</v>
      </c>
      <c r="J896">
        <v>2.0060122431132488</v>
      </c>
      <c r="K896" t="str">
        <f>VLOOKUP(C896,'Model stock information'!$B$6:$R$35,17,FALSE)</f>
        <v>Coastal US</v>
      </c>
    </row>
    <row r="897" spans="1:11">
      <c r="A897" t="s">
        <v>89</v>
      </c>
      <c r="B897">
        <v>27</v>
      </c>
      <c r="C897" t="s">
        <v>83</v>
      </c>
      <c r="D897" t="s">
        <v>14</v>
      </c>
      <c r="E897" t="s">
        <v>45</v>
      </c>
      <c r="F897">
        <v>0</v>
      </c>
      <c r="G897">
        <v>1990</v>
      </c>
      <c r="H897">
        <v>103320</v>
      </c>
      <c r="I897">
        <v>321054</v>
      </c>
      <c r="J897">
        <v>3.1073751451800233</v>
      </c>
      <c r="K897" t="str">
        <f>VLOOKUP(C897,'Model stock information'!$B$6:$R$35,17,FALSE)</f>
        <v>Coastal US</v>
      </c>
    </row>
    <row r="898" spans="1:11">
      <c r="A898" t="s">
        <v>89</v>
      </c>
      <c r="B898">
        <v>27</v>
      </c>
      <c r="C898" t="s">
        <v>83</v>
      </c>
      <c r="D898" t="s">
        <v>14</v>
      </c>
      <c r="E898" t="s">
        <v>45</v>
      </c>
      <c r="F898">
        <v>0</v>
      </c>
      <c r="G898">
        <v>1991</v>
      </c>
      <c r="H898">
        <v>102714</v>
      </c>
      <c r="I898">
        <v>98087</v>
      </c>
      <c r="J898">
        <v>0.95495258679439998</v>
      </c>
      <c r="K898" t="str">
        <f>VLOOKUP(C898,'Model stock information'!$B$6:$R$35,17,FALSE)</f>
        <v>Coastal US</v>
      </c>
    </row>
    <row r="899" spans="1:11">
      <c r="A899" t="s">
        <v>89</v>
      </c>
      <c r="B899">
        <v>27</v>
      </c>
      <c r="C899" t="s">
        <v>83</v>
      </c>
      <c r="D899" t="s">
        <v>14</v>
      </c>
      <c r="E899" t="s">
        <v>45</v>
      </c>
      <c r="F899">
        <v>0</v>
      </c>
      <c r="G899">
        <v>1992</v>
      </c>
      <c r="H899">
        <v>109017</v>
      </c>
      <c r="I899">
        <v>266041</v>
      </c>
      <c r="J899">
        <v>2.4403625122687287</v>
      </c>
      <c r="K899" t="str">
        <f>VLOOKUP(C899,'Model stock information'!$B$6:$R$35,17,FALSE)</f>
        <v>Coastal US</v>
      </c>
    </row>
    <row r="900" spans="1:11">
      <c r="A900" t="s">
        <v>89</v>
      </c>
      <c r="B900">
        <v>27</v>
      </c>
      <c r="C900" t="s">
        <v>83</v>
      </c>
      <c r="D900" t="s">
        <v>14</v>
      </c>
      <c r="E900" t="s">
        <v>45</v>
      </c>
      <c r="F900">
        <v>0</v>
      </c>
      <c r="G900">
        <v>1993</v>
      </c>
      <c r="H900">
        <v>82348</v>
      </c>
      <c r="I900">
        <v>150797</v>
      </c>
      <c r="J900">
        <v>1.8312163015495215</v>
      </c>
      <c r="K900" t="str">
        <f>VLOOKUP(C900,'Model stock information'!$B$6:$R$35,17,FALSE)</f>
        <v>Coastal US</v>
      </c>
    </row>
    <row r="901" spans="1:11">
      <c r="A901" t="s">
        <v>89</v>
      </c>
      <c r="B901">
        <v>27</v>
      </c>
      <c r="C901" t="s">
        <v>83</v>
      </c>
      <c r="D901" t="s">
        <v>14</v>
      </c>
      <c r="E901" t="s">
        <v>45</v>
      </c>
      <c r="F901">
        <v>0</v>
      </c>
      <c r="G901">
        <v>1994</v>
      </c>
      <c r="H901">
        <v>108229</v>
      </c>
      <c r="I901">
        <v>140158</v>
      </c>
      <c r="J901">
        <v>1.2950133513198865</v>
      </c>
      <c r="K901" t="str">
        <f>VLOOKUP(C901,'Model stock information'!$B$6:$R$35,17,FALSE)</f>
        <v>Coastal US</v>
      </c>
    </row>
    <row r="902" spans="1:11">
      <c r="A902" t="s">
        <v>89</v>
      </c>
      <c r="B902">
        <v>27</v>
      </c>
      <c r="C902" t="s">
        <v>83</v>
      </c>
      <c r="D902" t="s">
        <v>14</v>
      </c>
      <c r="E902" t="s">
        <v>45</v>
      </c>
      <c r="F902">
        <v>0</v>
      </c>
      <c r="G902">
        <v>1995</v>
      </c>
      <c r="H902">
        <v>102370</v>
      </c>
      <c r="I902">
        <v>129554</v>
      </c>
      <c r="J902">
        <v>1.2655465468398945</v>
      </c>
      <c r="K902" t="str">
        <f>VLOOKUP(C902,'Model stock information'!$B$6:$R$35,17,FALSE)</f>
        <v>Coastal US</v>
      </c>
    </row>
    <row r="903" spans="1:11">
      <c r="A903" t="s">
        <v>89</v>
      </c>
      <c r="B903">
        <v>27</v>
      </c>
      <c r="C903" t="s">
        <v>83</v>
      </c>
      <c r="D903" t="s">
        <v>14</v>
      </c>
      <c r="E903" t="s">
        <v>45</v>
      </c>
      <c r="F903">
        <v>0</v>
      </c>
      <c r="G903">
        <v>1996</v>
      </c>
      <c r="H903">
        <v>100882</v>
      </c>
      <c r="I903">
        <v>87250</v>
      </c>
      <c r="J903">
        <v>0.86487183045538352</v>
      </c>
      <c r="K903" t="str">
        <f>VLOOKUP(C903,'Model stock information'!$B$6:$R$35,17,FALSE)</f>
        <v>Coastal US</v>
      </c>
    </row>
    <row r="904" spans="1:11">
      <c r="A904" t="s">
        <v>89</v>
      </c>
      <c r="B904">
        <v>27</v>
      </c>
      <c r="C904" t="s">
        <v>83</v>
      </c>
      <c r="D904" t="s">
        <v>14</v>
      </c>
      <c r="E904" t="s">
        <v>45</v>
      </c>
      <c r="F904">
        <v>0</v>
      </c>
      <c r="G904">
        <v>1997</v>
      </c>
      <c r="H904">
        <v>97614</v>
      </c>
      <c r="I904">
        <v>239581</v>
      </c>
      <c r="J904">
        <v>2.4543712991988853</v>
      </c>
      <c r="K904" t="str">
        <f>VLOOKUP(C904,'Model stock information'!$B$6:$R$35,17,FALSE)</f>
        <v>Coastal US</v>
      </c>
    </row>
    <row r="905" spans="1:11">
      <c r="A905" t="s">
        <v>89</v>
      </c>
      <c r="B905">
        <v>27</v>
      </c>
      <c r="C905" t="s">
        <v>83</v>
      </c>
      <c r="D905" t="s">
        <v>14</v>
      </c>
      <c r="E905" t="s">
        <v>45</v>
      </c>
      <c r="F905">
        <v>0</v>
      </c>
      <c r="G905">
        <v>1998</v>
      </c>
      <c r="H905">
        <v>81309</v>
      </c>
      <c r="I905">
        <v>244647</v>
      </c>
      <c r="J905">
        <v>3.0088551082905952</v>
      </c>
      <c r="K905" t="str">
        <f>VLOOKUP(C905,'Model stock information'!$B$6:$R$35,17,FALSE)</f>
        <v>Coastal US</v>
      </c>
    </row>
    <row r="906" spans="1:11">
      <c r="A906" t="s">
        <v>89</v>
      </c>
      <c r="B906">
        <v>27</v>
      </c>
      <c r="C906" t="s">
        <v>83</v>
      </c>
      <c r="D906" t="s">
        <v>14</v>
      </c>
      <c r="E906" t="s">
        <v>45</v>
      </c>
      <c r="F906">
        <v>0</v>
      </c>
      <c r="G906">
        <v>1999</v>
      </c>
      <c r="H906">
        <v>74098</v>
      </c>
      <c r="I906">
        <v>446415</v>
      </c>
      <c r="J906">
        <v>6.0246565359388917</v>
      </c>
      <c r="K906" t="str">
        <f>VLOOKUP(C906,'Model stock information'!$B$6:$R$35,17,FALSE)</f>
        <v>Coastal US</v>
      </c>
    </row>
    <row r="907" spans="1:11">
      <c r="A907" t="s">
        <v>89</v>
      </c>
      <c r="B907">
        <v>27</v>
      </c>
      <c r="C907" t="s">
        <v>83</v>
      </c>
      <c r="D907" t="s">
        <v>14</v>
      </c>
      <c r="E907" t="s">
        <v>45</v>
      </c>
      <c r="F907">
        <v>0</v>
      </c>
      <c r="G907">
        <v>2000</v>
      </c>
      <c r="H907">
        <v>98891</v>
      </c>
      <c r="I907">
        <v>235327</v>
      </c>
      <c r="J907">
        <v>2.3796604342154493</v>
      </c>
      <c r="K907" t="str">
        <f>VLOOKUP(C907,'Model stock information'!$B$6:$R$35,17,FALSE)</f>
        <v>Coastal US</v>
      </c>
    </row>
    <row r="908" spans="1:11">
      <c r="A908" t="s">
        <v>89</v>
      </c>
      <c r="B908">
        <v>27</v>
      </c>
      <c r="C908" t="s">
        <v>83</v>
      </c>
      <c r="D908" t="s">
        <v>14</v>
      </c>
      <c r="E908" t="s">
        <v>45</v>
      </c>
      <c r="F908">
        <v>0</v>
      </c>
      <c r="G908">
        <v>2001</v>
      </c>
      <c r="H908">
        <v>121942</v>
      </c>
      <c r="I908">
        <v>238008</v>
      </c>
      <c r="J908">
        <v>1.9518131570746748</v>
      </c>
      <c r="K908" t="str">
        <f>VLOOKUP(C908,'Model stock information'!$B$6:$R$35,17,FALSE)</f>
        <v>Coastal US</v>
      </c>
    </row>
    <row r="909" spans="1:11">
      <c r="A909" t="s">
        <v>89</v>
      </c>
      <c r="B909">
        <v>27</v>
      </c>
      <c r="C909" t="s">
        <v>83</v>
      </c>
      <c r="D909" t="s">
        <v>14</v>
      </c>
      <c r="E909" t="s">
        <v>45</v>
      </c>
      <c r="F909">
        <v>0</v>
      </c>
      <c r="G909">
        <v>2002</v>
      </c>
      <c r="H909">
        <v>175494</v>
      </c>
      <c r="I909">
        <v>192224</v>
      </c>
      <c r="J909">
        <v>1.0953308945035158</v>
      </c>
      <c r="K909" t="str">
        <f>VLOOKUP(C909,'Model stock information'!$B$6:$R$35,17,FALSE)</f>
        <v>Coastal US</v>
      </c>
    </row>
    <row r="910" spans="1:11">
      <c r="A910" t="s">
        <v>89</v>
      </c>
      <c r="B910">
        <v>27</v>
      </c>
      <c r="C910" t="s">
        <v>83</v>
      </c>
      <c r="D910" t="s">
        <v>14</v>
      </c>
      <c r="E910" t="s">
        <v>45</v>
      </c>
      <c r="F910">
        <v>0</v>
      </c>
      <c r="G910">
        <v>2003</v>
      </c>
      <c r="H910">
        <v>169742</v>
      </c>
      <c r="I910">
        <v>84153</v>
      </c>
      <c r="J910">
        <v>0.49577005101860472</v>
      </c>
      <c r="K910" t="str">
        <f>VLOOKUP(C910,'Model stock information'!$B$6:$R$35,17,FALSE)</f>
        <v>Coastal US</v>
      </c>
    </row>
    <row r="911" spans="1:11">
      <c r="A911" t="s">
        <v>89</v>
      </c>
      <c r="B911">
        <v>27</v>
      </c>
      <c r="C911" t="s">
        <v>83</v>
      </c>
      <c r="D911" t="s">
        <v>14</v>
      </c>
      <c r="E911" t="s">
        <v>45</v>
      </c>
      <c r="F911">
        <v>0</v>
      </c>
      <c r="G911">
        <v>2004</v>
      </c>
      <c r="H911">
        <v>138761</v>
      </c>
      <c r="I911">
        <v>57744</v>
      </c>
      <c r="J911">
        <v>0.41613998169514488</v>
      </c>
      <c r="K911" t="str">
        <f>VLOOKUP(C911,'Model stock information'!$B$6:$R$35,17,FALSE)</f>
        <v>Coastal US</v>
      </c>
    </row>
    <row r="912" spans="1:11">
      <c r="A912" t="s">
        <v>89</v>
      </c>
      <c r="B912">
        <v>27</v>
      </c>
      <c r="C912" t="s">
        <v>83</v>
      </c>
      <c r="D912" t="s">
        <v>14</v>
      </c>
      <c r="E912" t="s">
        <v>45</v>
      </c>
      <c r="F912">
        <v>0</v>
      </c>
      <c r="G912">
        <v>2005</v>
      </c>
      <c r="H912">
        <v>127022</v>
      </c>
      <c r="I912">
        <v>78917</v>
      </c>
      <c r="J912">
        <v>0.62128607642770539</v>
      </c>
      <c r="K912" t="str">
        <f>VLOOKUP(C912,'Model stock information'!$B$6:$R$35,17,FALSE)</f>
        <v>Coastal US</v>
      </c>
    </row>
    <row r="913" spans="1:11">
      <c r="A913" t="s">
        <v>89</v>
      </c>
      <c r="B913">
        <v>27</v>
      </c>
      <c r="C913" t="s">
        <v>83</v>
      </c>
      <c r="D913" t="s">
        <v>14</v>
      </c>
      <c r="E913" t="s">
        <v>45</v>
      </c>
      <c r="F913">
        <v>0</v>
      </c>
      <c r="G913">
        <v>2006</v>
      </c>
      <c r="H913">
        <v>75617</v>
      </c>
      <c r="I913">
        <v>165348</v>
      </c>
      <c r="J913">
        <v>2.1866511498737058</v>
      </c>
      <c r="K913" t="str">
        <f>VLOOKUP(C913,'Model stock information'!$B$6:$R$35,17,FALSE)</f>
        <v>Coastal US</v>
      </c>
    </row>
    <row r="914" spans="1:11">
      <c r="A914" t="s">
        <v>89</v>
      </c>
      <c r="B914">
        <v>27</v>
      </c>
      <c r="C914" t="s">
        <v>83</v>
      </c>
      <c r="D914" t="s">
        <v>14</v>
      </c>
      <c r="E914" t="s">
        <v>45</v>
      </c>
      <c r="F914">
        <v>0</v>
      </c>
      <c r="G914">
        <v>2007</v>
      </c>
      <c r="H914">
        <v>50621</v>
      </c>
      <c r="I914">
        <v>179994</v>
      </c>
      <c r="J914">
        <v>3.5557179826554197</v>
      </c>
      <c r="K914" t="str">
        <f>VLOOKUP(C914,'Model stock information'!$B$6:$R$35,17,FALSE)</f>
        <v>Coastal US</v>
      </c>
    </row>
    <row r="915" spans="1:11">
      <c r="A915" t="s">
        <v>89</v>
      </c>
      <c r="B915">
        <v>27</v>
      </c>
      <c r="C915" t="s">
        <v>83</v>
      </c>
      <c r="D915" t="s">
        <v>14</v>
      </c>
      <c r="E915" t="s">
        <v>45</v>
      </c>
      <c r="F915">
        <v>0</v>
      </c>
      <c r="G915">
        <v>2008</v>
      </c>
      <c r="H915">
        <v>34220</v>
      </c>
      <c r="I915">
        <v>146897</v>
      </c>
      <c r="J915">
        <v>4.2927235534774981</v>
      </c>
      <c r="K915" t="str">
        <f>VLOOKUP(C915,'Model stock information'!$B$6:$R$35,17,FALSE)</f>
        <v>Coastal US</v>
      </c>
    </row>
    <row r="916" spans="1:11">
      <c r="A916" t="s">
        <v>89</v>
      </c>
      <c r="B916">
        <v>27</v>
      </c>
      <c r="C916" t="s">
        <v>83</v>
      </c>
      <c r="D916" t="s">
        <v>14</v>
      </c>
      <c r="E916" t="s">
        <v>45</v>
      </c>
      <c r="F916">
        <v>0</v>
      </c>
      <c r="G916">
        <v>2009</v>
      </c>
      <c r="H916">
        <v>48609</v>
      </c>
      <c r="I916">
        <v>219853</v>
      </c>
      <c r="J916">
        <v>4.5228867082227575</v>
      </c>
      <c r="K916" t="str">
        <f>VLOOKUP(C916,'Model stock information'!$B$6:$R$35,17,FALSE)</f>
        <v>Coastal US</v>
      </c>
    </row>
    <row r="917" spans="1:11">
      <c r="A917" t="s">
        <v>89</v>
      </c>
      <c r="B917">
        <v>27</v>
      </c>
      <c r="C917" t="s">
        <v>83</v>
      </c>
      <c r="D917" t="s">
        <v>14</v>
      </c>
      <c r="E917" t="s">
        <v>45</v>
      </c>
      <c r="F917">
        <v>0</v>
      </c>
      <c r="G917">
        <v>2010</v>
      </c>
      <c r="H917">
        <v>106863</v>
      </c>
      <c r="I917">
        <v>256553</v>
      </c>
      <c r="J917">
        <v>2.4007654660640259</v>
      </c>
      <c r="K917" t="str">
        <f>VLOOKUP(C917,'Model stock information'!$B$6:$R$35,17,FALSE)</f>
        <v>Coastal US</v>
      </c>
    </row>
    <row r="918" spans="1:11">
      <c r="A918" t="s">
        <v>89</v>
      </c>
      <c r="B918">
        <v>27</v>
      </c>
      <c r="C918" t="s">
        <v>83</v>
      </c>
      <c r="D918" t="s">
        <v>14</v>
      </c>
      <c r="E918" t="s">
        <v>45</v>
      </c>
      <c r="F918">
        <v>0</v>
      </c>
      <c r="G918">
        <v>2011</v>
      </c>
      <c r="H918">
        <v>83135</v>
      </c>
      <c r="I918">
        <v>184551</v>
      </c>
      <c r="J918">
        <v>2.2198953509352259</v>
      </c>
      <c r="K918" t="str">
        <f>VLOOKUP(C918,'Model stock information'!$B$6:$R$35,17,FALSE)</f>
        <v>Coastal US</v>
      </c>
    </row>
    <row r="919" spans="1:11">
      <c r="A919" t="s">
        <v>89</v>
      </c>
      <c r="B919">
        <v>27</v>
      </c>
      <c r="C919" t="s">
        <v>83</v>
      </c>
      <c r="D919" t="s">
        <v>14</v>
      </c>
      <c r="E919" t="s">
        <v>45</v>
      </c>
      <c r="F919">
        <v>0</v>
      </c>
      <c r="G919">
        <v>2012</v>
      </c>
      <c r="H919">
        <v>67128</v>
      </c>
      <c r="I919">
        <v>249886</v>
      </c>
      <c r="J919">
        <v>3.7225300917649862</v>
      </c>
      <c r="K919" t="str">
        <f>VLOOKUP(C919,'Model stock information'!$B$6:$R$35,17,FALSE)</f>
        <v>Coastal US</v>
      </c>
    </row>
    <row r="920" spans="1:11">
      <c r="A920" t="s">
        <v>89</v>
      </c>
      <c r="B920">
        <v>28</v>
      </c>
      <c r="C920" t="s">
        <v>84</v>
      </c>
      <c r="D920" t="s">
        <v>14</v>
      </c>
      <c r="E920" t="s">
        <v>32</v>
      </c>
      <c r="F920">
        <v>0</v>
      </c>
      <c r="G920">
        <v>1979</v>
      </c>
      <c r="H920">
        <v>15567</v>
      </c>
      <c r="I920">
        <v>69696</v>
      </c>
      <c r="J920">
        <v>4.4771632299094239</v>
      </c>
      <c r="K920" t="str">
        <f>VLOOKUP(C920,'Model stock information'!$B$6:$R$35,17,FALSE)</f>
        <v>Coastal US</v>
      </c>
    </row>
    <row r="921" spans="1:11">
      <c r="A921" t="s">
        <v>89</v>
      </c>
      <c r="B921">
        <v>28</v>
      </c>
      <c r="C921" t="s">
        <v>84</v>
      </c>
      <c r="D921" t="s">
        <v>14</v>
      </c>
      <c r="E921" t="s">
        <v>32</v>
      </c>
      <c r="F921">
        <v>0</v>
      </c>
      <c r="G921">
        <v>1980</v>
      </c>
      <c r="H921">
        <v>17161</v>
      </c>
      <c r="I921">
        <v>76901</v>
      </c>
      <c r="J921">
        <v>4.4811491171843132</v>
      </c>
      <c r="K921" t="str">
        <f>VLOOKUP(C921,'Model stock information'!$B$6:$R$35,17,FALSE)</f>
        <v>Coastal US</v>
      </c>
    </row>
    <row r="922" spans="1:11">
      <c r="A922" t="s">
        <v>89</v>
      </c>
      <c r="B922">
        <v>28</v>
      </c>
      <c r="C922" t="s">
        <v>84</v>
      </c>
      <c r="D922" t="s">
        <v>14</v>
      </c>
      <c r="E922" t="s">
        <v>32</v>
      </c>
      <c r="F922">
        <v>0</v>
      </c>
      <c r="G922">
        <v>1981</v>
      </c>
      <c r="H922">
        <v>16600</v>
      </c>
      <c r="I922">
        <v>89641</v>
      </c>
      <c r="J922">
        <v>5.4000602409638558</v>
      </c>
      <c r="K922" t="str">
        <f>VLOOKUP(C922,'Model stock information'!$B$6:$R$35,17,FALSE)</f>
        <v>Coastal US</v>
      </c>
    </row>
    <row r="923" spans="1:11">
      <c r="A923" t="s">
        <v>89</v>
      </c>
      <c r="B923">
        <v>28</v>
      </c>
      <c r="C923" t="s">
        <v>84</v>
      </c>
      <c r="D923" t="s">
        <v>14</v>
      </c>
      <c r="E923" t="s">
        <v>32</v>
      </c>
      <c r="F923">
        <v>0</v>
      </c>
      <c r="G923">
        <v>1982</v>
      </c>
      <c r="H923">
        <v>15922</v>
      </c>
      <c r="I923">
        <v>98839</v>
      </c>
      <c r="J923">
        <v>6.2077000376837077</v>
      </c>
      <c r="K923" t="str">
        <f>VLOOKUP(C923,'Model stock information'!$B$6:$R$35,17,FALSE)</f>
        <v>Coastal US</v>
      </c>
    </row>
    <row r="924" spans="1:11">
      <c r="A924" t="s">
        <v>89</v>
      </c>
      <c r="B924">
        <v>28</v>
      </c>
      <c r="C924" t="s">
        <v>84</v>
      </c>
      <c r="D924" t="s">
        <v>14</v>
      </c>
      <c r="E924" t="s">
        <v>32</v>
      </c>
      <c r="F924">
        <v>0</v>
      </c>
      <c r="G924">
        <v>1983</v>
      </c>
      <c r="H924">
        <v>15465</v>
      </c>
      <c r="I924">
        <v>132957</v>
      </c>
      <c r="J924">
        <v>8.5972841901066932</v>
      </c>
      <c r="K924" t="str">
        <f>VLOOKUP(C924,'Model stock information'!$B$6:$R$35,17,FALSE)</f>
        <v>Coastal US</v>
      </c>
    </row>
    <row r="925" spans="1:11">
      <c r="A925" t="s">
        <v>89</v>
      </c>
      <c r="B925">
        <v>28</v>
      </c>
      <c r="C925" t="s">
        <v>84</v>
      </c>
      <c r="D925" t="s">
        <v>14</v>
      </c>
      <c r="E925" t="s">
        <v>32</v>
      </c>
      <c r="F925">
        <v>0</v>
      </c>
      <c r="G925">
        <v>1984</v>
      </c>
      <c r="H925">
        <v>27753</v>
      </c>
      <c r="I925">
        <v>148593</v>
      </c>
      <c r="J925">
        <v>5.3541238784996219</v>
      </c>
      <c r="K925" t="str">
        <f>VLOOKUP(C925,'Model stock information'!$B$6:$R$35,17,FALSE)</f>
        <v>Coastal US</v>
      </c>
    </row>
    <row r="926" spans="1:11">
      <c r="A926" t="s">
        <v>89</v>
      </c>
      <c r="B926">
        <v>28</v>
      </c>
      <c r="C926" t="s">
        <v>84</v>
      </c>
      <c r="D926" t="s">
        <v>14</v>
      </c>
      <c r="E926" t="s">
        <v>32</v>
      </c>
      <c r="F926">
        <v>0</v>
      </c>
      <c r="G926">
        <v>1985</v>
      </c>
      <c r="H926">
        <v>21236</v>
      </c>
      <c r="I926">
        <v>160967</v>
      </c>
      <c r="J926">
        <v>7.5799114710868336</v>
      </c>
      <c r="K926" t="str">
        <f>VLOOKUP(C926,'Model stock information'!$B$6:$R$35,17,FALSE)</f>
        <v>Coastal US</v>
      </c>
    </row>
    <row r="927" spans="1:11">
      <c r="A927" t="s">
        <v>89</v>
      </c>
      <c r="B927">
        <v>28</v>
      </c>
      <c r="C927" t="s">
        <v>84</v>
      </c>
      <c r="D927" t="s">
        <v>14</v>
      </c>
      <c r="E927" t="s">
        <v>32</v>
      </c>
      <c r="F927">
        <v>0</v>
      </c>
      <c r="G927">
        <v>1986</v>
      </c>
      <c r="H927">
        <v>33730</v>
      </c>
      <c r="I927">
        <v>148801</v>
      </c>
      <c r="J927">
        <v>4.4115327601541656</v>
      </c>
      <c r="K927" t="str">
        <f>VLOOKUP(C927,'Model stock information'!$B$6:$R$35,17,FALSE)</f>
        <v>Coastal US</v>
      </c>
    </row>
    <row r="928" spans="1:11">
      <c r="A928" t="s">
        <v>89</v>
      </c>
      <c r="B928">
        <v>28</v>
      </c>
      <c r="C928" t="s">
        <v>84</v>
      </c>
      <c r="D928" t="s">
        <v>14</v>
      </c>
      <c r="E928" t="s">
        <v>32</v>
      </c>
      <c r="F928">
        <v>0</v>
      </c>
      <c r="G928">
        <v>1987</v>
      </c>
      <c r="H928">
        <v>28791</v>
      </c>
      <c r="I928">
        <v>118646</v>
      </c>
      <c r="J928">
        <v>4.120940571706436</v>
      </c>
      <c r="K928" t="str">
        <f>VLOOKUP(C928,'Model stock information'!$B$6:$R$35,17,FALSE)</f>
        <v>Coastal US</v>
      </c>
    </row>
    <row r="929" spans="1:11">
      <c r="A929" t="s">
        <v>89</v>
      </c>
      <c r="B929">
        <v>28</v>
      </c>
      <c r="C929" t="s">
        <v>84</v>
      </c>
      <c r="D929" t="s">
        <v>14</v>
      </c>
      <c r="E929" t="s">
        <v>32</v>
      </c>
      <c r="F929">
        <v>0</v>
      </c>
      <c r="G929">
        <v>1988</v>
      </c>
      <c r="H929">
        <v>47867</v>
      </c>
      <c r="I929">
        <v>104500</v>
      </c>
      <c r="J929">
        <v>2.1831324294399064</v>
      </c>
      <c r="K929" t="str">
        <f>VLOOKUP(C929,'Model stock information'!$B$6:$R$35,17,FALSE)</f>
        <v>Coastal US</v>
      </c>
    </row>
    <row r="930" spans="1:11">
      <c r="A930" t="s">
        <v>89</v>
      </c>
      <c r="B930">
        <v>28</v>
      </c>
      <c r="C930" t="s">
        <v>84</v>
      </c>
      <c r="D930" t="s">
        <v>14</v>
      </c>
      <c r="E930" t="s">
        <v>32</v>
      </c>
      <c r="F930">
        <v>0</v>
      </c>
      <c r="G930">
        <v>1989</v>
      </c>
      <c r="H930">
        <v>26768</v>
      </c>
      <c r="I930">
        <v>99929</v>
      </c>
      <c r="J930">
        <v>3.7331515242080098</v>
      </c>
      <c r="K930" t="str">
        <f>VLOOKUP(C930,'Model stock information'!$B$6:$R$35,17,FALSE)</f>
        <v>Coastal US</v>
      </c>
    </row>
    <row r="931" spans="1:11">
      <c r="A931" t="s">
        <v>89</v>
      </c>
      <c r="B931">
        <v>28</v>
      </c>
      <c r="C931" t="s">
        <v>84</v>
      </c>
      <c r="D931" t="s">
        <v>14</v>
      </c>
      <c r="E931" t="s">
        <v>32</v>
      </c>
      <c r="F931">
        <v>0</v>
      </c>
      <c r="G931">
        <v>1990</v>
      </c>
      <c r="H931">
        <v>32388</v>
      </c>
      <c r="I931">
        <v>101107</v>
      </c>
      <c r="J931">
        <v>3.1217426207237247</v>
      </c>
      <c r="K931" t="str">
        <f>VLOOKUP(C931,'Model stock information'!$B$6:$R$35,17,FALSE)</f>
        <v>Coastal US</v>
      </c>
    </row>
    <row r="932" spans="1:11">
      <c r="A932" t="s">
        <v>89</v>
      </c>
      <c r="B932">
        <v>28</v>
      </c>
      <c r="C932" t="s">
        <v>84</v>
      </c>
      <c r="D932" t="s">
        <v>14</v>
      </c>
      <c r="E932" t="s">
        <v>32</v>
      </c>
      <c r="F932">
        <v>0</v>
      </c>
      <c r="G932">
        <v>1991</v>
      </c>
      <c r="H932">
        <v>27804</v>
      </c>
      <c r="I932">
        <v>89383</v>
      </c>
      <c r="J932">
        <v>3.2147532729103725</v>
      </c>
      <c r="K932" t="str">
        <f>VLOOKUP(C932,'Model stock information'!$B$6:$R$35,17,FALSE)</f>
        <v>Coastal US</v>
      </c>
    </row>
    <row r="933" spans="1:11">
      <c r="A933" t="s">
        <v>89</v>
      </c>
      <c r="B933">
        <v>28</v>
      </c>
      <c r="C933" t="s">
        <v>84</v>
      </c>
      <c r="D933" t="s">
        <v>14</v>
      </c>
      <c r="E933" t="s">
        <v>32</v>
      </c>
      <c r="F933">
        <v>0</v>
      </c>
      <c r="G933">
        <v>1992</v>
      </c>
      <c r="H933">
        <v>27919</v>
      </c>
      <c r="I933">
        <v>76866</v>
      </c>
      <c r="J933">
        <v>2.753178838783624</v>
      </c>
      <c r="K933" t="str">
        <f>VLOOKUP(C933,'Model stock information'!$B$6:$R$35,17,FALSE)</f>
        <v>Coastal US</v>
      </c>
    </row>
    <row r="934" spans="1:11">
      <c r="A934" t="s">
        <v>89</v>
      </c>
      <c r="B934">
        <v>28</v>
      </c>
      <c r="C934" t="s">
        <v>84</v>
      </c>
      <c r="D934" t="s">
        <v>14</v>
      </c>
      <c r="E934" t="s">
        <v>32</v>
      </c>
      <c r="F934">
        <v>0</v>
      </c>
      <c r="G934">
        <v>1993</v>
      </c>
      <c r="H934">
        <v>21041</v>
      </c>
      <c r="I934">
        <v>64903</v>
      </c>
      <c r="J934">
        <v>3.0845967396986835</v>
      </c>
      <c r="K934" t="str">
        <f>VLOOKUP(C934,'Model stock information'!$B$6:$R$35,17,FALSE)</f>
        <v>Coastal US</v>
      </c>
    </row>
    <row r="935" spans="1:11">
      <c r="A935" t="s">
        <v>89</v>
      </c>
      <c r="B935">
        <v>28</v>
      </c>
      <c r="C935" t="s">
        <v>84</v>
      </c>
      <c r="D935" t="s">
        <v>14</v>
      </c>
      <c r="E935" t="s">
        <v>32</v>
      </c>
      <c r="F935">
        <v>0</v>
      </c>
      <c r="G935">
        <v>1994</v>
      </c>
      <c r="H935">
        <v>24873</v>
      </c>
      <c r="I935">
        <v>49445</v>
      </c>
      <c r="J935">
        <v>1.9878985245044827</v>
      </c>
      <c r="K935" t="str">
        <f>VLOOKUP(C935,'Model stock information'!$B$6:$R$35,17,FALSE)</f>
        <v>Coastal US</v>
      </c>
    </row>
    <row r="936" spans="1:11">
      <c r="A936" t="s">
        <v>89</v>
      </c>
      <c r="B936">
        <v>28</v>
      </c>
      <c r="C936" t="s">
        <v>84</v>
      </c>
      <c r="D936" t="s">
        <v>14</v>
      </c>
      <c r="E936" t="s">
        <v>32</v>
      </c>
      <c r="F936">
        <v>0</v>
      </c>
      <c r="G936">
        <v>1995</v>
      </c>
      <c r="H936">
        <v>23546</v>
      </c>
      <c r="I936">
        <v>37946</v>
      </c>
      <c r="J936">
        <v>1.6115688439650047</v>
      </c>
      <c r="K936" t="str">
        <f>VLOOKUP(C936,'Model stock information'!$B$6:$R$35,17,FALSE)</f>
        <v>Coastal US</v>
      </c>
    </row>
    <row r="937" spans="1:11">
      <c r="A937" t="s">
        <v>89</v>
      </c>
      <c r="B937">
        <v>28</v>
      </c>
      <c r="C937" t="s">
        <v>84</v>
      </c>
      <c r="D937" t="s">
        <v>14</v>
      </c>
      <c r="E937" t="s">
        <v>32</v>
      </c>
      <c r="F937">
        <v>0</v>
      </c>
      <c r="G937">
        <v>1996</v>
      </c>
      <c r="H937">
        <v>36010</v>
      </c>
      <c r="I937">
        <v>40147</v>
      </c>
      <c r="J937">
        <v>1.1148847542349347</v>
      </c>
      <c r="K937" t="str">
        <f>VLOOKUP(C937,'Model stock information'!$B$6:$R$35,17,FALSE)</f>
        <v>Coastal US</v>
      </c>
    </row>
    <row r="938" spans="1:11">
      <c r="A938" t="s">
        <v>89</v>
      </c>
      <c r="B938">
        <v>28</v>
      </c>
      <c r="C938" t="s">
        <v>84</v>
      </c>
      <c r="D938" t="s">
        <v>14</v>
      </c>
      <c r="E938" t="s">
        <v>32</v>
      </c>
      <c r="F938">
        <v>0</v>
      </c>
      <c r="G938">
        <v>1997</v>
      </c>
      <c r="H938">
        <v>22672</v>
      </c>
      <c r="I938">
        <v>47427</v>
      </c>
      <c r="J938">
        <v>2.091875441072689</v>
      </c>
      <c r="K938" t="str">
        <f>VLOOKUP(C938,'Model stock information'!$B$6:$R$35,17,FALSE)</f>
        <v>Coastal US</v>
      </c>
    </row>
    <row r="939" spans="1:11">
      <c r="A939" t="s">
        <v>89</v>
      </c>
      <c r="B939">
        <v>28</v>
      </c>
      <c r="C939" t="s">
        <v>84</v>
      </c>
      <c r="D939" t="s">
        <v>14</v>
      </c>
      <c r="E939" t="s">
        <v>32</v>
      </c>
      <c r="F939">
        <v>0</v>
      </c>
      <c r="G939">
        <v>1998</v>
      </c>
      <c r="H939">
        <v>22340</v>
      </c>
      <c r="I939">
        <v>54901</v>
      </c>
      <c r="J939">
        <v>2.4575201432408238</v>
      </c>
      <c r="K939" t="str">
        <f>VLOOKUP(C939,'Model stock information'!$B$6:$R$35,17,FALSE)</f>
        <v>Coastal US</v>
      </c>
    </row>
    <row r="940" spans="1:11">
      <c r="A940" t="s">
        <v>89</v>
      </c>
      <c r="B940">
        <v>28</v>
      </c>
      <c r="C940" t="s">
        <v>84</v>
      </c>
      <c r="D940" t="s">
        <v>14</v>
      </c>
      <c r="E940" t="s">
        <v>32</v>
      </c>
      <c r="F940">
        <v>0</v>
      </c>
      <c r="G940">
        <v>1999</v>
      </c>
      <c r="H940">
        <v>19676</v>
      </c>
      <c r="I940">
        <v>67567</v>
      </c>
      <c r="J940">
        <v>3.4339804838381784</v>
      </c>
      <c r="K940" t="str">
        <f>VLOOKUP(C940,'Model stock information'!$B$6:$R$35,17,FALSE)</f>
        <v>Coastal US</v>
      </c>
    </row>
    <row r="941" spans="1:11">
      <c r="A941" t="s">
        <v>89</v>
      </c>
      <c r="B941">
        <v>28</v>
      </c>
      <c r="C941" t="s">
        <v>84</v>
      </c>
      <c r="D941" t="s">
        <v>14</v>
      </c>
      <c r="E941" t="s">
        <v>32</v>
      </c>
      <c r="F941">
        <v>0</v>
      </c>
      <c r="G941">
        <v>2000</v>
      </c>
      <c r="H941">
        <v>20122</v>
      </c>
      <c r="I941">
        <v>79074</v>
      </c>
      <c r="J941">
        <v>3.92972865520326</v>
      </c>
      <c r="K941" t="str">
        <f>VLOOKUP(C941,'Model stock information'!$B$6:$R$35,17,FALSE)</f>
        <v>Coastal US</v>
      </c>
    </row>
    <row r="942" spans="1:11">
      <c r="A942" t="s">
        <v>89</v>
      </c>
      <c r="B942">
        <v>28</v>
      </c>
      <c r="C942" t="s">
        <v>84</v>
      </c>
      <c r="D942" t="s">
        <v>14</v>
      </c>
      <c r="E942" t="s">
        <v>32</v>
      </c>
      <c r="F942">
        <v>0</v>
      </c>
      <c r="G942">
        <v>2001</v>
      </c>
      <c r="H942">
        <v>18461</v>
      </c>
      <c r="I942">
        <v>79119</v>
      </c>
      <c r="J942">
        <v>4.2857375006771035</v>
      </c>
      <c r="K942" t="str">
        <f>VLOOKUP(C942,'Model stock information'!$B$6:$R$35,17,FALSE)</f>
        <v>Coastal US</v>
      </c>
    </row>
    <row r="943" spans="1:11">
      <c r="A943" t="s">
        <v>89</v>
      </c>
      <c r="B943">
        <v>28</v>
      </c>
      <c r="C943" t="s">
        <v>84</v>
      </c>
      <c r="D943" t="s">
        <v>14</v>
      </c>
      <c r="E943" t="s">
        <v>32</v>
      </c>
      <c r="F943">
        <v>0</v>
      </c>
      <c r="G943">
        <v>2002</v>
      </c>
      <c r="H943">
        <v>24938</v>
      </c>
      <c r="I943">
        <v>64745</v>
      </c>
      <c r="J943">
        <v>2.5962386719063275</v>
      </c>
      <c r="K943" t="str">
        <f>VLOOKUP(C943,'Model stock information'!$B$6:$R$35,17,FALSE)</f>
        <v>Coastal US</v>
      </c>
    </row>
    <row r="944" spans="1:11">
      <c r="A944" t="s">
        <v>89</v>
      </c>
      <c r="B944">
        <v>28</v>
      </c>
      <c r="C944" t="s">
        <v>84</v>
      </c>
      <c r="D944" t="s">
        <v>14</v>
      </c>
      <c r="E944" t="s">
        <v>32</v>
      </c>
      <c r="F944">
        <v>0</v>
      </c>
      <c r="G944">
        <v>2003</v>
      </c>
      <c r="H944">
        <v>36298</v>
      </c>
      <c r="I944">
        <v>55808</v>
      </c>
      <c r="J944">
        <v>1.53749517879773</v>
      </c>
      <c r="K944" t="str">
        <f>VLOOKUP(C944,'Model stock information'!$B$6:$R$35,17,FALSE)</f>
        <v>Coastal US</v>
      </c>
    </row>
    <row r="945" spans="1:11">
      <c r="A945" t="s">
        <v>89</v>
      </c>
      <c r="B945">
        <v>28</v>
      </c>
      <c r="C945" t="s">
        <v>84</v>
      </c>
      <c r="D945" t="s">
        <v>14</v>
      </c>
      <c r="E945" t="s">
        <v>32</v>
      </c>
      <c r="F945">
        <v>0</v>
      </c>
      <c r="G945">
        <v>2004</v>
      </c>
      <c r="H945">
        <v>38516</v>
      </c>
      <c r="I945">
        <v>48961</v>
      </c>
      <c r="J945">
        <v>1.2711860006231177</v>
      </c>
      <c r="K945" t="str">
        <f>VLOOKUP(C945,'Model stock information'!$B$6:$R$35,17,FALSE)</f>
        <v>Coastal US</v>
      </c>
    </row>
    <row r="946" spans="1:11">
      <c r="A946" t="s">
        <v>89</v>
      </c>
      <c r="B946">
        <v>28</v>
      </c>
      <c r="C946" t="s">
        <v>84</v>
      </c>
      <c r="D946" t="s">
        <v>14</v>
      </c>
      <c r="E946" t="s">
        <v>32</v>
      </c>
      <c r="F946">
        <v>0</v>
      </c>
      <c r="G946">
        <v>2005</v>
      </c>
      <c r="H946">
        <v>33999</v>
      </c>
      <c r="I946">
        <v>51721</v>
      </c>
      <c r="J946">
        <v>1.5212506250183828</v>
      </c>
      <c r="K946" t="str">
        <f>VLOOKUP(C946,'Model stock information'!$B$6:$R$35,17,FALSE)</f>
        <v>Coastal US</v>
      </c>
    </row>
    <row r="947" spans="1:11">
      <c r="A947" t="s">
        <v>89</v>
      </c>
      <c r="B947">
        <v>28</v>
      </c>
      <c r="C947" t="s">
        <v>84</v>
      </c>
      <c r="D947" t="s">
        <v>14</v>
      </c>
      <c r="E947" t="s">
        <v>32</v>
      </c>
      <c r="F947">
        <v>0</v>
      </c>
      <c r="G947">
        <v>2006</v>
      </c>
      <c r="H947">
        <v>26805</v>
      </c>
      <c r="I947">
        <v>61007</v>
      </c>
      <c r="J947">
        <v>2.2759559783622461</v>
      </c>
      <c r="K947" t="str">
        <f>VLOOKUP(C947,'Model stock information'!$B$6:$R$35,17,FALSE)</f>
        <v>Coastal US</v>
      </c>
    </row>
    <row r="948" spans="1:11">
      <c r="A948" t="s">
        <v>89</v>
      </c>
      <c r="B948">
        <v>28</v>
      </c>
      <c r="C948" t="s">
        <v>84</v>
      </c>
      <c r="D948" t="s">
        <v>14</v>
      </c>
      <c r="E948" t="s">
        <v>32</v>
      </c>
      <c r="F948">
        <v>0</v>
      </c>
      <c r="G948">
        <v>2007</v>
      </c>
      <c r="H948">
        <v>21901</v>
      </c>
      <c r="I948">
        <v>71420</v>
      </c>
      <c r="J948">
        <v>3.261038308753025</v>
      </c>
      <c r="K948" t="str">
        <f>VLOOKUP(C948,'Model stock information'!$B$6:$R$35,17,FALSE)</f>
        <v>Coastal US</v>
      </c>
    </row>
    <row r="949" spans="1:11">
      <c r="A949" t="s">
        <v>89</v>
      </c>
      <c r="B949">
        <v>28</v>
      </c>
      <c r="C949" t="s">
        <v>84</v>
      </c>
      <c r="D949" t="s">
        <v>14</v>
      </c>
      <c r="E949" t="s">
        <v>32</v>
      </c>
      <c r="F949">
        <v>0</v>
      </c>
      <c r="G949">
        <v>2008</v>
      </c>
      <c r="H949">
        <v>22150</v>
      </c>
      <c r="I949">
        <v>68156</v>
      </c>
      <c r="J949">
        <v>3.0770203160270881</v>
      </c>
      <c r="K949" t="str">
        <f>VLOOKUP(C949,'Model stock information'!$B$6:$R$35,17,FALSE)</f>
        <v>Coastal US</v>
      </c>
    </row>
    <row r="950" spans="1:11">
      <c r="A950" t="s">
        <v>89</v>
      </c>
      <c r="B950">
        <v>28</v>
      </c>
      <c r="C950" t="s">
        <v>84</v>
      </c>
      <c r="D950" t="s">
        <v>14</v>
      </c>
      <c r="E950" t="s">
        <v>32</v>
      </c>
      <c r="F950">
        <v>0</v>
      </c>
      <c r="G950">
        <v>2009</v>
      </c>
      <c r="H950">
        <v>18306</v>
      </c>
      <c r="I950">
        <v>57233</v>
      </c>
      <c r="J950">
        <v>3.1264612695291163</v>
      </c>
      <c r="K950" t="str">
        <f>VLOOKUP(C950,'Model stock information'!$B$6:$R$35,17,FALSE)</f>
        <v>Coastal US</v>
      </c>
    </row>
    <row r="951" spans="1:11">
      <c r="A951" t="s">
        <v>89</v>
      </c>
      <c r="B951">
        <v>28</v>
      </c>
      <c r="C951" t="s">
        <v>84</v>
      </c>
      <c r="D951" t="s">
        <v>14</v>
      </c>
      <c r="E951" t="s">
        <v>32</v>
      </c>
      <c r="F951">
        <v>0</v>
      </c>
      <c r="G951">
        <v>2010</v>
      </c>
      <c r="H951">
        <v>25885</v>
      </c>
      <c r="I951">
        <v>58370</v>
      </c>
      <c r="J951">
        <v>2.2549739231214989</v>
      </c>
      <c r="K951" t="str">
        <f>VLOOKUP(C951,'Model stock information'!$B$6:$R$35,17,FALSE)</f>
        <v>Coastal US</v>
      </c>
    </row>
    <row r="952" spans="1:11">
      <c r="A952" t="s">
        <v>89</v>
      </c>
      <c r="B952">
        <v>28</v>
      </c>
      <c r="C952" t="s">
        <v>84</v>
      </c>
      <c r="D952" t="s">
        <v>14</v>
      </c>
      <c r="E952" t="s">
        <v>32</v>
      </c>
      <c r="F952">
        <v>0</v>
      </c>
      <c r="G952">
        <v>2011</v>
      </c>
      <c r="H952">
        <v>24792</v>
      </c>
      <c r="I952">
        <v>65312</v>
      </c>
      <c r="J952">
        <v>2.634398192965473</v>
      </c>
      <c r="K952" t="str">
        <f>VLOOKUP(C952,'Model stock information'!$B$6:$R$35,17,FALSE)</f>
        <v>Coastal US</v>
      </c>
    </row>
    <row r="953" spans="1:11">
      <c r="A953" t="s">
        <v>89</v>
      </c>
      <c r="B953">
        <v>28</v>
      </c>
      <c r="C953" t="s">
        <v>84</v>
      </c>
      <c r="D953" t="s">
        <v>14</v>
      </c>
      <c r="E953" t="s">
        <v>32</v>
      </c>
      <c r="F953">
        <v>0</v>
      </c>
      <c r="G953">
        <v>2012</v>
      </c>
      <c r="H953">
        <v>22446</v>
      </c>
      <c r="I953">
        <v>62981</v>
      </c>
      <c r="J953">
        <v>2.8058896908135078</v>
      </c>
      <c r="K953" t="str">
        <f>VLOOKUP(C953,'Model stock information'!$B$6:$R$35,17,FALSE)</f>
        <v>Coastal US</v>
      </c>
    </row>
    <row r="954" spans="1:11">
      <c r="A954" t="s">
        <v>89</v>
      </c>
      <c r="B954">
        <v>29</v>
      </c>
      <c r="C954" t="s">
        <v>85</v>
      </c>
      <c r="D954" t="s">
        <v>14</v>
      </c>
      <c r="E954" t="s">
        <v>35</v>
      </c>
      <c r="F954">
        <v>0</v>
      </c>
      <c r="G954">
        <v>1979</v>
      </c>
      <c r="H954">
        <v>501</v>
      </c>
      <c r="I954">
        <v>5058</v>
      </c>
      <c r="J954">
        <v>10.095808383233534</v>
      </c>
      <c r="K954" t="str">
        <f>VLOOKUP(C954,'Model stock information'!$B$6:$R$35,17,FALSE)</f>
        <v>Columbia</v>
      </c>
    </row>
    <row r="955" spans="1:11">
      <c r="A955" t="s">
        <v>89</v>
      </c>
      <c r="B955">
        <v>29</v>
      </c>
      <c r="C955" t="s">
        <v>85</v>
      </c>
      <c r="D955" t="s">
        <v>14</v>
      </c>
      <c r="E955" t="s">
        <v>35</v>
      </c>
      <c r="F955">
        <v>0</v>
      </c>
      <c r="G955">
        <v>1980</v>
      </c>
      <c r="H955">
        <v>476</v>
      </c>
      <c r="I955">
        <v>2906</v>
      </c>
      <c r="J955">
        <v>6.1050420168067223</v>
      </c>
      <c r="K955" t="str">
        <f>VLOOKUP(C955,'Model stock information'!$B$6:$R$35,17,FALSE)</f>
        <v>Columbia</v>
      </c>
    </row>
    <row r="956" spans="1:11">
      <c r="A956" t="s">
        <v>89</v>
      </c>
      <c r="B956">
        <v>29</v>
      </c>
      <c r="C956" t="s">
        <v>85</v>
      </c>
      <c r="D956" t="s">
        <v>14</v>
      </c>
      <c r="E956" t="s">
        <v>35</v>
      </c>
      <c r="F956">
        <v>0</v>
      </c>
      <c r="G956">
        <v>1981</v>
      </c>
      <c r="H956">
        <v>385</v>
      </c>
      <c r="I956">
        <v>2195</v>
      </c>
      <c r="J956">
        <v>5.7012987012987013</v>
      </c>
      <c r="K956" t="str">
        <f>VLOOKUP(C956,'Model stock information'!$B$6:$R$35,17,FALSE)</f>
        <v>Columbia</v>
      </c>
    </row>
    <row r="957" spans="1:11">
      <c r="A957" t="s">
        <v>89</v>
      </c>
      <c r="B957">
        <v>29</v>
      </c>
      <c r="C957" t="s">
        <v>85</v>
      </c>
      <c r="D957" t="s">
        <v>14</v>
      </c>
      <c r="E957" t="s">
        <v>35</v>
      </c>
      <c r="F957">
        <v>0</v>
      </c>
      <c r="G957">
        <v>1982</v>
      </c>
      <c r="H957">
        <v>456</v>
      </c>
      <c r="I957">
        <v>3494</v>
      </c>
      <c r="J957">
        <v>7.6622807017543861</v>
      </c>
      <c r="K957" t="str">
        <f>VLOOKUP(C957,'Model stock information'!$B$6:$R$35,17,FALSE)</f>
        <v>Columbia</v>
      </c>
    </row>
    <row r="958" spans="1:11">
      <c r="A958" t="s">
        <v>89</v>
      </c>
      <c r="B958">
        <v>29</v>
      </c>
      <c r="C958" t="s">
        <v>85</v>
      </c>
      <c r="D958" t="s">
        <v>14</v>
      </c>
      <c r="E958" t="s">
        <v>35</v>
      </c>
      <c r="F958">
        <v>0</v>
      </c>
      <c r="G958">
        <v>1983</v>
      </c>
      <c r="H958">
        <v>503</v>
      </c>
      <c r="I958">
        <v>4294</v>
      </c>
      <c r="J958">
        <v>8.5367793240556669</v>
      </c>
      <c r="K958" t="str">
        <f>VLOOKUP(C958,'Model stock information'!$B$6:$R$35,17,FALSE)</f>
        <v>Columbia</v>
      </c>
    </row>
    <row r="959" spans="1:11">
      <c r="A959" t="s">
        <v>89</v>
      </c>
      <c r="B959">
        <v>29</v>
      </c>
      <c r="C959" t="s">
        <v>85</v>
      </c>
      <c r="D959" t="s">
        <v>14</v>
      </c>
      <c r="E959" t="s">
        <v>35</v>
      </c>
      <c r="F959">
        <v>0</v>
      </c>
      <c r="G959">
        <v>1984</v>
      </c>
      <c r="H959">
        <v>532</v>
      </c>
      <c r="I959">
        <v>3937</v>
      </c>
      <c r="J959">
        <v>7.4003759398496243</v>
      </c>
      <c r="K959" t="str">
        <f>VLOOKUP(C959,'Model stock information'!$B$6:$R$35,17,FALSE)</f>
        <v>Columbia</v>
      </c>
    </row>
    <row r="960" spans="1:11">
      <c r="A960" t="s">
        <v>89</v>
      </c>
      <c r="B960">
        <v>29</v>
      </c>
      <c r="C960" t="s">
        <v>85</v>
      </c>
      <c r="D960" t="s">
        <v>14</v>
      </c>
      <c r="E960" t="s">
        <v>35</v>
      </c>
      <c r="F960">
        <v>0</v>
      </c>
      <c r="G960">
        <v>1985</v>
      </c>
      <c r="H960">
        <v>438</v>
      </c>
      <c r="I960">
        <v>3586</v>
      </c>
      <c r="J960">
        <v>8.1872146118721467</v>
      </c>
      <c r="K960" t="str">
        <f>VLOOKUP(C960,'Model stock information'!$B$6:$R$35,17,FALSE)</f>
        <v>Columbia</v>
      </c>
    </row>
    <row r="961" spans="1:11">
      <c r="A961" t="s">
        <v>89</v>
      </c>
      <c r="B961">
        <v>29</v>
      </c>
      <c r="C961" t="s">
        <v>85</v>
      </c>
      <c r="D961" t="s">
        <v>14</v>
      </c>
      <c r="E961" t="s">
        <v>35</v>
      </c>
      <c r="F961">
        <v>0</v>
      </c>
      <c r="G961">
        <v>1986</v>
      </c>
      <c r="H961">
        <v>332</v>
      </c>
      <c r="I961">
        <v>2277</v>
      </c>
      <c r="J961">
        <v>6.8584337349397586</v>
      </c>
      <c r="K961" t="str">
        <f>VLOOKUP(C961,'Model stock information'!$B$6:$R$35,17,FALSE)</f>
        <v>Columbia</v>
      </c>
    </row>
    <row r="962" spans="1:11">
      <c r="A962" t="s">
        <v>89</v>
      </c>
      <c r="B962">
        <v>29</v>
      </c>
      <c r="C962" t="s">
        <v>85</v>
      </c>
      <c r="D962" t="s">
        <v>14</v>
      </c>
      <c r="E962" t="s">
        <v>35</v>
      </c>
      <c r="F962">
        <v>0</v>
      </c>
      <c r="G962">
        <v>1987</v>
      </c>
      <c r="H962">
        <v>343</v>
      </c>
      <c r="I962">
        <v>2034</v>
      </c>
      <c r="J962">
        <v>5.9300291545189507</v>
      </c>
      <c r="K962" t="str">
        <f>VLOOKUP(C962,'Model stock information'!$B$6:$R$35,17,FALSE)</f>
        <v>Columbia</v>
      </c>
    </row>
    <row r="963" spans="1:11">
      <c r="A963" t="s">
        <v>89</v>
      </c>
      <c r="B963">
        <v>29</v>
      </c>
      <c r="C963" t="s">
        <v>85</v>
      </c>
      <c r="D963" t="s">
        <v>14</v>
      </c>
      <c r="E963" t="s">
        <v>35</v>
      </c>
      <c r="F963">
        <v>0</v>
      </c>
      <c r="G963">
        <v>1988</v>
      </c>
      <c r="H963">
        <v>257</v>
      </c>
      <c r="I963">
        <v>2920</v>
      </c>
      <c r="J963">
        <v>11.361867704280156</v>
      </c>
      <c r="K963" t="str">
        <f>VLOOKUP(C963,'Model stock information'!$B$6:$R$35,17,FALSE)</f>
        <v>Columbia</v>
      </c>
    </row>
    <row r="964" spans="1:11">
      <c r="A964" t="s">
        <v>89</v>
      </c>
      <c r="B964">
        <v>29</v>
      </c>
      <c r="C964" t="s">
        <v>85</v>
      </c>
      <c r="D964" t="s">
        <v>14</v>
      </c>
      <c r="E964" t="s">
        <v>35</v>
      </c>
      <c r="F964">
        <v>0</v>
      </c>
      <c r="G964">
        <v>1989</v>
      </c>
      <c r="H964">
        <v>273</v>
      </c>
      <c r="I964">
        <v>2859</v>
      </c>
      <c r="J964">
        <v>10.472527472527473</v>
      </c>
      <c r="K964" t="str">
        <f>VLOOKUP(C964,'Model stock information'!$B$6:$R$35,17,FALSE)</f>
        <v>Columbia</v>
      </c>
    </row>
    <row r="965" spans="1:11">
      <c r="A965" t="s">
        <v>89</v>
      </c>
      <c r="B965">
        <v>29</v>
      </c>
      <c r="C965" t="s">
        <v>85</v>
      </c>
      <c r="D965" t="s">
        <v>14</v>
      </c>
      <c r="E965" t="s">
        <v>35</v>
      </c>
      <c r="F965">
        <v>0</v>
      </c>
      <c r="G965">
        <v>1990</v>
      </c>
      <c r="H965">
        <v>238</v>
      </c>
      <c r="I965">
        <v>2415</v>
      </c>
      <c r="J965">
        <v>10.147058823529411</v>
      </c>
      <c r="K965" t="str">
        <f>VLOOKUP(C965,'Model stock information'!$B$6:$R$35,17,FALSE)</f>
        <v>Columbia</v>
      </c>
    </row>
    <row r="966" spans="1:11">
      <c r="A966" t="s">
        <v>89</v>
      </c>
      <c r="B966">
        <v>29</v>
      </c>
      <c r="C966" t="s">
        <v>85</v>
      </c>
      <c r="D966" t="s">
        <v>14</v>
      </c>
      <c r="E966" t="s">
        <v>35</v>
      </c>
      <c r="F966">
        <v>0</v>
      </c>
      <c r="G966">
        <v>1991</v>
      </c>
      <c r="H966">
        <v>198</v>
      </c>
      <c r="I966">
        <v>1960</v>
      </c>
      <c r="J966">
        <v>9.8989898989898997</v>
      </c>
      <c r="K966" t="str">
        <f>VLOOKUP(C966,'Model stock information'!$B$6:$R$35,17,FALSE)</f>
        <v>Columbia</v>
      </c>
    </row>
    <row r="967" spans="1:11">
      <c r="A967" t="s">
        <v>89</v>
      </c>
      <c r="B967">
        <v>29</v>
      </c>
      <c r="C967" t="s">
        <v>85</v>
      </c>
      <c r="D967" t="s">
        <v>14</v>
      </c>
      <c r="E967" t="s">
        <v>35</v>
      </c>
      <c r="F967">
        <v>0</v>
      </c>
      <c r="G967">
        <v>1992</v>
      </c>
      <c r="H967">
        <v>551</v>
      </c>
      <c r="I967">
        <v>2058</v>
      </c>
      <c r="J967">
        <v>3.7350272232304902</v>
      </c>
      <c r="K967" t="str">
        <f>VLOOKUP(C967,'Model stock information'!$B$6:$R$35,17,FALSE)</f>
        <v>Columbia</v>
      </c>
    </row>
    <row r="968" spans="1:11">
      <c r="A968" t="s">
        <v>89</v>
      </c>
      <c r="B968">
        <v>29</v>
      </c>
      <c r="C968" t="s">
        <v>85</v>
      </c>
      <c r="D968" t="s">
        <v>14</v>
      </c>
      <c r="E968" t="s">
        <v>35</v>
      </c>
      <c r="F968">
        <v>0</v>
      </c>
      <c r="G968">
        <v>1993</v>
      </c>
      <c r="H968">
        <v>622</v>
      </c>
      <c r="I968">
        <v>2053</v>
      </c>
      <c r="J968">
        <v>3.3006430868167205</v>
      </c>
      <c r="K968" t="str">
        <f>VLOOKUP(C968,'Model stock information'!$B$6:$R$35,17,FALSE)</f>
        <v>Columbia</v>
      </c>
    </row>
    <row r="969" spans="1:11">
      <c r="A969" t="s">
        <v>89</v>
      </c>
      <c r="B969">
        <v>29</v>
      </c>
      <c r="C969" t="s">
        <v>85</v>
      </c>
      <c r="D969" t="s">
        <v>14</v>
      </c>
      <c r="E969" t="s">
        <v>35</v>
      </c>
      <c r="F969">
        <v>0</v>
      </c>
      <c r="G969">
        <v>1994</v>
      </c>
      <c r="H969">
        <v>510</v>
      </c>
      <c r="I969">
        <v>1708</v>
      </c>
      <c r="J969">
        <v>3.3490196078431373</v>
      </c>
      <c r="K969" t="str">
        <f>VLOOKUP(C969,'Model stock information'!$B$6:$R$35,17,FALSE)</f>
        <v>Columbia</v>
      </c>
    </row>
    <row r="970" spans="1:11">
      <c r="A970" t="s">
        <v>89</v>
      </c>
      <c r="B970">
        <v>29</v>
      </c>
      <c r="C970" t="s">
        <v>85</v>
      </c>
      <c r="D970" t="s">
        <v>14</v>
      </c>
      <c r="E970" t="s">
        <v>35</v>
      </c>
      <c r="F970">
        <v>0</v>
      </c>
      <c r="G970">
        <v>1995</v>
      </c>
      <c r="H970">
        <v>329</v>
      </c>
      <c r="I970">
        <v>2042</v>
      </c>
      <c r="J970">
        <v>6.2066869300911858</v>
      </c>
      <c r="K970" t="str">
        <f>VLOOKUP(C970,'Model stock information'!$B$6:$R$35,17,FALSE)</f>
        <v>Columbia</v>
      </c>
    </row>
    <row r="971" spans="1:11">
      <c r="A971" t="s">
        <v>89</v>
      </c>
      <c r="B971">
        <v>29</v>
      </c>
      <c r="C971" t="s">
        <v>85</v>
      </c>
      <c r="D971" t="s">
        <v>14</v>
      </c>
      <c r="E971" t="s">
        <v>35</v>
      </c>
      <c r="F971">
        <v>0</v>
      </c>
      <c r="G971">
        <v>1996</v>
      </c>
      <c r="H971">
        <v>518</v>
      </c>
      <c r="I971">
        <v>5215</v>
      </c>
      <c r="J971">
        <v>10.067567567567568</v>
      </c>
      <c r="K971" t="str">
        <f>VLOOKUP(C971,'Model stock information'!$B$6:$R$35,17,FALSE)</f>
        <v>Columbia</v>
      </c>
    </row>
    <row r="972" spans="1:11">
      <c r="A972" t="s">
        <v>89</v>
      </c>
      <c r="B972">
        <v>29</v>
      </c>
      <c r="C972" t="s">
        <v>85</v>
      </c>
      <c r="D972" t="s">
        <v>14</v>
      </c>
      <c r="E972" t="s">
        <v>35</v>
      </c>
      <c r="F972">
        <v>0</v>
      </c>
      <c r="G972">
        <v>1997</v>
      </c>
      <c r="H972">
        <v>705</v>
      </c>
      <c r="I972">
        <v>8745</v>
      </c>
      <c r="J972">
        <v>12.404255319148936</v>
      </c>
      <c r="K972" t="str">
        <f>VLOOKUP(C972,'Model stock information'!$B$6:$R$35,17,FALSE)</f>
        <v>Columbia</v>
      </c>
    </row>
    <row r="973" spans="1:11">
      <c r="A973" t="s">
        <v>89</v>
      </c>
      <c r="B973">
        <v>29</v>
      </c>
      <c r="C973" t="s">
        <v>85</v>
      </c>
      <c r="D973" t="s">
        <v>14</v>
      </c>
      <c r="E973" t="s">
        <v>35</v>
      </c>
      <c r="F973">
        <v>0</v>
      </c>
      <c r="G973">
        <v>1998</v>
      </c>
      <c r="H973">
        <v>708</v>
      </c>
      <c r="I973">
        <v>11460</v>
      </c>
      <c r="J973">
        <v>16.1864406779661</v>
      </c>
      <c r="K973" t="str">
        <f>VLOOKUP(C973,'Model stock information'!$B$6:$R$35,17,FALSE)</f>
        <v>Columbia</v>
      </c>
    </row>
    <row r="974" spans="1:11">
      <c r="A974" t="s">
        <v>89</v>
      </c>
      <c r="B974">
        <v>29</v>
      </c>
      <c r="C974" t="s">
        <v>85</v>
      </c>
      <c r="D974" t="s">
        <v>14</v>
      </c>
      <c r="E974" t="s">
        <v>35</v>
      </c>
      <c r="F974">
        <v>0</v>
      </c>
      <c r="G974">
        <v>1999</v>
      </c>
      <c r="H974">
        <v>793</v>
      </c>
      <c r="I974">
        <v>8552</v>
      </c>
      <c r="J974">
        <v>10.784363177805801</v>
      </c>
      <c r="K974" t="str">
        <f>VLOOKUP(C974,'Model stock information'!$B$6:$R$35,17,FALSE)</f>
        <v>Columbia</v>
      </c>
    </row>
    <row r="975" spans="1:11">
      <c r="A975" t="s">
        <v>89</v>
      </c>
      <c r="B975">
        <v>29</v>
      </c>
      <c r="C975" t="s">
        <v>85</v>
      </c>
      <c r="D975" t="s">
        <v>14</v>
      </c>
      <c r="E975" t="s">
        <v>35</v>
      </c>
      <c r="F975">
        <v>0</v>
      </c>
      <c r="G975">
        <v>2000</v>
      </c>
      <c r="H975">
        <v>1973</v>
      </c>
      <c r="I975">
        <v>11258</v>
      </c>
      <c r="J975">
        <v>5.7060314242270653</v>
      </c>
      <c r="K975" t="str">
        <f>VLOOKUP(C975,'Model stock information'!$B$6:$R$35,17,FALSE)</f>
        <v>Columbia</v>
      </c>
    </row>
    <row r="976" spans="1:11">
      <c r="A976" t="s">
        <v>89</v>
      </c>
      <c r="B976">
        <v>29</v>
      </c>
      <c r="C976" t="s">
        <v>85</v>
      </c>
      <c r="D976" t="s">
        <v>14</v>
      </c>
      <c r="E976" t="s">
        <v>35</v>
      </c>
      <c r="F976">
        <v>0</v>
      </c>
      <c r="G976">
        <v>2001</v>
      </c>
      <c r="H976">
        <v>2277</v>
      </c>
      <c r="I976">
        <v>10562</v>
      </c>
      <c r="J976">
        <v>4.6385595081247253</v>
      </c>
      <c r="K976" t="str">
        <f>VLOOKUP(C976,'Model stock information'!$B$6:$R$35,17,FALSE)</f>
        <v>Columbia</v>
      </c>
    </row>
    <row r="977" spans="1:11">
      <c r="A977" t="s">
        <v>89</v>
      </c>
      <c r="B977">
        <v>29</v>
      </c>
      <c r="C977" t="s">
        <v>85</v>
      </c>
      <c r="D977" t="s">
        <v>14</v>
      </c>
      <c r="E977" t="s">
        <v>35</v>
      </c>
      <c r="F977">
        <v>0</v>
      </c>
      <c r="G977">
        <v>2002</v>
      </c>
      <c r="H977">
        <v>3876</v>
      </c>
      <c r="I977">
        <v>10149</v>
      </c>
      <c r="J977">
        <v>2.6184210526315788</v>
      </c>
      <c r="K977" t="str">
        <f>VLOOKUP(C977,'Model stock information'!$B$6:$R$35,17,FALSE)</f>
        <v>Columbia</v>
      </c>
    </row>
    <row r="978" spans="1:11">
      <c r="A978" t="s">
        <v>89</v>
      </c>
      <c r="B978">
        <v>29</v>
      </c>
      <c r="C978" t="s">
        <v>85</v>
      </c>
      <c r="D978" t="s">
        <v>14</v>
      </c>
      <c r="E978" t="s">
        <v>35</v>
      </c>
      <c r="F978">
        <v>0</v>
      </c>
      <c r="G978">
        <v>2003</v>
      </c>
      <c r="H978">
        <v>3517</v>
      </c>
      <c r="I978">
        <v>10021</v>
      </c>
      <c r="J978">
        <v>2.8493033835655388</v>
      </c>
      <c r="K978" t="str">
        <f>VLOOKUP(C978,'Model stock information'!$B$6:$R$35,17,FALSE)</f>
        <v>Columbia</v>
      </c>
    </row>
    <row r="979" spans="1:11">
      <c r="A979" t="s">
        <v>89</v>
      </c>
      <c r="B979">
        <v>29</v>
      </c>
      <c r="C979" t="s">
        <v>85</v>
      </c>
      <c r="D979" t="s">
        <v>14</v>
      </c>
      <c r="E979" t="s">
        <v>35</v>
      </c>
      <c r="F979">
        <v>0</v>
      </c>
      <c r="G979">
        <v>2004</v>
      </c>
      <c r="H979">
        <v>2680</v>
      </c>
      <c r="I979">
        <v>8439</v>
      </c>
      <c r="J979">
        <v>3.1488805970149252</v>
      </c>
      <c r="K979" t="str">
        <f>VLOOKUP(C979,'Model stock information'!$B$6:$R$35,17,FALSE)</f>
        <v>Columbia</v>
      </c>
    </row>
    <row r="980" spans="1:11">
      <c r="A980" t="s">
        <v>89</v>
      </c>
      <c r="B980">
        <v>29</v>
      </c>
      <c r="C980" t="s">
        <v>85</v>
      </c>
      <c r="D980" t="s">
        <v>14</v>
      </c>
      <c r="E980" t="s">
        <v>35</v>
      </c>
      <c r="F980">
        <v>0</v>
      </c>
      <c r="G980">
        <v>2005</v>
      </c>
      <c r="H980">
        <v>3306</v>
      </c>
      <c r="I980">
        <v>10287</v>
      </c>
      <c r="J980">
        <v>3.1116152450090744</v>
      </c>
      <c r="K980" t="str">
        <f>VLOOKUP(C980,'Model stock information'!$B$6:$R$35,17,FALSE)</f>
        <v>Columbia</v>
      </c>
    </row>
    <row r="981" spans="1:11">
      <c r="A981" t="s">
        <v>89</v>
      </c>
      <c r="B981">
        <v>29</v>
      </c>
      <c r="C981" t="s">
        <v>85</v>
      </c>
      <c r="D981" t="s">
        <v>14</v>
      </c>
      <c r="E981" t="s">
        <v>35</v>
      </c>
      <c r="F981">
        <v>0</v>
      </c>
      <c r="G981">
        <v>2006</v>
      </c>
      <c r="H981">
        <v>2188</v>
      </c>
      <c r="I981">
        <v>15877</v>
      </c>
      <c r="J981">
        <v>7.256398537477148</v>
      </c>
      <c r="K981" t="str">
        <f>VLOOKUP(C981,'Model stock information'!$B$6:$R$35,17,FALSE)</f>
        <v>Columbia</v>
      </c>
    </row>
    <row r="982" spans="1:11">
      <c r="A982" t="s">
        <v>89</v>
      </c>
      <c r="B982">
        <v>29</v>
      </c>
      <c r="C982" t="s">
        <v>85</v>
      </c>
      <c r="D982" t="s">
        <v>14</v>
      </c>
      <c r="E982" t="s">
        <v>35</v>
      </c>
      <c r="F982">
        <v>0</v>
      </c>
      <c r="G982">
        <v>2007</v>
      </c>
      <c r="H982">
        <v>1986</v>
      </c>
      <c r="I982">
        <v>25992</v>
      </c>
      <c r="J982">
        <v>13.08761329305136</v>
      </c>
      <c r="K982" t="str">
        <f>VLOOKUP(C982,'Model stock information'!$B$6:$R$35,17,FALSE)</f>
        <v>Columbia</v>
      </c>
    </row>
    <row r="983" spans="1:11">
      <c r="A983" t="s">
        <v>89</v>
      </c>
      <c r="B983">
        <v>29</v>
      </c>
      <c r="C983" t="s">
        <v>85</v>
      </c>
      <c r="D983" t="s">
        <v>14</v>
      </c>
      <c r="E983" t="s">
        <v>35</v>
      </c>
      <c r="F983">
        <v>0</v>
      </c>
      <c r="G983">
        <v>2008</v>
      </c>
      <c r="H983">
        <v>2587</v>
      </c>
      <c r="I983">
        <v>30131</v>
      </c>
      <c r="J983">
        <v>11.647081561654426</v>
      </c>
      <c r="K983" t="str">
        <f>VLOOKUP(C983,'Model stock information'!$B$6:$R$35,17,FALSE)</f>
        <v>Columbia</v>
      </c>
    </row>
    <row r="984" spans="1:11">
      <c r="A984" t="s">
        <v>89</v>
      </c>
      <c r="B984">
        <v>29</v>
      </c>
      <c r="C984" t="s">
        <v>85</v>
      </c>
      <c r="D984" t="s">
        <v>14</v>
      </c>
      <c r="E984" t="s">
        <v>35</v>
      </c>
      <c r="F984">
        <v>0</v>
      </c>
      <c r="G984">
        <v>2009</v>
      </c>
      <c r="H984">
        <v>2496</v>
      </c>
      <c r="I984">
        <v>38215</v>
      </c>
      <c r="J984">
        <v>15.310496794871796</v>
      </c>
      <c r="K984" t="str">
        <f>VLOOKUP(C984,'Model stock information'!$B$6:$R$35,17,FALSE)</f>
        <v>Columbia</v>
      </c>
    </row>
    <row r="985" spans="1:11">
      <c r="A985" t="s">
        <v>89</v>
      </c>
      <c r="B985">
        <v>29</v>
      </c>
      <c r="C985" t="s">
        <v>85</v>
      </c>
      <c r="D985" t="s">
        <v>14</v>
      </c>
      <c r="E985" t="s">
        <v>35</v>
      </c>
      <c r="F985">
        <v>0</v>
      </c>
      <c r="G985">
        <v>2010</v>
      </c>
      <c r="H985">
        <v>7699</v>
      </c>
      <c r="I985">
        <v>41029</v>
      </c>
      <c r="J985">
        <v>5.3291336537212626</v>
      </c>
      <c r="K985" t="str">
        <f>VLOOKUP(C985,'Model stock information'!$B$6:$R$35,17,FALSE)</f>
        <v>Columbia</v>
      </c>
    </row>
    <row r="986" spans="1:11">
      <c r="A986" t="s">
        <v>89</v>
      </c>
      <c r="B986">
        <v>29</v>
      </c>
      <c r="C986" t="s">
        <v>85</v>
      </c>
      <c r="D986" t="s">
        <v>14</v>
      </c>
      <c r="E986" t="s">
        <v>35</v>
      </c>
      <c r="F986">
        <v>0</v>
      </c>
      <c r="G986">
        <v>2011</v>
      </c>
      <c r="H986">
        <v>8116</v>
      </c>
      <c r="I986">
        <v>33716</v>
      </c>
      <c r="J986">
        <v>4.1542631838344013</v>
      </c>
      <c r="K986" t="str">
        <f>VLOOKUP(C986,'Model stock information'!$B$6:$R$35,17,FALSE)</f>
        <v>Columbia</v>
      </c>
    </row>
    <row r="987" spans="1:11">
      <c r="A987" t="s">
        <v>89</v>
      </c>
      <c r="B987">
        <v>29</v>
      </c>
      <c r="C987" t="s">
        <v>85</v>
      </c>
      <c r="D987" t="s">
        <v>14</v>
      </c>
      <c r="E987" t="s">
        <v>35</v>
      </c>
      <c r="F987">
        <v>0</v>
      </c>
      <c r="G987">
        <v>2012</v>
      </c>
      <c r="H987">
        <v>13290</v>
      </c>
      <c r="I987">
        <v>29943</v>
      </c>
      <c r="J987">
        <v>2.2530474040632056</v>
      </c>
      <c r="K987" t="str">
        <f>VLOOKUP(C987,'Model stock information'!$B$6:$R$35,17,FALSE)</f>
        <v>Columbia</v>
      </c>
    </row>
    <row r="988" spans="1:11">
      <c r="A988" t="s">
        <v>89</v>
      </c>
      <c r="B988">
        <v>30</v>
      </c>
      <c r="C988" t="s">
        <v>86</v>
      </c>
      <c r="D988" t="s">
        <v>14</v>
      </c>
      <c r="E988" t="s">
        <v>35</v>
      </c>
      <c r="F988">
        <v>1</v>
      </c>
      <c r="G988">
        <v>1979</v>
      </c>
      <c r="H988">
        <v>95</v>
      </c>
      <c r="I988">
        <v>36416</v>
      </c>
      <c r="J988">
        <v>383.32631578947371</v>
      </c>
      <c r="K988" t="str">
        <f>VLOOKUP(C988,'Model stock information'!$B$6:$R$35,17,FALSE)</f>
        <v>Columbia</v>
      </c>
    </row>
    <row r="989" spans="1:11">
      <c r="A989" t="s">
        <v>89</v>
      </c>
      <c r="B989">
        <v>30</v>
      </c>
      <c r="C989" t="s">
        <v>86</v>
      </c>
      <c r="D989" t="s">
        <v>14</v>
      </c>
      <c r="E989" t="s">
        <v>35</v>
      </c>
      <c r="F989">
        <v>1</v>
      </c>
      <c r="G989">
        <v>1980</v>
      </c>
      <c r="H989">
        <v>1374</v>
      </c>
      <c r="I989">
        <v>23399</v>
      </c>
      <c r="J989">
        <v>17.029839883551674</v>
      </c>
      <c r="K989" t="str">
        <f>VLOOKUP(C989,'Model stock information'!$B$6:$R$35,17,FALSE)</f>
        <v>Columbia</v>
      </c>
    </row>
    <row r="990" spans="1:11">
      <c r="A990" t="s">
        <v>89</v>
      </c>
      <c r="B990">
        <v>30</v>
      </c>
      <c r="C990" t="s">
        <v>86</v>
      </c>
      <c r="D990" t="s">
        <v>14</v>
      </c>
      <c r="E990" t="s">
        <v>35</v>
      </c>
      <c r="F990">
        <v>1</v>
      </c>
      <c r="G990">
        <v>1981</v>
      </c>
      <c r="H990">
        <v>3896</v>
      </c>
      <c r="I990">
        <v>7798</v>
      </c>
      <c r="J990">
        <v>2.001540041067762</v>
      </c>
      <c r="K990" t="str">
        <f>VLOOKUP(C990,'Model stock information'!$B$6:$R$35,17,FALSE)</f>
        <v>Columbia</v>
      </c>
    </row>
    <row r="991" spans="1:11">
      <c r="A991" t="s">
        <v>89</v>
      </c>
      <c r="B991">
        <v>30</v>
      </c>
      <c r="C991" t="s">
        <v>86</v>
      </c>
      <c r="D991" t="s">
        <v>14</v>
      </c>
      <c r="E991" t="s">
        <v>35</v>
      </c>
      <c r="F991">
        <v>1</v>
      </c>
      <c r="G991">
        <v>1982</v>
      </c>
      <c r="H991">
        <v>6653</v>
      </c>
      <c r="I991">
        <v>28801</v>
      </c>
      <c r="J991">
        <v>4.3290245002254624</v>
      </c>
      <c r="K991" t="str">
        <f>VLOOKUP(C991,'Model stock information'!$B$6:$R$35,17,FALSE)</f>
        <v>Columbia</v>
      </c>
    </row>
    <row r="992" spans="1:11">
      <c r="A992" t="s">
        <v>89</v>
      </c>
      <c r="B992">
        <v>30</v>
      </c>
      <c r="C992" t="s">
        <v>86</v>
      </c>
      <c r="D992" t="s">
        <v>14</v>
      </c>
      <c r="E992" t="s">
        <v>35</v>
      </c>
      <c r="F992">
        <v>1</v>
      </c>
      <c r="G992">
        <v>1983</v>
      </c>
      <c r="H992">
        <v>11105</v>
      </c>
      <c r="I992">
        <v>98929</v>
      </c>
      <c r="J992">
        <v>8.9085096803241779</v>
      </c>
      <c r="K992" t="str">
        <f>VLOOKUP(C992,'Model stock information'!$B$6:$R$35,17,FALSE)</f>
        <v>Columbia</v>
      </c>
    </row>
    <row r="993" spans="1:11">
      <c r="A993" t="s">
        <v>89</v>
      </c>
      <c r="B993">
        <v>30</v>
      </c>
      <c r="C993" t="s">
        <v>86</v>
      </c>
      <c r="D993" t="s">
        <v>14</v>
      </c>
      <c r="E993" t="s">
        <v>35</v>
      </c>
      <c r="F993">
        <v>1</v>
      </c>
      <c r="G993">
        <v>1984</v>
      </c>
      <c r="H993">
        <v>9384</v>
      </c>
      <c r="I993">
        <v>203069</v>
      </c>
      <c r="J993">
        <v>21.639919011082693</v>
      </c>
      <c r="K993" t="str">
        <f>VLOOKUP(C993,'Model stock information'!$B$6:$R$35,17,FALSE)</f>
        <v>Columbia</v>
      </c>
    </row>
    <row r="994" spans="1:11">
      <c r="A994" t="s">
        <v>89</v>
      </c>
      <c r="B994">
        <v>30</v>
      </c>
      <c r="C994" t="s">
        <v>86</v>
      </c>
      <c r="D994" t="s">
        <v>14</v>
      </c>
      <c r="E994" t="s">
        <v>35</v>
      </c>
      <c r="F994">
        <v>1</v>
      </c>
      <c r="G994">
        <v>1985</v>
      </c>
      <c r="H994">
        <v>6680</v>
      </c>
      <c r="I994">
        <v>116027</v>
      </c>
      <c r="J994">
        <v>17.369311377245509</v>
      </c>
      <c r="K994" t="str">
        <f>VLOOKUP(C994,'Model stock information'!$B$6:$R$35,17,FALSE)</f>
        <v>Columbia</v>
      </c>
    </row>
    <row r="995" spans="1:11">
      <c r="A995" t="s">
        <v>89</v>
      </c>
      <c r="B995">
        <v>30</v>
      </c>
      <c r="C995" t="s">
        <v>86</v>
      </c>
      <c r="D995" t="s">
        <v>14</v>
      </c>
      <c r="E995" t="s">
        <v>35</v>
      </c>
      <c r="F995">
        <v>1</v>
      </c>
      <c r="G995">
        <v>1986</v>
      </c>
      <c r="H995">
        <v>12348</v>
      </c>
      <c r="I995">
        <v>93169</v>
      </c>
      <c r="J995">
        <v>7.5452704891480398</v>
      </c>
      <c r="K995" t="str">
        <f>VLOOKUP(C995,'Model stock information'!$B$6:$R$35,17,FALSE)</f>
        <v>Columbia</v>
      </c>
    </row>
    <row r="996" spans="1:11">
      <c r="A996" t="s">
        <v>89</v>
      </c>
      <c r="B996">
        <v>30</v>
      </c>
      <c r="C996" t="s">
        <v>86</v>
      </c>
      <c r="D996" t="s">
        <v>14</v>
      </c>
      <c r="E996" t="s">
        <v>35</v>
      </c>
      <c r="F996">
        <v>1</v>
      </c>
      <c r="G996">
        <v>1987</v>
      </c>
      <c r="H996">
        <v>35582</v>
      </c>
      <c r="I996">
        <v>44017</v>
      </c>
      <c r="J996">
        <v>1.237058063065595</v>
      </c>
      <c r="K996" t="str">
        <f>VLOOKUP(C996,'Model stock information'!$B$6:$R$35,17,FALSE)</f>
        <v>Columbia</v>
      </c>
    </row>
    <row r="997" spans="1:11">
      <c r="A997" t="s">
        <v>89</v>
      </c>
      <c r="B997">
        <v>30</v>
      </c>
      <c r="C997" t="s">
        <v>86</v>
      </c>
      <c r="D997" t="s">
        <v>14</v>
      </c>
      <c r="E997" t="s">
        <v>35</v>
      </c>
      <c r="F997">
        <v>1</v>
      </c>
      <c r="G997">
        <v>1988</v>
      </c>
      <c r="H997">
        <v>61616</v>
      </c>
      <c r="I997">
        <v>54502</v>
      </c>
      <c r="J997">
        <v>0.88454297585042851</v>
      </c>
      <c r="K997" t="str">
        <f>VLOOKUP(C997,'Model stock information'!$B$6:$R$35,17,FALSE)</f>
        <v>Columbia</v>
      </c>
    </row>
    <row r="998" spans="1:11">
      <c r="A998" t="s">
        <v>89</v>
      </c>
      <c r="B998">
        <v>30</v>
      </c>
      <c r="C998" t="s">
        <v>86</v>
      </c>
      <c r="D998" t="s">
        <v>14</v>
      </c>
      <c r="E998" t="s">
        <v>35</v>
      </c>
      <c r="F998">
        <v>1</v>
      </c>
      <c r="G998">
        <v>1989</v>
      </c>
      <c r="H998">
        <v>60001</v>
      </c>
      <c r="I998">
        <v>58958</v>
      </c>
      <c r="J998">
        <v>0.98261695638406021</v>
      </c>
      <c r="K998" t="str">
        <f>VLOOKUP(C998,'Model stock information'!$B$6:$R$35,17,FALSE)</f>
        <v>Columbia</v>
      </c>
    </row>
    <row r="999" spans="1:11">
      <c r="A999" t="s">
        <v>89</v>
      </c>
      <c r="B999">
        <v>30</v>
      </c>
      <c r="C999" t="s">
        <v>86</v>
      </c>
      <c r="D999" t="s">
        <v>14</v>
      </c>
      <c r="E999" t="s">
        <v>35</v>
      </c>
      <c r="F999">
        <v>1</v>
      </c>
      <c r="G999">
        <v>1990</v>
      </c>
      <c r="H999">
        <v>41166</v>
      </c>
      <c r="I999">
        <v>68996</v>
      </c>
      <c r="J999">
        <v>1.676043336734198</v>
      </c>
      <c r="K999" t="str">
        <f>VLOOKUP(C999,'Model stock information'!$B$6:$R$35,17,FALSE)</f>
        <v>Columbia</v>
      </c>
    </row>
    <row r="1000" spans="1:11">
      <c r="A1000" t="s">
        <v>89</v>
      </c>
      <c r="B1000">
        <v>30</v>
      </c>
      <c r="C1000" t="s">
        <v>86</v>
      </c>
      <c r="D1000" t="s">
        <v>14</v>
      </c>
      <c r="E1000" t="s">
        <v>35</v>
      </c>
      <c r="F1000">
        <v>1</v>
      </c>
      <c r="G1000">
        <v>1991</v>
      </c>
      <c r="H1000">
        <v>28539</v>
      </c>
      <c r="I1000">
        <v>36088</v>
      </c>
      <c r="J1000">
        <v>1.2645152247801255</v>
      </c>
      <c r="K1000" t="str">
        <f>VLOOKUP(C1000,'Model stock information'!$B$6:$R$35,17,FALSE)</f>
        <v>Columbia</v>
      </c>
    </row>
    <row r="1001" spans="1:11">
      <c r="A1001" t="s">
        <v>89</v>
      </c>
      <c r="B1001">
        <v>30</v>
      </c>
      <c r="C1001" t="s">
        <v>86</v>
      </c>
      <c r="D1001" t="s">
        <v>14</v>
      </c>
      <c r="E1001" t="s">
        <v>35</v>
      </c>
      <c r="F1001">
        <v>1</v>
      </c>
      <c r="G1001">
        <v>1992</v>
      </c>
      <c r="H1001">
        <v>23824</v>
      </c>
      <c r="I1001">
        <v>64705</v>
      </c>
      <c r="J1001">
        <v>2.7159586971121557</v>
      </c>
      <c r="K1001" t="str">
        <f>VLOOKUP(C1001,'Model stock information'!$B$6:$R$35,17,FALSE)</f>
        <v>Columbia</v>
      </c>
    </row>
    <row r="1002" spans="1:11">
      <c r="A1002" t="s">
        <v>89</v>
      </c>
      <c r="B1002">
        <v>30</v>
      </c>
      <c r="C1002" t="s">
        <v>86</v>
      </c>
      <c r="D1002" t="s">
        <v>14</v>
      </c>
      <c r="E1002" t="s">
        <v>35</v>
      </c>
      <c r="F1002">
        <v>1</v>
      </c>
      <c r="G1002">
        <v>1993</v>
      </c>
      <c r="H1002">
        <v>27209</v>
      </c>
      <c r="I1002">
        <v>127426</v>
      </c>
      <c r="J1002">
        <v>4.683229813664596</v>
      </c>
      <c r="K1002" t="str">
        <f>VLOOKUP(C1002,'Model stock information'!$B$6:$R$35,17,FALSE)</f>
        <v>Columbia</v>
      </c>
    </row>
    <row r="1003" spans="1:11">
      <c r="A1003" t="s">
        <v>89</v>
      </c>
      <c r="B1003">
        <v>30</v>
      </c>
      <c r="C1003" t="s">
        <v>86</v>
      </c>
      <c r="D1003" t="s">
        <v>14</v>
      </c>
      <c r="E1003" t="s">
        <v>35</v>
      </c>
      <c r="F1003">
        <v>1</v>
      </c>
      <c r="G1003">
        <v>1994</v>
      </c>
      <c r="H1003">
        <v>30707</v>
      </c>
      <c r="I1003">
        <v>39947</v>
      </c>
      <c r="J1003">
        <v>1.3009085876184583</v>
      </c>
      <c r="K1003" t="str">
        <f>VLOOKUP(C1003,'Model stock information'!$B$6:$R$35,17,FALSE)</f>
        <v>Columbia</v>
      </c>
    </row>
    <row r="1004" spans="1:11">
      <c r="A1004" t="s">
        <v>89</v>
      </c>
      <c r="B1004">
        <v>30</v>
      </c>
      <c r="C1004" t="s">
        <v>86</v>
      </c>
      <c r="D1004" t="s">
        <v>14</v>
      </c>
      <c r="E1004" t="s">
        <v>35</v>
      </c>
      <c r="F1004">
        <v>1</v>
      </c>
      <c r="G1004">
        <v>1995</v>
      </c>
      <c r="H1004">
        <v>28620</v>
      </c>
      <c r="I1004">
        <v>86480</v>
      </c>
      <c r="J1004">
        <v>3.0216631726065688</v>
      </c>
      <c r="K1004" t="str">
        <f>VLOOKUP(C1004,'Model stock information'!$B$6:$R$35,17,FALSE)</f>
        <v>Columbia</v>
      </c>
    </row>
    <row r="1005" spans="1:11">
      <c r="A1005" t="s">
        <v>89</v>
      </c>
      <c r="B1005">
        <v>30</v>
      </c>
      <c r="C1005" t="s">
        <v>86</v>
      </c>
      <c r="D1005" t="s">
        <v>14</v>
      </c>
      <c r="E1005" t="s">
        <v>35</v>
      </c>
      <c r="F1005">
        <v>1</v>
      </c>
      <c r="G1005">
        <v>1996</v>
      </c>
      <c r="H1005">
        <v>38640</v>
      </c>
      <c r="I1005">
        <v>40148</v>
      </c>
      <c r="J1005">
        <v>1.0390269151138716</v>
      </c>
      <c r="K1005" t="str">
        <f>VLOOKUP(C1005,'Model stock information'!$B$6:$R$35,17,FALSE)</f>
        <v>Columbia</v>
      </c>
    </row>
    <row r="1006" spans="1:11">
      <c r="A1006" t="s">
        <v>89</v>
      </c>
      <c r="B1006">
        <v>30</v>
      </c>
      <c r="C1006" t="s">
        <v>86</v>
      </c>
      <c r="D1006" t="s">
        <v>14</v>
      </c>
      <c r="E1006" t="s">
        <v>35</v>
      </c>
      <c r="F1006">
        <v>1</v>
      </c>
      <c r="G1006">
        <v>1997</v>
      </c>
      <c r="H1006">
        <v>52939</v>
      </c>
      <c r="I1006">
        <v>77447</v>
      </c>
      <c r="J1006">
        <v>1.4629479211923158</v>
      </c>
      <c r="K1006" t="str">
        <f>VLOOKUP(C1006,'Model stock information'!$B$6:$R$35,17,FALSE)</f>
        <v>Columbia</v>
      </c>
    </row>
    <row r="1007" spans="1:11">
      <c r="A1007" t="s">
        <v>89</v>
      </c>
      <c r="B1007">
        <v>30</v>
      </c>
      <c r="C1007" t="s">
        <v>86</v>
      </c>
      <c r="D1007" t="s">
        <v>14</v>
      </c>
      <c r="E1007" t="s">
        <v>35</v>
      </c>
      <c r="F1007">
        <v>1</v>
      </c>
      <c r="G1007">
        <v>1998</v>
      </c>
      <c r="H1007">
        <v>44515</v>
      </c>
      <c r="I1007">
        <v>200813</v>
      </c>
      <c r="J1007">
        <v>4.5111310794114345</v>
      </c>
      <c r="K1007" t="str">
        <f>VLOOKUP(C1007,'Model stock information'!$B$6:$R$35,17,FALSE)</f>
        <v>Columbia</v>
      </c>
    </row>
    <row r="1008" spans="1:11">
      <c r="A1008" t="s">
        <v>89</v>
      </c>
      <c r="B1008">
        <v>30</v>
      </c>
      <c r="C1008" t="s">
        <v>86</v>
      </c>
      <c r="D1008" t="s">
        <v>14</v>
      </c>
      <c r="E1008" t="s">
        <v>35</v>
      </c>
      <c r="F1008">
        <v>1</v>
      </c>
      <c r="G1008">
        <v>1999</v>
      </c>
      <c r="H1008">
        <v>38603</v>
      </c>
      <c r="I1008">
        <v>277578</v>
      </c>
      <c r="J1008">
        <v>7.1905810429241255</v>
      </c>
      <c r="K1008" t="str">
        <f>VLOOKUP(C1008,'Model stock information'!$B$6:$R$35,17,FALSE)</f>
        <v>Columbia</v>
      </c>
    </row>
    <row r="1009" spans="1:11">
      <c r="A1009" t="s">
        <v>89</v>
      </c>
      <c r="B1009">
        <v>30</v>
      </c>
      <c r="C1009" t="s">
        <v>86</v>
      </c>
      <c r="D1009" t="s">
        <v>14</v>
      </c>
      <c r="E1009" t="s">
        <v>35</v>
      </c>
      <c r="F1009">
        <v>1</v>
      </c>
      <c r="G1009">
        <v>2000</v>
      </c>
      <c r="H1009">
        <v>38778</v>
      </c>
      <c r="I1009">
        <v>116306</v>
      </c>
      <c r="J1009">
        <v>2.9992779411006238</v>
      </c>
      <c r="K1009" t="str">
        <f>VLOOKUP(C1009,'Model stock information'!$B$6:$R$35,17,FALSE)</f>
        <v>Columbia</v>
      </c>
    </row>
    <row r="1010" spans="1:11">
      <c r="A1010" t="s">
        <v>89</v>
      </c>
      <c r="B1010">
        <v>30</v>
      </c>
      <c r="C1010" t="s">
        <v>86</v>
      </c>
      <c r="D1010" t="s">
        <v>14</v>
      </c>
      <c r="E1010" t="s">
        <v>35</v>
      </c>
      <c r="F1010">
        <v>1</v>
      </c>
      <c r="G1010">
        <v>2001</v>
      </c>
      <c r="H1010">
        <v>51463</v>
      </c>
      <c r="I1010">
        <v>159988</v>
      </c>
      <c r="J1010">
        <v>3.1087966111575307</v>
      </c>
      <c r="K1010" t="str">
        <f>VLOOKUP(C1010,'Model stock information'!$B$6:$R$35,17,FALSE)</f>
        <v>Columbia</v>
      </c>
    </row>
    <row r="1011" spans="1:11">
      <c r="A1011" t="s">
        <v>89</v>
      </c>
      <c r="B1011">
        <v>30</v>
      </c>
      <c r="C1011" t="s">
        <v>86</v>
      </c>
      <c r="D1011" t="s">
        <v>14</v>
      </c>
      <c r="E1011" t="s">
        <v>35</v>
      </c>
      <c r="F1011">
        <v>1</v>
      </c>
      <c r="G1011">
        <v>2002</v>
      </c>
      <c r="H1011">
        <v>101772</v>
      </c>
      <c r="I1011">
        <v>117226</v>
      </c>
      <c r="J1011">
        <v>1.1518492316157687</v>
      </c>
      <c r="K1011" t="str">
        <f>VLOOKUP(C1011,'Model stock information'!$B$6:$R$35,17,FALSE)</f>
        <v>Columbia</v>
      </c>
    </row>
    <row r="1012" spans="1:11">
      <c r="A1012" t="s">
        <v>89</v>
      </c>
      <c r="B1012">
        <v>30</v>
      </c>
      <c r="C1012" t="s">
        <v>86</v>
      </c>
      <c r="D1012" t="s">
        <v>14</v>
      </c>
      <c r="E1012" t="s">
        <v>35</v>
      </c>
      <c r="F1012">
        <v>1</v>
      </c>
      <c r="G1012">
        <v>2003</v>
      </c>
      <c r="H1012">
        <v>134709</v>
      </c>
      <c r="I1012">
        <v>87301</v>
      </c>
      <c r="J1012">
        <v>0.6480710271771003</v>
      </c>
      <c r="K1012" t="str">
        <f>VLOOKUP(C1012,'Model stock information'!$B$6:$R$35,17,FALSE)</f>
        <v>Columbia</v>
      </c>
    </row>
    <row r="1013" spans="1:11">
      <c r="A1013" t="s">
        <v>89</v>
      </c>
      <c r="B1013">
        <v>30</v>
      </c>
      <c r="C1013" t="s">
        <v>86</v>
      </c>
      <c r="D1013" t="s">
        <v>14</v>
      </c>
      <c r="E1013" t="s">
        <v>35</v>
      </c>
      <c r="F1013">
        <v>1</v>
      </c>
      <c r="G1013">
        <v>2004</v>
      </c>
      <c r="H1013">
        <v>103521</v>
      </c>
      <c r="I1013">
        <v>100273</v>
      </c>
      <c r="J1013">
        <v>0.96862472348605599</v>
      </c>
      <c r="K1013" t="str">
        <f>VLOOKUP(C1013,'Model stock information'!$B$6:$R$35,17,FALSE)</f>
        <v>Columbia</v>
      </c>
    </row>
    <row r="1014" spans="1:11">
      <c r="A1014" t="s">
        <v>89</v>
      </c>
      <c r="B1014">
        <v>30</v>
      </c>
      <c r="C1014" t="s">
        <v>86</v>
      </c>
      <c r="D1014" t="s">
        <v>14</v>
      </c>
      <c r="E1014" t="s">
        <v>35</v>
      </c>
      <c r="F1014">
        <v>1</v>
      </c>
      <c r="G1014">
        <v>2005</v>
      </c>
      <c r="H1014">
        <v>77346</v>
      </c>
      <c r="I1014">
        <v>133815</v>
      </c>
      <c r="J1014">
        <v>1.7300830036459545</v>
      </c>
      <c r="K1014" t="str">
        <f>VLOOKUP(C1014,'Model stock information'!$B$6:$R$35,17,FALSE)</f>
        <v>Columbia</v>
      </c>
    </row>
    <row r="1015" spans="1:11">
      <c r="A1015" t="s">
        <v>89</v>
      </c>
      <c r="B1015">
        <v>30</v>
      </c>
      <c r="C1015" t="s">
        <v>86</v>
      </c>
      <c r="D1015" t="s">
        <v>14</v>
      </c>
      <c r="E1015" t="s">
        <v>35</v>
      </c>
      <c r="F1015">
        <v>1</v>
      </c>
      <c r="G1015">
        <v>2006</v>
      </c>
      <c r="H1015">
        <v>66531</v>
      </c>
      <c r="I1015">
        <v>70409</v>
      </c>
      <c r="J1015">
        <v>1.0582886173362793</v>
      </c>
      <c r="K1015" t="str">
        <f>VLOOKUP(C1015,'Model stock information'!$B$6:$R$35,17,FALSE)</f>
        <v>Columbia</v>
      </c>
    </row>
    <row r="1016" spans="1:11">
      <c r="A1016" t="s">
        <v>89</v>
      </c>
      <c r="B1016">
        <v>30</v>
      </c>
      <c r="C1016" t="s">
        <v>86</v>
      </c>
      <c r="D1016" t="s">
        <v>14</v>
      </c>
      <c r="E1016" t="s">
        <v>35</v>
      </c>
      <c r="F1016">
        <v>1</v>
      </c>
      <c r="G1016">
        <v>2007</v>
      </c>
      <c r="H1016">
        <v>47220</v>
      </c>
      <c r="I1016">
        <v>166442</v>
      </c>
      <c r="J1016">
        <v>3.524819991529013</v>
      </c>
      <c r="K1016" t="str">
        <f>VLOOKUP(C1016,'Model stock information'!$B$6:$R$35,17,FALSE)</f>
        <v>Columbia</v>
      </c>
    </row>
    <row r="1017" spans="1:11">
      <c r="A1017" t="s">
        <v>89</v>
      </c>
      <c r="B1017">
        <v>30</v>
      </c>
      <c r="C1017" t="s">
        <v>86</v>
      </c>
      <c r="D1017" t="s">
        <v>14</v>
      </c>
      <c r="E1017" t="s">
        <v>35</v>
      </c>
      <c r="F1017">
        <v>1</v>
      </c>
      <c r="G1017">
        <v>2008</v>
      </c>
      <c r="H1017">
        <v>53005</v>
      </c>
      <c r="I1017">
        <v>79803</v>
      </c>
      <c r="J1017">
        <v>1.505574945759834</v>
      </c>
      <c r="K1017" t="str">
        <f>VLOOKUP(C1017,'Model stock information'!$B$6:$R$35,17,FALSE)</f>
        <v>Columbia</v>
      </c>
    </row>
    <row r="1018" spans="1:11">
      <c r="A1018" t="s">
        <v>89</v>
      </c>
      <c r="B1018">
        <v>30</v>
      </c>
      <c r="C1018" t="s">
        <v>86</v>
      </c>
      <c r="D1018" t="s">
        <v>14</v>
      </c>
      <c r="E1018" t="s">
        <v>35</v>
      </c>
      <c r="F1018">
        <v>1</v>
      </c>
      <c r="G1018">
        <v>2009</v>
      </c>
      <c r="H1018">
        <v>60967</v>
      </c>
      <c r="I1018">
        <v>260122</v>
      </c>
      <c r="J1018">
        <v>4.2666032443781061</v>
      </c>
      <c r="K1018" t="str">
        <f>VLOOKUP(C1018,'Model stock information'!$B$6:$R$35,17,FALSE)</f>
        <v>Columbia</v>
      </c>
    </row>
    <row r="1019" spans="1:11">
      <c r="A1019" t="s">
        <v>89</v>
      </c>
      <c r="B1019">
        <v>30</v>
      </c>
      <c r="C1019" t="s">
        <v>86</v>
      </c>
      <c r="D1019" t="s">
        <v>14</v>
      </c>
      <c r="E1019" t="s">
        <v>35</v>
      </c>
      <c r="F1019">
        <v>1</v>
      </c>
      <c r="G1019">
        <v>2010</v>
      </c>
      <c r="H1019">
        <v>60701</v>
      </c>
      <c r="I1019">
        <v>473006</v>
      </c>
      <c r="J1019">
        <v>7.7923922175911438</v>
      </c>
      <c r="K1019" t="str">
        <f>VLOOKUP(C1019,'Model stock information'!$B$6:$R$35,17,FALSE)</f>
        <v>Columbia</v>
      </c>
    </row>
    <row r="1020" spans="1:11">
      <c r="A1020" t="s">
        <v>89</v>
      </c>
      <c r="B1020">
        <v>30</v>
      </c>
      <c r="C1020" t="s">
        <v>86</v>
      </c>
      <c r="D1020" t="s">
        <v>14</v>
      </c>
      <c r="E1020" t="s">
        <v>35</v>
      </c>
      <c r="F1020">
        <v>1</v>
      </c>
      <c r="G1020">
        <v>2011</v>
      </c>
      <c r="H1020">
        <v>69162</v>
      </c>
      <c r="I1020">
        <v>150953</v>
      </c>
      <c r="J1020">
        <v>2.182600271825569</v>
      </c>
      <c r="K1020" t="str">
        <f>VLOOKUP(C1020,'Model stock information'!$B$6:$R$35,17,FALSE)</f>
        <v>Columbia</v>
      </c>
    </row>
    <row r="1021" spans="1:11">
      <c r="A1021" t="s">
        <v>89</v>
      </c>
      <c r="B1021">
        <v>30</v>
      </c>
      <c r="C1021" t="s">
        <v>86</v>
      </c>
      <c r="D1021" t="s">
        <v>14</v>
      </c>
      <c r="E1021" t="s">
        <v>35</v>
      </c>
      <c r="F1021">
        <v>1</v>
      </c>
      <c r="G1021">
        <v>2012</v>
      </c>
      <c r="H1021">
        <v>80170</v>
      </c>
      <c r="I1021">
        <v>169987</v>
      </c>
      <c r="J1021">
        <v>2.1203317949357614</v>
      </c>
      <c r="K1021" t="str">
        <f>VLOOKUP(C1021,'Model stock information'!$B$6:$R$35,17,FALSE)</f>
        <v>Columbia</v>
      </c>
    </row>
  </sheetData>
  <autoFilter ref="A6:K1021"/>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94"/>
  <sheetViews>
    <sheetView workbookViewId="0">
      <selection activeCell="D1" sqref="D1"/>
    </sheetView>
  </sheetViews>
  <sheetFormatPr baseColWidth="10" defaultColWidth="8.83203125" defaultRowHeight="14" x14ac:dyDescent="0"/>
  <cols>
    <col min="1" max="1" width="10.5" customWidth="1"/>
    <col min="2" max="2" width="13" bestFit="1" customWidth="1"/>
    <col min="3" max="5" width="12" customWidth="1"/>
    <col min="6" max="6" width="12" bestFit="1" customWidth="1"/>
    <col min="7" max="7" width="12" customWidth="1"/>
    <col min="8" max="94" width="12" bestFit="1" customWidth="1"/>
    <col min="95" max="95" width="13.83203125" bestFit="1" customWidth="1"/>
    <col min="96" max="99" width="12" bestFit="1" customWidth="1"/>
  </cols>
  <sheetData>
    <row r="1" spans="1:11">
      <c r="A1" s="8" t="s">
        <v>47</v>
      </c>
      <c r="B1" t="s">
        <v>63</v>
      </c>
      <c r="D1" t="s">
        <v>117</v>
      </c>
    </row>
    <row r="3" spans="1:11">
      <c r="A3" s="8" t="s">
        <v>111</v>
      </c>
      <c r="B3" s="8" t="s">
        <v>88</v>
      </c>
    </row>
    <row r="4" spans="1:11">
      <c r="A4" s="8" t="s">
        <v>51</v>
      </c>
      <c r="B4" t="s">
        <v>87</v>
      </c>
      <c r="C4" t="s">
        <v>89</v>
      </c>
    </row>
    <row r="5" spans="1:11">
      <c r="A5">
        <v>1979</v>
      </c>
      <c r="B5" s="10">
        <v>2.7096346615856186</v>
      </c>
      <c r="C5" s="10">
        <v>2.710160516299851</v>
      </c>
      <c r="G5" s="10"/>
      <c r="I5" s="10"/>
      <c r="J5" s="10"/>
      <c r="K5" s="10"/>
    </row>
    <row r="6" spans="1:11">
      <c r="A6">
        <v>1980</v>
      </c>
      <c r="B6" s="10">
        <v>3.3706326723323889</v>
      </c>
      <c r="C6" s="10">
        <v>3.3306041784302653</v>
      </c>
      <c r="G6" s="10"/>
      <c r="I6" s="10"/>
      <c r="J6" s="10"/>
      <c r="K6" s="10"/>
    </row>
    <row r="7" spans="1:11">
      <c r="A7">
        <v>1981</v>
      </c>
      <c r="B7" s="10">
        <v>5.7613488975356679</v>
      </c>
      <c r="C7" s="10">
        <v>5.7357592383411324</v>
      </c>
      <c r="G7" s="10"/>
      <c r="I7" s="10"/>
      <c r="J7" s="10"/>
      <c r="K7" s="10"/>
    </row>
    <row r="8" spans="1:11">
      <c r="A8">
        <v>1982</v>
      </c>
      <c r="B8" s="10">
        <v>7.0107537298973064</v>
      </c>
      <c r="C8" s="10">
        <v>6.9015763168012301</v>
      </c>
      <c r="G8" s="10"/>
      <c r="I8" s="10"/>
      <c r="J8" s="10"/>
      <c r="K8" s="10"/>
    </row>
    <row r="9" spans="1:11">
      <c r="A9">
        <v>1983</v>
      </c>
      <c r="B9" s="10">
        <v>2.8807102367455819</v>
      </c>
      <c r="C9" s="10">
        <v>2.7195132116362424</v>
      </c>
      <c r="G9" s="10"/>
      <c r="I9" s="10"/>
      <c r="J9" s="10"/>
      <c r="K9" s="10"/>
    </row>
    <row r="10" spans="1:11">
      <c r="A10">
        <v>1984</v>
      </c>
      <c r="B10" s="10">
        <v>9.4538663861125727</v>
      </c>
      <c r="C10" s="10">
        <v>9.1818087748344368</v>
      </c>
      <c r="G10" s="10"/>
      <c r="I10" s="10"/>
      <c r="J10" s="10"/>
      <c r="K10" s="10"/>
    </row>
    <row r="11" spans="1:11">
      <c r="A11">
        <v>1985</v>
      </c>
      <c r="B11" s="10">
        <v>2.1824133193243354</v>
      </c>
      <c r="C11" s="10">
        <v>2.1557909944618348</v>
      </c>
      <c r="G11" s="10"/>
      <c r="I11" s="10"/>
      <c r="J11" s="10"/>
      <c r="K11" s="10"/>
    </row>
    <row r="12" spans="1:11">
      <c r="A12">
        <v>1986</v>
      </c>
      <c r="B12" s="10">
        <v>2.8754137428836226</v>
      </c>
      <c r="C12" s="10">
        <v>2.7953394123606889</v>
      </c>
      <c r="G12" s="10"/>
      <c r="I12" s="10"/>
      <c r="J12" s="10"/>
      <c r="K12" s="10"/>
    </row>
    <row r="13" spans="1:11">
      <c r="A13">
        <v>1987</v>
      </c>
      <c r="B13" s="10">
        <v>1.8816375968992247</v>
      </c>
      <c r="C13" s="10">
        <v>1.7809950483376562</v>
      </c>
      <c r="G13" s="10"/>
      <c r="I13" s="10"/>
      <c r="J13" s="10"/>
      <c r="K13" s="10"/>
    </row>
    <row r="14" spans="1:11">
      <c r="A14">
        <v>1988</v>
      </c>
      <c r="B14" s="10">
        <v>2.1820186183243506</v>
      </c>
      <c r="C14" s="10">
        <v>2.1205361463273009</v>
      </c>
      <c r="G14" s="10"/>
      <c r="I14" s="10"/>
      <c r="J14" s="10"/>
      <c r="K14" s="10"/>
    </row>
    <row r="15" spans="1:11">
      <c r="A15">
        <v>1989</v>
      </c>
      <c r="B15" s="10">
        <v>0.42487187627556805</v>
      </c>
      <c r="C15" s="10">
        <v>0.98303559375421856</v>
      </c>
      <c r="G15" s="10"/>
      <c r="I15" s="10"/>
      <c r="J15" s="10"/>
      <c r="K15" s="10"/>
    </row>
    <row r="16" spans="1:11">
      <c r="A16">
        <v>1990</v>
      </c>
      <c r="B16" s="10">
        <v>1.4569961489088574</v>
      </c>
      <c r="C16" s="10">
        <v>2.3721712976224576</v>
      </c>
      <c r="G16" s="10"/>
      <c r="I16" s="10"/>
      <c r="J16" s="10"/>
      <c r="K16" s="10"/>
    </row>
    <row r="17" spans="1:11">
      <c r="A17">
        <v>1991</v>
      </c>
      <c r="B17" s="10">
        <v>0.81409873458969206</v>
      </c>
      <c r="C17" s="10">
        <v>1.2903087708032321</v>
      </c>
      <c r="G17" s="10"/>
      <c r="I17" s="10"/>
      <c r="J17" s="10"/>
      <c r="K17" s="10"/>
    </row>
    <row r="18" spans="1:11">
      <c r="A18">
        <v>1992</v>
      </c>
      <c r="B18" s="10">
        <v>1.4055740095600746</v>
      </c>
      <c r="C18" s="10">
        <v>1.9489795918367347</v>
      </c>
      <c r="G18" s="10"/>
      <c r="I18" s="10"/>
      <c r="J18" s="10"/>
      <c r="K18" s="10"/>
    </row>
    <row r="19" spans="1:11">
      <c r="A19">
        <v>1993</v>
      </c>
      <c r="B19" s="10">
        <v>3.3051602390005432</v>
      </c>
      <c r="C19" s="10">
        <v>3.7513873473917867</v>
      </c>
      <c r="G19" s="10"/>
      <c r="I19" s="10"/>
      <c r="J19" s="10"/>
      <c r="K19" s="10"/>
    </row>
    <row r="20" spans="1:11">
      <c r="A20">
        <v>1994</v>
      </c>
      <c r="B20" s="10">
        <v>7.7254901960784315</v>
      </c>
      <c r="C20" s="10">
        <v>6.2500905687718875</v>
      </c>
      <c r="G20" s="10"/>
      <c r="I20" s="10"/>
      <c r="J20" s="10"/>
      <c r="K20" s="10"/>
    </row>
    <row r="21" spans="1:11">
      <c r="A21">
        <v>1995</v>
      </c>
      <c r="B21" s="10">
        <v>5.5515663986692543</v>
      </c>
      <c r="C21" s="10">
        <v>5.3276289894754854</v>
      </c>
      <c r="G21" s="10"/>
      <c r="I21" s="10"/>
      <c r="J21" s="10"/>
      <c r="K21" s="10"/>
    </row>
    <row r="22" spans="1:11">
      <c r="A22">
        <v>1996</v>
      </c>
      <c r="B22" s="10">
        <v>7.1981656475819902</v>
      </c>
      <c r="C22" s="10">
        <v>6.3799163893865707</v>
      </c>
      <c r="G22" s="10"/>
      <c r="I22" s="10"/>
      <c r="J22" s="10"/>
      <c r="K22" s="10"/>
    </row>
    <row r="23" spans="1:11">
      <c r="A23">
        <v>1997</v>
      </c>
      <c r="B23" s="10">
        <v>6.2191068515497552</v>
      </c>
      <c r="C23" s="10">
        <v>5.8510236677798755</v>
      </c>
      <c r="G23" s="10"/>
      <c r="I23" s="10"/>
      <c r="J23" s="10"/>
      <c r="K23" s="10"/>
    </row>
    <row r="24" spans="1:11">
      <c r="A24">
        <v>1998</v>
      </c>
      <c r="B24" s="10">
        <v>4.2452032738494569</v>
      </c>
      <c r="C24" s="10">
        <v>4.1127181800353014</v>
      </c>
      <c r="G24" s="10"/>
      <c r="I24" s="10"/>
      <c r="J24" s="10"/>
      <c r="K24" s="10"/>
    </row>
    <row r="25" spans="1:11">
      <c r="A25">
        <v>1999</v>
      </c>
      <c r="B25" s="10">
        <v>3.8158178618066203</v>
      </c>
      <c r="C25" s="10">
        <v>3.0836879432624111</v>
      </c>
      <c r="G25" s="10"/>
      <c r="I25" s="10"/>
      <c r="J25" s="10"/>
      <c r="K25" s="10"/>
    </row>
    <row r="26" spans="1:11">
      <c r="A26">
        <v>2000</v>
      </c>
      <c r="B26" s="10">
        <v>2.9569064533968605</v>
      </c>
      <c r="C26" s="10">
        <v>2.2243706465504784</v>
      </c>
      <c r="G26" s="10"/>
      <c r="I26" s="10"/>
      <c r="J26" s="10"/>
      <c r="K26" s="10"/>
    </row>
    <row r="27" spans="1:11">
      <c r="A27">
        <v>2001</v>
      </c>
      <c r="B27" s="10">
        <v>2.8152347330187717</v>
      </c>
      <c r="C27" s="10">
        <v>2.8068885257267371</v>
      </c>
      <c r="G27" s="10"/>
      <c r="I27" s="10"/>
      <c r="J27" s="10"/>
      <c r="K27" s="10"/>
    </row>
    <row r="28" spans="1:11">
      <c r="A28">
        <v>2002</v>
      </c>
      <c r="B28" s="10">
        <v>2.5537376497124886</v>
      </c>
      <c r="C28" s="10">
        <v>2.4076891196762475</v>
      </c>
      <c r="G28" s="10"/>
      <c r="I28" s="10"/>
      <c r="J28" s="10"/>
      <c r="K28" s="10"/>
    </row>
    <row r="29" spans="1:11">
      <c r="A29">
        <v>2003</v>
      </c>
      <c r="B29" s="10">
        <v>1.699309962417596</v>
      </c>
      <c r="C29" s="10">
        <v>1.4298537396663895</v>
      </c>
      <c r="G29" s="10"/>
      <c r="I29" s="10"/>
      <c r="J29" s="10"/>
      <c r="K29" s="10"/>
    </row>
    <row r="30" spans="1:11">
      <c r="A30">
        <v>2004</v>
      </c>
      <c r="B30" s="10">
        <v>1.8336535724452034</v>
      </c>
      <c r="C30" s="10">
        <v>1.9928103579588727</v>
      </c>
      <c r="G30" s="10"/>
      <c r="I30" s="10"/>
      <c r="J30" s="10"/>
      <c r="K30" s="10"/>
    </row>
    <row r="31" spans="1:11">
      <c r="A31">
        <v>2005</v>
      </c>
      <c r="B31" s="10">
        <v>1.7354061983610427</v>
      </c>
      <c r="C31" s="10">
        <v>1.7950955484369822</v>
      </c>
      <c r="G31" s="10"/>
      <c r="I31" s="10"/>
      <c r="J31" s="10"/>
      <c r="K31" s="10"/>
    </row>
    <row r="32" spans="1:11">
      <c r="A32">
        <v>2006</v>
      </c>
      <c r="B32" s="10">
        <v>1.784165244596132</v>
      </c>
      <c r="C32" s="10">
        <v>1.3617822982266607</v>
      </c>
      <c r="G32" s="10"/>
      <c r="I32" s="10"/>
      <c r="J32" s="10"/>
      <c r="K32" s="10"/>
    </row>
    <row r="33" spans="1:11">
      <c r="A33">
        <v>2007</v>
      </c>
      <c r="B33" s="10">
        <v>2.4416689293148703</v>
      </c>
      <c r="C33" s="10">
        <v>2.8759678755357077</v>
      </c>
      <c r="G33" s="10"/>
      <c r="I33" s="10"/>
      <c r="J33" s="10"/>
      <c r="K33" s="10"/>
    </row>
    <row r="34" spans="1:11">
      <c r="A34">
        <v>2008</v>
      </c>
      <c r="B34" s="10">
        <v>1.334308127930186</v>
      </c>
      <c r="C34" s="10">
        <v>3.3503398733199443</v>
      </c>
      <c r="G34" s="10"/>
      <c r="I34" s="10"/>
      <c r="J34" s="10"/>
      <c r="K34" s="10"/>
    </row>
    <row r="35" spans="1:11">
      <c r="A35">
        <v>2009</v>
      </c>
      <c r="B35" s="10"/>
      <c r="C35" s="10">
        <v>3.5118457300275483</v>
      </c>
      <c r="G35" s="10"/>
      <c r="I35" s="10"/>
      <c r="J35" s="10"/>
      <c r="K35" s="10"/>
    </row>
    <row r="36" spans="1:11">
      <c r="A36">
        <v>2010</v>
      </c>
      <c r="B36" s="10"/>
      <c r="C36" s="10">
        <v>3.7490540214153452</v>
      </c>
      <c r="G36" s="10"/>
      <c r="I36" s="10"/>
      <c r="J36" s="10"/>
      <c r="K36" s="10"/>
    </row>
    <row r="37" spans="1:11">
      <c r="A37">
        <v>2011</v>
      </c>
      <c r="B37" s="10"/>
      <c r="C37" s="10">
        <v>3.6066685391004292</v>
      </c>
      <c r="G37" s="10"/>
      <c r="I37" s="10"/>
      <c r="J37" s="10"/>
      <c r="K37" s="10"/>
    </row>
    <row r="38" spans="1:11">
      <c r="A38">
        <v>2012</v>
      </c>
      <c r="B38" s="10"/>
      <c r="C38" s="10">
        <v>2.5033605033605033</v>
      </c>
      <c r="G38" s="10"/>
      <c r="I38" s="10"/>
      <c r="J38" s="10"/>
      <c r="K38" s="10"/>
    </row>
    <row r="39" spans="1:11">
      <c r="G39" s="10"/>
      <c r="I39" s="10"/>
      <c r="J39" s="10"/>
      <c r="K39" s="10"/>
    </row>
    <row r="40" spans="1:11">
      <c r="G40" s="10"/>
      <c r="I40" s="10"/>
      <c r="J40" s="10"/>
      <c r="K40" s="10"/>
    </row>
    <row r="41" spans="1:11">
      <c r="G41" s="10"/>
      <c r="I41" s="10"/>
      <c r="J41" s="10"/>
      <c r="K41" s="10"/>
    </row>
    <row r="42" spans="1:11">
      <c r="G42" s="10"/>
      <c r="I42" s="10"/>
      <c r="J42" s="10"/>
      <c r="K42" s="10"/>
    </row>
    <row r="43" spans="1:11">
      <c r="G43" s="10"/>
      <c r="I43" s="10"/>
      <c r="J43" s="10"/>
      <c r="K43" s="10"/>
    </row>
    <row r="44" spans="1:11">
      <c r="G44" s="10"/>
      <c r="I44" s="10"/>
      <c r="J44" s="10"/>
      <c r="K44" s="10"/>
    </row>
    <row r="45" spans="1:11">
      <c r="G45" s="10"/>
      <c r="I45" s="10"/>
      <c r="J45" s="10"/>
      <c r="K45" s="10"/>
    </row>
    <row r="46" spans="1:11">
      <c r="G46" s="10"/>
      <c r="I46" s="10"/>
      <c r="J46" s="10"/>
      <c r="K46" s="10"/>
    </row>
    <row r="47" spans="1:11">
      <c r="G47" s="10"/>
      <c r="I47" s="10"/>
      <c r="J47" s="10"/>
      <c r="K47" s="10"/>
    </row>
    <row r="48" spans="1:11">
      <c r="G48" s="10"/>
      <c r="I48" s="10"/>
      <c r="J48" s="10"/>
      <c r="K48" s="10"/>
    </row>
    <row r="49" spans="7:11">
      <c r="G49" s="10"/>
      <c r="I49" s="10"/>
      <c r="J49" s="10"/>
      <c r="K49" s="10"/>
    </row>
    <row r="50" spans="7:11">
      <c r="G50" s="10"/>
      <c r="I50" s="10"/>
      <c r="J50" s="10"/>
      <c r="K50" s="10"/>
    </row>
    <row r="51" spans="7:11">
      <c r="G51" s="10"/>
      <c r="I51" s="10"/>
      <c r="J51" s="10"/>
      <c r="K51" s="10"/>
    </row>
    <row r="52" spans="7:11">
      <c r="G52" s="10"/>
      <c r="I52" s="10"/>
      <c r="J52" s="10"/>
      <c r="K52" s="10"/>
    </row>
    <row r="53" spans="7:11">
      <c r="G53" s="10"/>
      <c r="I53" s="10"/>
      <c r="J53" s="10"/>
      <c r="K53" s="10"/>
    </row>
    <row r="54" spans="7:11">
      <c r="G54" s="10"/>
      <c r="I54" s="10"/>
      <c r="J54" s="10"/>
      <c r="K54" s="10"/>
    </row>
    <row r="55" spans="7:11">
      <c r="G55" s="10"/>
      <c r="I55" s="10"/>
      <c r="J55" s="10"/>
      <c r="K55" s="10"/>
    </row>
    <row r="56" spans="7:11">
      <c r="G56" s="10"/>
      <c r="I56" s="10"/>
      <c r="J56" s="10"/>
      <c r="K56" s="10"/>
    </row>
    <row r="57" spans="7:11">
      <c r="G57" s="10"/>
      <c r="I57" s="10"/>
      <c r="J57" s="10"/>
      <c r="K57" s="10"/>
    </row>
    <row r="58" spans="7:11">
      <c r="G58" s="10"/>
      <c r="I58" s="10"/>
      <c r="J58" s="10"/>
      <c r="K58" s="10"/>
    </row>
    <row r="59" spans="7:11">
      <c r="G59" s="10"/>
      <c r="I59" s="10"/>
      <c r="J59" s="10"/>
      <c r="K59" s="10"/>
    </row>
    <row r="60" spans="7:11">
      <c r="G60" s="10"/>
      <c r="I60" s="10"/>
      <c r="J60" s="10"/>
      <c r="K60" s="10"/>
    </row>
    <row r="61" spans="7:11">
      <c r="G61" s="10"/>
      <c r="I61" s="10"/>
      <c r="J61" s="10"/>
      <c r="K61" s="10"/>
    </row>
    <row r="62" spans="7:11">
      <c r="G62" s="10"/>
      <c r="I62" s="10"/>
      <c r="J62" s="10"/>
      <c r="K62" s="10"/>
    </row>
    <row r="63" spans="7:11">
      <c r="G63" s="10"/>
      <c r="I63" s="10"/>
      <c r="J63" s="10"/>
      <c r="K63" s="10"/>
    </row>
    <row r="64" spans="7:11">
      <c r="G64" s="10"/>
      <c r="I64" s="10"/>
      <c r="J64" s="10"/>
      <c r="K64" s="10"/>
    </row>
    <row r="65" spans="7:11">
      <c r="G65" s="10"/>
      <c r="I65" s="10"/>
      <c r="J65" s="10"/>
      <c r="K65" s="10"/>
    </row>
    <row r="66" spans="7:11">
      <c r="G66" s="10"/>
      <c r="I66" s="10"/>
      <c r="J66" s="10"/>
      <c r="K66" s="10"/>
    </row>
    <row r="67" spans="7:11">
      <c r="G67" s="10"/>
      <c r="I67" s="10"/>
      <c r="J67" s="10"/>
      <c r="K67" s="10"/>
    </row>
    <row r="68" spans="7:11">
      <c r="G68" s="10"/>
      <c r="I68" s="10"/>
      <c r="J68" s="10"/>
      <c r="K68" s="10"/>
    </row>
    <row r="69" spans="7:11">
      <c r="G69" s="10"/>
      <c r="I69" s="10"/>
      <c r="J69" s="10"/>
      <c r="K69" s="10"/>
    </row>
    <row r="70" spans="7:11">
      <c r="G70" s="10"/>
      <c r="I70" s="10"/>
      <c r="J70" s="10"/>
      <c r="K70" s="10"/>
    </row>
    <row r="71" spans="7:11">
      <c r="G71" s="10"/>
      <c r="I71" s="10"/>
      <c r="J71" s="10"/>
      <c r="K71" s="10"/>
    </row>
    <row r="72" spans="7:11">
      <c r="G72" s="10"/>
      <c r="I72" s="10"/>
      <c r="J72" s="10"/>
      <c r="K72" s="10"/>
    </row>
    <row r="73" spans="7:11">
      <c r="G73" s="10"/>
      <c r="I73" s="10"/>
      <c r="J73" s="10"/>
      <c r="K73" s="10"/>
    </row>
    <row r="74" spans="7:11">
      <c r="G74" s="10"/>
      <c r="I74" s="10"/>
      <c r="J74" s="10"/>
      <c r="K74" s="10"/>
    </row>
    <row r="75" spans="7:11">
      <c r="G75" s="10"/>
      <c r="I75" s="10"/>
      <c r="J75" s="10"/>
      <c r="K75" s="10"/>
    </row>
    <row r="76" spans="7:11">
      <c r="G76" s="10"/>
      <c r="I76" s="10"/>
      <c r="J76" s="10"/>
      <c r="K76" s="10"/>
    </row>
    <row r="77" spans="7:11">
      <c r="G77" s="10"/>
      <c r="I77" s="10"/>
      <c r="J77" s="10"/>
      <c r="K77" s="10"/>
    </row>
    <row r="78" spans="7:11">
      <c r="G78" s="10"/>
      <c r="I78" s="10"/>
      <c r="J78" s="10"/>
      <c r="K78" s="10"/>
    </row>
    <row r="79" spans="7:11">
      <c r="G79" s="10"/>
      <c r="I79" s="10"/>
      <c r="J79" s="10"/>
      <c r="K79" s="10"/>
    </row>
    <row r="80" spans="7:11">
      <c r="G80" s="10"/>
      <c r="I80" s="10"/>
      <c r="J80" s="10"/>
      <c r="K80" s="10"/>
    </row>
    <row r="81" spans="7:11">
      <c r="G81" s="10"/>
      <c r="I81" s="10"/>
      <c r="J81" s="10"/>
      <c r="K81" s="10"/>
    </row>
    <row r="82" spans="7:11">
      <c r="G82" s="10"/>
      <c r="I82" s="10"/>
      <c r="J82" s="10"/>
      <c r="K82" s="10"/>
    </row>
    <row r="83" spans="7:11">
      <c r="G83" s="10"/>
      <c r="I83" s="10"/>
      <c r="J83" s="10"/>
      <c r="K83" s="10"/>
    </row>
    <row r="84" spans="7:11">
      <c r="G84" s="10"/>
      <c r="I84" s="10"/>
      <c r="J84" s="10"/>
      <c r="K84" s="10"/>
    </row>
    <row r="85" spans="7:11">
      <c r="G85" s="10"/>
      <c r="I85" s="10"/>
      <c r="J85" s="10"/>
      <c r="K85" s="10"/>
    </row>
    <row r="86" spans="7:11">
      <c r="G86" s="10"/>
      <c r="I86" s="10"/>
      <c r="J86" s="10"/>
      <c r="K86" s="10"/>
    </row>
    <row r="87" spans="7:11">
      <c r="G87" s="10"/>
      <c r="I87" s="10"/>
      <c r="J87" s="10"/>
      <c r="K87" s="10"/>
    </row>
    <row r="88" spans="7:11">
      <c r="G88" s="10"/>
      <c r="I88" s="10"/>
      <c r="J88" s="10"/>
      <c r="K88" s="10"/>
    </row>
    <row r="89" spans="7:11">
      <c r="G89" s="10"/>
      <c r="I89" s="10"/>
      <c r="J89" s="10"/>
      <c r="K89" s="10"/>
    </row>
    <row r="90" spans="7:11">
      <c r="G90" s="10"/>
      <c r="I90" s="10"/>
      <c r="J90" s="10"/>
      <c r="K90" s="10"/>
    </row>
    <row r="91" spans="7:11">
      <c r="G91" s="10"/>
      <c r="I91" s="10"/>
      <c r="J91" s="10"/>
      <c r="K91" s="10"/>
    </row>
    <row r="92" spans="7:11">
      <c r="G92" s="10"/>
      <c r="I92" s="10"/>
      <c r="J92" s="10"/>
      <c r="K92" s="10"/>
    </row>
    <row r="93" spans="7:11">
      <c r="G93" s="10"/>
      <c r="I93" s="10"/>
      <c r="J93" s="10"/>
      <c r="K93" s="10"/>
    </row>
    <row r="94" spans="7:11">
      <c r="G94" s="10"/>
      <c r="I94" s="10"/>
      <c r="J94" s="10"/>
      <c r="K94" s="10"/>
    </row>
    <row r="95" spans="7:11">
      <c r="G95" s="10"/>
      <c r="I95" s="10"/>
      <c r="J95" s="10"/>
      <c r="K95" s="10"/>
    </row>
    <row r="96" spans="7:11">
      <c r="G96" s="10"/>
      <c r="I96" s="10"/>
      <c r="J96" s="10"/>
      <c r="K96" s="10"/>
    </row>
    <row r="97" spans="7:11">
      <c r="G97" s="10"/>
      <c r="I97" s="10"/>
      <c r="J97" s="10"/>
      <c r="K97" s="10"/>
    </row>
    <row r="98" spans="7:11">
      <c r="G98" s="10"/>
      <c r="I98" s="10"/>
      <c r="J98" s="10"/>
      <c r="K98" s="10"/>
    </row>
    <row r="99" spans="7:11">
      <c r="G99" s="10"/>
      <c r="I99" s="10"/>
      <c r="J99" s="10"/>
      <c r="K99" s="10"/>
    </row>
    <row r="100" spans="7:11">
      <c r="G100" s="10"/>
      <c r="I100" s="10"/>
      <c r="J100" s="10"/>
      <c r="K100" s="10"/>
    </row>
    <row r="101" spans="7:11">
      <c r="G101" s="10"/>
      <c r="I101" s="10"/>
      <c r="J101" s="10"/>
      <c r="K101" s="10"/>
    </row>
    <row r="102" spans="7:11">
      <c r="G102" s="10"/>
      <c r="I102" s="10"/>
      <c r="J102" s="10"/>
      <c r="K102" s="10"/>
    </row>
    <row r="103" spans="7:11">
      <c r="G103" s="10"/>
      <c r="I103" s="10"/>
      <c r="J103" s="10"/>
      <c r="K103" s="10"/>
    </row>
    <row r="104" spans="7:11">
      <c r="G104" s="10"/>
      <c r="I104" s="10"/>
      <c r="J104" s="10"/>
      <c r="K104" s="10"/>
    </row>
    <row r="105" spans="7:11">
      <c r="G105" s="10"/>
      <c r="I105" s="10"/>
      <c r="J105" s="10"/>
      <c r="K105" s="10"/>
    </row>
    <row r="106" spans="7:11">
      <c r="G106" s="10"/>
      <c r="I106" s="10"/>
      <c r="J106" s="10"/>
      <c r="K106" s="10"/>
    </row>
    <row r="107" spans="7:11">
      <c r="G107" s="10"/>
      <c r="I107" s="10"/>
      <c r="J107" s="10"/>
      <c r="K107" s="10"/>
    </row>
    <row r="108" spans="7:11">
      <c r="G108" s="10"/>
      <c r="I108" s="10"/>
      <c r="J108" s="10"/>
      <c r="K108" s="10"/>
    </row>
    <row r="109" spans="7:11">
      <c r="G109" s="10"/>
      <c r="I109" s="10"/>
      <c r="J109" s="10"/>
      <c r="K109" s="10"/>
    </row>
    <row r="110" spans="7:11">
      <c r="G110" s="10"/>
      <c r="I110" s="10"/>
      <c r="J110" s="10"/>
      <c r="K110" s="10"/>
    </row>
    <row r="111" spans="7:11">
      <c r="G111" s="10"/>
      <c r="I111" s="10"/>
      <c r="J111" s="10"/>
      <c r="K111" s="10"/>
    </row>
    <row r="112" spans="7:11">
      <c r="G112" s="10"/>
      <c r="I112" s="10"/>
      <c r="J112" s="10"/>
      <c r="K112" s="10"/>
    </row>
    <row r="113" spans="7:11">
      <c r="G113" s="10"/>
      <c r="I113" s="10"/>
      <c r="J113" s="10"/>
      <c r="K113" s="10"/>
    </row>
    <row r="114" spans="7:11">
      <c r="G114" s="10"/>
      <c r="I114" s="10"/>
      <c r="J114" s="10"/>
      <c r="K114" s="10"/>
    </row>
    <row r="115" spans="7:11">
      <c r="G115" s="10"/>
      <c r="I115" s="10"/>
      <c r="J115" s="10"/>
      <c r="K115" s="10"/>
    </row>
    <row r="116" spans="7:11">
      <c r="G116" s="10"/>
      <c r="I116" s="10"/>
      <c r="J116" s="10"/>
      <c r="K116" s="10"/>
    </row>
    <row r="117" spans="7:11">
      <c r="G117" s="10"/>
      <c r="I117" s="10"/>
      <c r="J117" s="10"/>
      <c r="K117" s="10"/>
    </row>
    <row r="118" spans="7:11">
      <c r="G118" s="10"/>
      <c r="I118" s="10"/>
      <c r="J118" s="10"/>
      <c r="K118" s="10"/>
    </row>
    <row r="119" spans="7:11">
      <c r="G119" s="10"/>
      <c r="I119" s="10"/>
      <c r="J119" s="10"/>
      <c r="K119" s="10"/>
    </row>
    <row r="120" spans="7:11">
      <c r="G120" s="10"/>
      <c r="I120" s="10"/>
      <c r="J120" s="10"/>
      <c r="K120" s="10"/>
    </row>
    <row r="121" spans="7:11">
      <c r="G121" s="10"/>
      <c r="I121" s="10"/>
      <c r="J121" s="10"/>
      <c r="K121" s="10"/>
    </row>
    <row r="122" spans="7:11">
      <c r="G122" s="10"/>
      <c r="I122" s="10"/>
      <c r="J122" s="10"/>
      <c r="K122" s="10"/>
    </row>
    <row r="123" spans="7:11">
      <c r="G123" s="10"/>
      <c r="I123" s="10"/>
      <c r="J123" s="10"/>
      <c r="K123" s="10"/>
    </row>
    <row r="124" spans="7:11">
      <c r="G124" s="10"/>
      <c r="I124" s="10"/>
      <c r="J124" s="10"/>
      <c r="K124" s="10"/>
    </row>
    <row r="125" spans="7:11">
      <c r="G125" s="10"/>
      <c r="I125" s="10"/>
      <c r="J125" s="10"/>
      <c r="K125" s="10"/>
    </row>
    <row r="126" spans="7:11">
      <c r="G126" s="10"/>
      <c r="I126" s="10"/>
      <c r="J126" s="10"/>
      <c r="K126" s="10"/>
    </row>
    <row r="127" spans="7:11">
      <c r="G127" s="10"/>
      <c r="I127" s="10"/>
      <c r="J127" s="10"/>
      <c r="K127" s="10"/>
    </row>
    <row r="128" spans="7:11">
      <c r="G128" s="10"/>
      <c r="I128" s="10"/>
      <c r="J128" s="10"/>
      <c r="K128" s="10"/>
    </row>
    <row r="129" spans="7:11">
      <c r="G129" s="10"/>
      <c r="I129" s="10"/>
      <c r="J129" s="10"/>
      <c r="K129" s="10"/>
    </row>
    <row r="130" spans="7:11">
      <c r="G130" s="10"/>
      <c r="I130" s="10"/>
      <c r="J130" s="10"/>
      <c r="K130" s="10"/>
    </row>
    <row r="131" spans="7:11">
      <c r="G131" s="10"/>
      <c r="I131" s="10"/>
      <c r="J131" s="10"/>
      <c r="K131" s="10"/>
    </row>
    <row r="132" spans="7:11">
      <c r="G132" s="10"/>
      <c r="I132" s="10"/>
      <c r="J132" s="10"/>
      <c r="K132" s="10"/>
    </row>
    <row r="133" spans="7:11">
      <c r="G133" s="10"/>
      <c r="I133" s="10"/>
      <c r="J133" s="10"/>
      <c r="K133" s="10"/>
    </row>
    <row r="134" spans="7:11">
      <c r="G134" s="10"/>
      <c r="I134" s="10"/>
      <c r="J134" s="10"/>
      <c r="K134" s="10"/>
    </row>
    <row r="135" spans="7:11">
      <c r="G135" s="10"/>
      <c r="I135" s="10"/>
      <c r="J135" s="10"/>
      <c r="K135" s="10"/>
    </row>
    <row r="136" spans="7:11">
      <c r="G136" s="10"/>
      <c r="I136" s="10"/>
      <c r="J136" s="10"/>
      <c r="K136" s="10"/>
    </row>
    <row r="137" spans="7:11">
      <c r="G137" s="10"/>
      <c r="I137" s="10"/>
      <c r="J137" s="10"/>
      <c r="K137" s="10"/>
    </row>
    <row r="138" spans="7:11">
      <c r="G138" s="10"/>
      <c r="I138" s="10"/>
      <c r="J138" s="10"/>
      <c r="K138" s="10"/>
    </row>
    <row r="139" spans="7:11">
      <c r="G139" s="10"/>
      <c r="I139" s="10"/>
      <c r="J139" s="10"/>
      <c r="K139" s="10"/>
    </row>
    <row r="140" spans="7:11">
      <c r="G140" s="10"/>
      <c r="I140" s="10"/>
      <c r="J140" s="10"/>
      <c r="K140" s="10"/>
    </row>
    <row r="141" spans="7:11">
      <c r="G141" s="10"/>
      <c r="I141" s="10"/>
      <c r="J141" s="10"/>
      <c r="K141" s="10"/>
    </row>
    <row r="142" spans="7:11">
      <c r="G142" s="10"/>
      <c r="I142" s="10"/>
      <c r="J142" s="10"/>
      <c r="K142" s="10"/>
    </row>
    <row r="143" spans="7:11">
      <c r="G143" s="10"/>
      <c r="I143" s="10"/>
      <c r="J143" s="10"/>
      <c r="K143" s="10"/>
    </row>
    <row r="144" spans="7:11">
      <c r="G144" s="10"/>
      <c r="I144" s="10"/>
      <c r="J144" s="10"/>
      <c r="K144" s="10"/>
    </row>
    <row r="145" spans="7:11">
      <c r="G145" s="10"/>
      <c r="I145" s="10"/>
      <c r="J145" s="10"/>
      <c r="K145" s="10"/>
    </row>
    <row r="146" spans="7:11">
      <c r="G146" s="10"/>
      <c r="I146" s="10"/>
      <c r="J146" s="10"/>
      <c r="K146" s="10"/>
    </row>
    <row r="147" spans="7:11">
      <c r="G147" s="10"/>
      <c r="I147" s="10"/>
      <c r="J147" s="10"/>
      <c r="K147" s="10"/>
    </row>
    <row r="148" spans="7:11">
      <c r="G148" s="10"/>
      <c r="I148" s="10"/>
      <c r="J148" s="10"/>
      <c r="K148" s="10"/>
    </row>
    <row r="149" spans="7:11">
      <c r="G149" s="10"/>
      <c r="I149" s="10"/>
      <c r="J149" s="10"/>
      <c r="K149" s="10"/>
    </row>
    <row r="150" spans="7:11">
      <c r="G150" s="10"/>
      <c r="I150" s="10"/>
      <c r="J150" s="10"/>
      <c r="K150" s="10"/>
    </row>
    <row r="151" spans="7:11">
      <c r="G151" s="10"/>
      <c r="I151" s="10"/>
      <c r="J151" s="10"/>
      <c r="K151" s="10"/>
    </row>
    <row r="152" spans="7:11">
      <c r="G152" s="10"/>
      <c r="I152" s="10"/>
      <c r="J152" s="10"/>
      <c r="K152" s="10"/>
    </row>
    <row r="153" spans="7:11">
      <c r="G153" s="10"/>
      <c r="I153" s="10"/>
      <c r="J153" s="10"/>
      <c r="K153" s="10"/>
    </row>
    <row r="154" spans="7:11">
      <c r="G154" s="10"/>
      <c r="I154" s="10"/>
      <c r="J154" s="10"/>
      <c r="K154" s="10"/>
    </row>
    <row r="155" spans="7:11">
      <c r="G155" s="10"/>
      <c r="I155" s="10"/>
      <c r="J155" s="10"/>
      <c r="K155" s="10"/>
    </row>
    <row r="156" spans="7:11">
      <c r="G156" s="10"/>
      <c r="I156" s="10"/>
      <c r="J156" s="10"/>
      <c r="K156" s="10"/>
    </row>
    <row r="157" spans="7:11">
      <c r="G157" s="10"/>
      <c r="I157" s="10"/>
      <c r="J157" s="10"/>
      <c r="K157" s="10"/>
    </row>
    <row r="158" spans="7:11">
      <c r="G158" s="10"/>
      <c r="I158" s="10"/>
      <c r="J158" s="10"/>
      <c r="K158" s="10"/>
    </row>
    <row r="159" spans="7:11">
      <c r="G159" s="10"/>
      <c r="I159" s="10"/>
      <c r="J159" s="10"/>
      <c r="K159" s="10"/>
    </row>
    <row r="160" spans="7:11">
      <c r="G160" s="10"/>
      <c r="I160" s="10"/>
      <c r="J160" s="10"/>
      <c r="K160" s="10"/>
    </row>
    <row r="161" spans="7:11">
      <c r="G161" s="10"/>
      <c r="I161" s="10"/>
      <c r="J161" s="10"/>
      <c r="K161" s="10"/>
    </row>
    <row r="162" spans="7:11">
      <c r="G162" s="10"/>
      <c r="I162" s="10"/>
      <c r="J162" s="10"/>
      <c r="K162" s="10"/>
    </row>
    <row r="163" spans="7:11">
      <c r="G163" s="10"/>
      <c r="I163" s="10"/>
      <c r="J163" s="10"/>
      <c r="K163" s="10"/>
    </row>
    <row r="164" spans="7:11">
      <c r="G164" s="10"/>
      <c r="I164" s="10"/>
      <c r="J164" s="10"/>
      <c r="K164" s="10"/>
    </row>
    <row r="165" spans="7:11">
      <c r="G165" s="10"/>
      <c r="I165" s="10"/>
      <c r="J165" s="10"/>
      <c r="K165" s="10"/>
    </row>
    <row r="166" spans="7:11">
      <c r="G166" s="10"/>
      <c r="I166" s="10"/>
      <c r="J166" s="10"/>
      <c r="K166" s="10"/>
    </row>
    <row r="167" spans="7:11">
      <c r="G167" s="10"/>
      <c r="I167" s="10"/>
      <c r="J167" s="10"/>
      <c r="K167" s="10"/>
    </row>
    <row r="168" spans="7:11">
      <c r="G168" s="10"/>
      <c r="I168" s="10"/>
      <c r="J168" s="10"/>
      <c r="K168" s="10"/>
    </row>
    <row r="169" spans="7:11">
      <c r="G169" s="10"/>
      <c r="I169" s="10"/>
      <c r="J169" s="10"/>
      <c r="K169" s="10"/>
    </row>
    <row r="170" spans="7:11">
      <c r="G170" s="10"/>
      <c r="I170" s="10"/>
      <c r="J170" s="10"/>
      <c r="K170" s="10"/>
    </row>
    <row r="171" spans="7:11">
      <c r="G171" s="10"/>
      <c r="I171" s="10"/>
      <c r="J171" s="10"/>
      <c r="K171" s="10"/>
    </row>
    <row r="172" spans="7:11">
      <c r="G172" s="10"/>
      <c r="I172" s="10"/>
      <c r="J172" s="10"/>
      <c r="K172" s="10"/>
    </row>
    <row r="173" spans="7:11">
      <c r="G173" s="10"/>
      <c r="I173" s="10"/>
      <c r="J173" s="10"/>
      <c r="K173" s="10"/>
    </row>
    <row r="174" spans="7:11">
      <c r="G174" s="10"/>
      <c r="I174" s="10"/>
      <c r="J174" s="10"/>
      <c r="K174" s="10"/>
    </row>
    <row r="175" spans="7:11">
      <c r="G175" s="10"/>
      <c r="I175" s="10"/>
      <c r="J175" s="10"/>
      <c r="K175" s="10"/>
    </row>
    <row r="176" spans="7:11">
      <c r="G176" s="10"/>
      <c r="I176" s="10"/>
      <c r="J176" s="10"/>
      <c r="K176" s="10"/>
    </row>
    <row r="177" spans="7:11">
      <c r="G177" s="10"/>
      <c r="I177" s="10"/>
      <c r="J177" s="10"/>
      <c r="K177" s="10"/>
    </row>
    <row r="178" spans="7:11">
      <c r="G178" s="10"/>
      <c r="I178" s="10"/>
      <c r="J178" s="10"/>
      <c r="K178" s="10"/>
    </row>
    <row r="179" spans="7:11">
      <c r="G179" s="10"/>
      <c r="I179" s="10"/>
      <c r="J179" s="10"/>
      <c r="K179" s="10"/>
    </row>
    <row r="180" spans="7:11">
      <c r="G180" s="10"/>
      <c r="I180" s="10"/>
      <c r="J180" s="10"/>
      <c r="K180" s="10"/>
    </row>
    <row r="181" spans="7:11">
      <c r="G181" s="10"/>
      <c r="I181" s="10"/>
      <c r="J181" s="10"/>
      <c r="K181" s="10"/>
    </row>
    <row r="182" spans="7:11">
      <c r="G182" s="10"/>
      <c r="I182" s="10"/>
      <c r="J182" s="10"/>
      <c r="K182" s="10"/>
    </row>
    <row r="183" spans="7:11">
      <c r="G183" s="10"/>
      <c r="I183" s="10"/>
      <c r="J183" s="10"/>
      <c r="K183" s="10"/>
    </row>
    <row r="184" spans="7:11">
      <c r="G184" s="10"/>
      <c r="I184" s="10"/>
      <c r="J184" s="10"/>
      <c r="K184" s="10"/>
    </row>
    <row r="185" spans="7:11">
      <c r="G185" s="10"/>
      <c r="I185" s="10"/>
      <c r="J185" s="10"/>
      <c r="K185" s="10"/>
    </row>
    <row r="186" spans="7:11">
      <c r="G186" s="10"/>
      <c r="I186" s="10"/>
      <c r="J186" s="10"/>
      <c r="K186" s="10"/>
    </row>
    <row r="187" spans="7:11">
      <c r="G187" s="10"/>
      <c r="I187" s="10"/>
      <c r="J187" s="10"/>
      <c r="K187" s="10"/>
    </row>
    <row r="188" spans="7:11">
      <c r="G188" s="10"/>
      <c r="I188" s="10"/>
      <c r="J188" s="10"/>
      <c r="K188" s="10"/>
    </row>
    <row r="189" spans="7:11">
      <c r="G189" s="10"/>
      <c r="I189" s="10"/>
      <c r="J189" s="10"/>
      <c r="K189" s="10"/>
    </row>
    <row r="190" spans="7:11">
      <c r="G190" s="10"/>
      <c r="I190" s="10"/>
      <c r="J190" s="10"/>
      <c r="K190" s="10"/>
    </row>
    <row r="191" spans="7:11">
      <c r="G191" s="10"/>
      <c r="I191" s="10"/>
      <c r="J191" s="10"/>
      <c r="K191" s="10"/>
    </row>
    <row r="192" spans="7:11">
      <c r="G192" s="10"/>
      <c r="I192" s="10"/>
      <c r="J192" s="10"/>
      <c r="K192" s="10"/>
    </row>
    <row r="193" spans="7:11">
      <c r="G193" s="10"/>
      <c r="I193" s="10"/>
      <c r="J193" s="10"/>
      <c r="K193" s="10"/>
    </row>
    <row r="194" spans="7:11">
      <c r="G194" s="10"/>
      <c r="I194" s="10"/>
      <c r="J194" s="10"/>
      <c r="K194" s="10"/>
    </row>
    <row r="195" spans="7:11">
      <c r="G195" s="10"/>
      <c r="I195" s="10"/>
      <c r="J195" s="10"/>
      <c r="K195" s="10"/>
    </row>
    <row r="196" spans="7:11">
      <c r="G196" s="10"/>
      <c r="I196" s="10"/>
      <c r="J196" s="10"/>
      <c r="K196" s="10"/>
    </row>
    <row r="197" spans="7:11">
      <c r="G197" s="10"/>
      <c r="I197" s="10"/>
      <c r="J197" s="10"/>
      <c r="K197" s="10"/>
    </row>
    <row r="198" spans="7:11">
      <c r="G198" s="10"/>
      <c r="I198" s="10"/>
      <c r="J198" s="10"/>
      <c r="K198" s="10"/>
    </row>
    <row r="199" spans="7:11">
      <c r="G199" s="10"/>
      <c r="I199" s="10"/>
      <c r="J199" s="10"/>
      <c r="K199" s="10"/>
    </row>
    <row r="200" spans="7:11">
      <c r="G200" s="10"/>
      <c r="I200" s="10"/>
      <c r="J200" s="10"/>
      <c r="K200" s="10"/>
    </row>
    <row r="201" spans="7:11">
      <c r="G201" s="10"/>
      <c r="I201" s="10"/>
      <c r="J201" s="10"/>
      <c r="K201" s="10"/>
    </row>
    <row r="202" spans="7:11">
      <c r="G202" s="10"/>
      <c r="I202" s="10"/>
      <c r="J202" s="10"/>
      <c r="K202" s="10"/>
    </row>
    <row r="203" spans="7:11">
      <c r="G203" s="10"/>
      <c r="I203" s="10"/>
      <c r="J203" s="10"/>
      <c r="K203" s="10"/>
    </row>
    <row r="204" spans="7:11">
      <c r="G204" s="10"/>
      <c r="I204" s="10"/>
      <c r="J204" s="10"/>
      <c r="K204" s="10"/>
    </row>
    <row r="205" spans="7:11">
      <c r="G205" s="10"/>
      <c r="I205" s="10"/>
      <c r="J205" s="10"/>
      <c r="K205" s="10"/>
    </row>
    <row r="206" spans="7:11">
      <c r="G206" s="10"/>
      <c r="I206" s="10"/>
      <c r="J206" s="10"/>
      <c r="K206" s="10"/>
    </row>
    <row r="207" spans="7:11">
      <c r="G207" s="10"/>
      <c r="I207" s="10"/>
      <c r="J207" s="10"/>
      <c r="K207" s="10"/>
    </row>
    <row r="208" spans="7:11">
      <c r="G208" s="10"/>
      <c r="I208" s="10"/>
      <c r="J208" s="10"/>
      <c r="K208" s="10"/>
    </row>
    <row r="209" spans="7:11">
      <c r="G209" s="10"/>
      <c r="I209" s="10"/>
      <c r="J209" s="10"/>
      <c r="K209" s="10"/>
    </row>
    <row r="210" spans="7:11">
      <c r="G210" s="10"/>
      <c r="I210" s="10"/>
      <c r="J210" s="10"/>
      <c r="K210" s="10"/>
    </row>
    <row r="211" spans="7:11">
      <c r="G211" s="10"/>
      <c r="I211" s="10"/>
      <c r="J211" s="10"/>
      <c r="K211" s="10"/>
    </row>
    <row r="212" spans="7:11">
      <c r="G212" s="10"/>
      <c r="I212" s="10"/>
      <c r="J212" s="10"/>
      <c r="K212" s="10"/>
    </row>
    <row r="213" spans="7:11">
      <c r="G213" s="10"/>
      <c r="I213" s="10"/>
      <c r="J213" s="10"/>
      <c r="K213" s="10"/>
    </row>
    <row r="214" spans="7:11">
      <c r="G214" s="10"/>
      <c r="I214" s="10"/>
      <c r="J214" s="10"/>
      <c r="K214" s="10"/>
    </row>
    <row r="215" spans="7:11">
      <c r="G215" s="10"/>
      <c r="I215" s="10"/>
      <c r="J215" s="10"/>
      <c r="K215" s="10"/>
    </row>
    <row r="216" spans="7:11">
      <c r="G216" s="10"/>
      <c r="I216" s="10"/>
      <c r="J216" s="10"/>
      <c r="K216" s="10"/>
    </row>
    <row r="217" spans="7:11">
      <c r="G217" s="10"/>
      <c r="I217" s="10"/>
      <c r="J217" s="10"/>
      <c r="K217" s="10"/>
    </row>
    <row r="218" spans="7:11">
      <c r="G218" s="10"/>
      <c r="I218" s="10"/>
      <c r="J218" s="10"/>
      <c r="K218" s="10"/>
    </row>
    <row r="219" spans="7:11">
      <c r="G219" s="10"/>
      <c r="I219" s="10"/>
      <c r="J219" s="10"/>
      <c r="K219" s="10"/>
    </row>
    <row r="220" spans="7:11">
      <c r="G220" s="10"/>
      <c r="I220" s="10"/>
      <c r="J220" s="10"/>
      <c r="K220" s="10"/>
    </row>
    <row r="221" spans="7:11">
      <c r="G221" s="10"/>
      <c r="I221" s="10"/>
      <c r="J221" s="10"/>
      <c r="K221" s="10"/>
    </row>
    <row r="222" spans="7:11">
      <c r="G222" s="10"/>
      <c r="I222" s="10"/>
      <c r="J222" s="10"/>
      <c r="K222" s="10"/>
    </row>
    <row r="223" spans="7:11">
      <c r="G223" s="10"/>
      <c r="I223" s="10"/>
      <c r="J223" s="10"/>
      <c r="K223" s="10"/>
    </row>
    <row r="224" spans="7:11">
      <c r="G224" s="10"/>
      <c r="I224" s="10"/>
      <c r="J224" s="10"/>
      <c r="K224" s="10"/>
    </row>
    <row r="225" spans="7:11">
      <c r="G225" s="10"/>
      <c r="I225" s="10"/>
      <c r="J225" s="10"/>
      <c r="K225" s="10"/>
    </row>
    <row r="226" spans="7:11">
      <c r="G226" s="10"/>
      <c r="I226" s="10"/>
      <c r="J226" s="10"/>
      <c r="K226" s="10"/>
    </row>
    <row r="227" spans="7:11">
      <c r="G227" s="10"/>
      <c r="I227" s="10"/>
      <c r="J227" s="10"/>
      <c r="K227" s="10"/>
    </row>
    <row r="228" spans="7:11">
      <c r="G228" s="10"/>
      <c r="I228" s="10"/>
      <c r="J228" s="10"/>
      <c r="K228" s="10"/>
    </row>
    <row r="229" spans="7:11">
      <c r="G229" s="10"/>
      <c r="I229" s="10"/>
      <c r="J229" s="10"/>
      <c r="K229" s="10"/>
    </row>
    <row r="230" spans="7:11">
      <c r="G230" s="10"/>
      <c r="I230" s="10"/>
      <c r="J230" s="10"/>
      <c r="K230" s="10"/>
    </row>
    <row r="231" spans="7:11">
      <c r="G231" s="10"/>
      <c r="I231" s="10"/>
      <c r="J231" s="10"/>
      <c r="K231" s="10"/>
    </row>
    <row r="232" spans="7:11">
      <c r="G232" s="10"/>
      <c r="I232" s="10"/>
      <c r="J232" s="10"/>
      <c r="K232" s="10"/>
    </row>
    <row r="233" spans="7:11">
      <c r="G233" s="10"/>
      <c r="I233" s="10"/>
      <c r="J233" s="10"/>
      <c r="K233" s="10"/>
    </row>
    <row r="234" spans="7:11">
      <c r="G234" s="10"/>
      <c r="I234" s="10"/>
      <c r="J234" s="10"/>
      <c r="K234" s="10"/>
    </row>
    <row r="235" spans="7:11">
      <c r="G235" s="10"/>
      <c r="I235" s="10"/>
      <c r="J235" s="10"/>
      <c r="K235" s="10"/>
    </row>
    <row r="236" spans="7:11">
      <c r="G236" s="10"/>
      <c r="I236" s="10"/>
      <c r="J236" s="10"/>
      <c r="K236" s="10"/>
    </row>
    <row r="237" spans="7:11">
      <c r="G237" s="10"/>
      <c r="I237" s="10"/>
      <c r="J237" s="10"/>
      <c r="K237" s="10"/>
    </row>
    <row r="238" spans="7:11">
      <c r="G238" s="10"/>
      <c r="I238" s="10"/>
      <c r="J238" s="10"/>
      <c r="K238" s="10"/>
    </row>
    <row r="239" spans="7:11">
      <c r="G239" s="10"/>
      <c r="I239" s="10"/>
      <c r="J239" s="10"/>
      <c r="K239" s="10"/>
    </row>
    <row r="240" spans="7:11">
      <c r="G240" s="10"/>
      <c r="I240" s="10"/>
      <c r="J240" s="10"/>
      <c r="K240" s="10"/>
    </row>
    <row r="241" spans="7:11">
      <c r="G241" s="10"/>
      <c r="I241" s="10"/>
      <c r="J241" s="10"/>
      <c r="K241" s="10"/>
    </row>
    <row r="242" spans="7:11">
      <c r="G242" s="10"/>
      <c r="I242" s="10"/>
      <c r="J242" s="10"/>
      <c r="K242" s="10"/>
    </row>
    <row r="243" spans="7:11">
      <c r="G243" s="10"/>
      <c r="I243" s="10"/>
      <c r="J243" s="10"/>
      <c r="K243" s="10"/>
    </row>
    <row r="244" spans="7:11">
      <c r="G244" s="10"/>
      <c r="I244" s="10"/>
      <c r="J244" s="10"/>
      <c r="K244" s="10"/>
    </row>
    <row r="245" spans="7:11">
      <c r="G245" s="10"/>
      <c r="I245" s="10"/>
      <c r="J245" s="10"/>
      <c r="K245" s="10"/>
    </row>
    <row r="246" spans="7:11">
      <c r="G246" s="10"/>
      <c r="I246" s="10"/>
      <c r="J246" s="10"/>
      <c r="K246" s="10"/>
    </row>
    <row r="247" spans="7:11">
      <c r="G247" s="10"/>
      <c r="I247" s="10"/>
      <c r="J247" s="10"/>
      <c r="K247" s="10"/>
    </row>
    <row r="248" spans="7:11">
      <c r="G248" s="10"/>
      <c r="I248" s="10"/>
      <c r="J248" s="10"/>
      <c r="K248" s="10"/>
    </row>
    <row r="249" spans="7:11">
      <c r="G249" s="10"/>
      <c r="I249" s="10"/>
      <c r="J249" s="10"/>
      <c r="K249" s="10"/>
    </row>
    <row r="250" spans="7:11">
      <c r="G250" s="10"/>
      <c r="I250" s="10"/>
      <c r="J250" s="10"/>
      <c r="K250" s="10"/>
    </row>
    <row r="251" spans="7:11">
      <c r="G251" s="10"/>
      <c r="I251" s="10"/>
      <c r="J251" s="10"/>
      <c r="K251" s="10"/>
    </row>
    <row r="252" spans="7:11">
      <c r="G252" s="10"/>
      <c r="I252" s="10"/>
      <c r="J252" s="10"/>
      <c r="K252" s="10"/>
    </row>
    <row r="253" spans="7:11">
      <c r="G253" s="10"/>
      <c r="I253" s="10"/>
      <c r="J253" s="10"/>
      <c r="K253" s="10"/>
    </row>
    <row r="254" spans="7:11">
      <c r="G254" s="10"/>
      <c r="I254" s="10"/>
      <c r="J254" s="10"/>
      <c r="K254" s="10"/>
    </row>
    <row r="255" spans="7:11">
      <c r="G255" s="10"/>
      <c r="I255" s="10"/>
      <c r="J255" s="10"/>
      <c r="K255" s="10"/>
    </row>
    <row r="256" spans="7:11">
      <c r="G256" s="10"/>
      <c r="I256" s="10"/>
      <c r="J256" s="10"/>
      <c r="K256" s="10"/>
    </row>
    <row r="257" spans="7:11">
      <c r="G257" s="10"/>
      <c r="I257" s="10"/>
      <c r="J257" s="10"/>
      <c r="K257" s="10"/>
    </row>
    <row r="258" spans="7:11">
      <c r="G258" s="10"/>
      <c r="I258" s="10"/>
      <c r="J258" s="10"/>
      <c r="K258" s="10"/>
    </row>
    <row r="259" spans="7:11">
      <c r="G259" s="10"/>
      <c r="I259" s="10"/>
      <c r="J259" s="10"/>
      <c r="K259" s="10"/>
    </row>
    <row r="260" spans="7:11">
      <c r="G260" s="10"/>
      <c r="I260" s="10"/>
      <c r="J260" s="10"/>
      <c r="K260" s="10"/>
    </row>
    <row r="261" spans="7:11">
      <c r="G261" s="10"/>
      <c r="I261" s="10"/>
      <c r="J261" s="10"/>
      <c r="K261" s="10"/>
    </row>
    <row r="262" spans="7:11">
      <c r="G262" s="10"/>
      <c r="I262" s="10"/>
      <c r="J262" s="10"/>
      <c r="K262" s="10"/>
    </row>
    <row r="263" spans="7:11">
      <c r="G263" s="10"/>
      <c r="I263" s="10"/>
      <c r="J263" s="10"/>
      <c r="K263" s="10"/>
    </row>
    <row r="264" spans="7:11">
      <c r="G264" s="10"/>
      <c r="I264" s="10"/>
      <c r="J264" s="10"/>
      <c r="K264" s="10"/>
    </row>
    <row r="265" spans="7:11">
      <c r="G265" s="10"/>
      <c r="I265" s="10"/>
      <c r="J265" s="10"/>
      <c r="K265" s="10"/>
    </row>
    <row r="266" spans="7:11">
      <c r="G266" s="10"/>
      <c r="I266" s="10"/>
      <c r="J266" s="10"/>
      <c r="K266" s="10"/>
    </row>
    <row r="267" spans="7:11">
      <c r="G267" s="10"/>
      <c r="I267" s="10"/>
      <c r="J267" s="10"/>
      <c r="K267" s="10"/>
    </row>
    <row r="268" spans="7:11">
      <c r="G268" s="10"/>
      <c r="I268" s="10"/>
      <c r="J268" s="10"/>
      <c r="K268" s="10"/>
    </row>
    <row r="269" spans="7:11">
      <c r="G269" s="10"/>
      <c r="I269" s="10"/>
      <c r="J269" s="10"/>
      <c r="K269" s="10"/>
    </row>
    <row r="270" spans="7:11">
      <c r="G270" s="10"/>
      <c r="I270" s="10"/>
      <c r="J270" s="10"/>
      <c r="K270" s="10"/>
    </row>
    <row r="271" spans="7:11">
      <c r="G271" s="10"/>
      <c r="I271" s="10"/>
      <c r="J271" s="10"/>
      <c r="K271" s="10"/>
    </row>
    <row r="272" spans="7:11">
      <c r="G272" s="10"/>
      <c r="I272" s="10"/>
      <c r="J272" s="10"/>
      <c r="K272" s="10"/>
    </row>
    <row r="273" spans="7:11">
      <c r="G273" s="10"/>
      <c r="I273" s="10"/>
      <c r="J273" s="10"/>
      <c r="K273" s="10"/>
    </row>
    <row r="274" spans="7:11">
      <c r="G274" s="10"/>
      <c r="I274" s="10"/>
      <c r="J274" s="10"/>
      <c r="K274" s="10"/>
    </row>
    <row r="275" spans="7:11">
      <c r="G275" s="10"/>
      <c r="I275" s="10"/>
      <c r="J275" s="10"/>
      <c r="K275" s="10"/>
    </row>
    <row r="276" spans="7:11">
      <c r="G276" s="10"/>
      <c r="I276" s="10"/>
      <c r="J276" s="10"/>
      <c r="K276" s="10"/>
    </row>
    <row r="277" spans="7:11">
      <c r="G277" s="10"/>
      <c r="I277" s="10"/>
      <c r="J277" s="10"/>
      <c r="K277" s="10"/>
    </row>
    <row r="278" spans="7:11">
      <c r="G278" s="10"/>
      <c r="I278" s="10"/>
      <c r="J278" s="10"/>
      <c r="K278" s="10"/>
    </row>
    <row r="279" spans="7:11">
      <c r="G279" s="10"/>
      <c r="I279" s="10"/>
      <c r="J279" s="10"/>
      <c r="K279" s="10"/>
    </row>
    <row r="280" spans="7:11">
      <c r="G280" s="10"/>
      <c r="I280" s="10"/>
      <c r="J280" s="10"/>
      <c r="K280" s="10"/>
    </row>
    <row r="281" spans="7:11">
      <c r="G281" s="10"/>
      <c r="I281" s="10"/>
      <c r="J281" s="10"/>
      <c r="K281" s="10"/>
    </row>
    <row r="282" spans="7:11">
      <c r="G282" s="10"/>
      <c r="I282" s="10"/>
      <c r="J282" s="10"/>
      <c r="K282" s="10"/>
    </row>
    <row r="283" spans="7:11">
      <c r="G283" s="10"/>
      <c r="I283" s="10"/>
      <c r="J283" s="10"/>
      <c r="K283" s="10"/>
    </row>
    <row r="284" spans="7:11">
      <c r="G284" s="10"/>
      <c r="I284" s="10"/>
      <c r="J284" s="10"/>
      <c r="K284" s="10"/>
    </row>
    <row r="285" spans="7:11">
      <c r="G285" s="10"/>
      <c r="I285" s="10"/>
      <c r="J285" s="10"/>
      <c r="K285" s="10"/>
    </row>
    <row r="286" spans="7:11">
      <c r="G286" s="10"/>
      <c r="I286" s="10"/>
      <c r="J286" s="10"/>
      <c r="K286" s="10"/>
    </row>
    <row r="287" spans="7:11">
      <c r="G287" s="10"/>
      <c r="I287" s="10"/>
      <c r="J287" s="10"/>
      <c r="K287" s="10"/>
    </row>
    <row r="288" spans="7:11">
      <c r="G288" s="10"/>
      <c r="I288" s="10"/>
      <c r="J288" s="10"/>
      <c r="K288" s="10"/>
    </row>
    <row r="289" spans="7:11">
      <c r="G289" s="10"/>
      <c r="I289" s="10"/>
      <c r="J289" s="10"/>
      <c r="K289" s="10"/>
    </row>
    <row r="290" spans="7:11">
      <c r="G290" s="10"/>
      <c r="I290" s="10"/>
      <c r="J290" s="10"/>
      <c r="K290" s="10"/>
    </row>
    <row r="291" spans="7:11">
      <c r="G291" s="10"/>
      <c r="I291" s="10"/>
      <c r="J291" s="10"/>
      <c r="K291" s="10"/>
    </row>
    <row r="292" spans="7:11">
      <c r="G292" s="10"/>
      <c r="I292" s="10"/>
      <c r="J292" s="10"/>
      <c r="K292" s="10"/>
    </row>
    <row r="293" spans="7:11">
      <c r="G293" s="10"/>
      <c r="I293" s="10"/>
      <c r="J293" s="10"/>
      <c r="K293" s="10"/>
    </row>
    <row r="294" spans="7:11">
      <c r="G294" s="10"/>
      <c r="I294" s="10"/>
      <c r="J294" s="10"/>
      <c r="K294" s="10"/>
    </row>
    <row r="295" spans="7:11">
      <c r="G295" s="10"/>
      <c r="I295" s="10"/>
      <c r="J295" s="10"/>
      <c r="K295" s="10"/>
    </row>
    <row r="296" spans="7:11">
      <c r="G296" s="10"/>
      <c r="I296" s="10"/>
      <c r="J296" s="10"/>
      <c r="K296" s="10"/>
    </row>
    <row r="297" spans="7:11">
      <c r="G297" s="10"/>
      <c r="I297" s="10"/>
      <c r="J297" s="10"/>
      <c r="K297" s="10"/>
    </row>
    <row r="298" spans="7:11">
      <c r="G298" s="10"/>
      <c r="I298" s="10"/>
      <c r="J298" s="10"/>
      <c r="K298" s="10"/>
    </row>
    <row r="299" spans="7:11">
      <c r="G299" s="10"/>
      <c r="I299" s="10"/>
      <c r="J299" s="10"/>
      <c r="K299" s="10"/>
    </row>
    <row r="300" spans="7:11">
      <c r="G300" s="10"/>
      <c r="I300" s="10"/>
      <c r="J300" s="10"/>
      <c r="K300" s="10"/>
    </row>
    <row r="301" spans="7:11">
      <c r="G301" s="10"/>
      <c r="I301" s="10"/>
      <c r="J301" s="10"/>
      <c r="K301" s="10"/>
    </row>
    <row r="302" spans="7:11">
      <c r="G302" s="10"/>
      <c r="I302" s="10"/>
      <c r="J302" s="10"/>
      <c r="K302" s="10"/>
    </row>
    <row r="303" spans="7:11">
      <c r="G303" s="10"/>
      <c r="I303" s="10"/>
      <c r="J303" s="10"/>
      <c r="K303" s="10"/>
    </row>
    <row r="304" spans="7:11">
      <c r="G304" s="10"/>
      <c r="I304" s="10"/>
      <c r="J304" s="10"/>
      <c r="K304" s="10"/>
    </row>
    <row r="305" spans="7:11">
      <c r="G305" s="10"/>
      <c r="I305" s="10"/>
      <c r="J305" s="10"/>
      <c r="K305" s="10"/>
    </row>
    <row r="306" spans="7:11">
      <c r="G306" s="10"/>
      <c r="I306" s="10"/>
      <c r="J306" s="10"/>
      <c r="K306" s="10"/>
    </row>
    <row r="307" spans="7:11">
      <c r="G307" s="10"/>
      <c r="I307" s="10"/>
      <c r="J307" s="10"/>
      <c r="K307" s="10"/>
    </row>
    <row r="308" spans="7:11">
      <c r="G308" s="10"/>
      <c r="I308" s="10"/>
      <c r="J308" s="10"/>
      <c r="K308" s="10"/>
    </row>
    <row r="309" spans="7:11">
      <c r="G309" s="10"/>
      <c r="I309" s="10"/>
      <c r="J309" s="10"/>
      <c r="K309" s="10"/>
    </row>
    <row r="310" spans="7:11">
      <c r="G310" s="10"/>
      <c r="I310" s="10"/>
      <c r="J310" s="10"/>
      <c r="K310" s="10"/>
    </row>
    <row r="311" spans="7:11">
      <c r="G311" s="10"/>
      <c r="I311" s="10"/>
      <c r="J311" s="10"/>
      <c r="K311" s="10"/>
    </row>
    <row r="312" spans="7:11">
      <c r="G312" s="10"/>
      <c r="I312" s="10"/>
      <c r="J312" s="10"/>
      <c r="K312" s="10"/>
    </row>
    <row r="313" spans="7:11">
      <c r="G313" s="10"/>
      <c r="I313" s="10"/>
      <c r="J313" s="10"/>
      <c r="K313" s="10"/>
    </row>
    <row r="314" spans="7:11">
      <c r="G314" s="10"/>
      <c r="I314" s="10"/>
      <c r="J314" s="10"/>
      <c r="K314" s="10"/>
    </row>
    <row r="315" spans="7:11">
      <c r="G315" s="10"/>
      <c r="I315" s="10"/>
      <c r="J315" s="10"/>
      <c r="K315" s="10"/>
    </row>
    <row r="316" spans="7:11">
      <c r="G316" s="10"/>
      <c r="I316" s="10"/>
      <c r="J316" s="10"/>
      <c r="K316" s="10"/>
    </row>
    <row r="317" spans="7:11">
      <c r="G317" s="10"/>
      <c r="I317" s="10"/>
      <c r="J317" s="10"/>
      <c r="K317" s="10"/>
    </row>
    <row r="318" spans="7:11">
      <c r="G318" s="10"/>
      <c r="I318" s="10"/>
      <c r="J318" s="10"/>
      <c r="K318" s="10"/>
    </row>
    <row r="319" spans="7:11">
      <c r="G319" s="10"/>
      <c r="I319" s="10"/>
      <c r="J319" s="10"/>
      <c r="K319" s="10"/>
    </row>
    <row r="320" spans="7:11">
      <c r="G320" s="10"/>
      <c r="I320" s="10"/>
      <c r="J320" s="10"/>
      <c r="K320" s="10"/>
    </row>
    <row r="321" spans="7:11">
      <c r="G321" s="10"/>
      <c r="I321" s="10"/>
      <c r="J321" s="10"/>
      <c r="K321" s="10"/>
    </row>
    <row r="322" spans="7:11">
      <c r="G322" s="10"/>
      <c r="I322" s="10"/>
      <c r="J322" s="10"/>
      <c r="K322" s="10"/>
    </row>
    <row r="323" spans="7:11">
      <c r="G323" s="10"/>
      <c r="I323" s="10"/>
      <c r="J323" s="10"/>
      <c r="K323" s="10"/>
    </row>
    <row r="324" spans="7:11">
      <c r="G324" s="10"/>
      <c r="I324" s="10"/>
      <c r="J324" s="10"/>
      <c r="K324" s="10"/>
    </row>
    <row r="325" spans="7:11">
      <c r="G325" s="10"/>
      <c r="I325" s="10"/>
      <c r="J325" s="10"/>
      <c r="K325" s="10"/>
    </row>
    <row r="326" spans="7:11">
      <c r="G326" s="10"/>
      <c r="I326" s="10"/>
      <c r="J326" s="10"/>
      <c r="K326" s="10"/>
    </row>
    <row r="327" spans="7:11">
      <c r="G327" s="10"/>
      <c r="I327" s="10"/>
      <c r="J327" s="10"/>
      <c r="K327" s="10"/>
    </row>
    <row r="328" spans="7:11">
      <c r="G328" s="10"/>
      <c r="I328" s="10"/>
      <c r="J328" s="10"/>
      <c r="K328" s="10"/>
    </row>
    <row r="329" spans="7:11">
      <c r="G329" s="10"/>
      <c r="I329" s="10"/>
      <c r="J329" s="10"/>
      <c r="K329" s="10"/>
    </row>
    <row r="330" spans="7:11">
      <c r="G330" s="10"/>
      <c r="I330" s="10"/>
      <c r="J330" s="10"/>
      <c r="K330" s="10"/>
    </row>
    <row r="331" spans="7:11">
      <c r="G331" s="10"/>
      <c r="I331" s="10"/>
      <c r="J331" s="10"/>
      <c r="K331" s="10"/>
    </row>
    <row r="332" spans="7:11">
      <c r="G332" s="10"/>
      <c r="I332" s="10"/>
      <c r="J332" s="10"/>
      <c r="K332" s="10"/>
    </row>
    <row r="333" spans="7:11">
      <c r="G333" s="10"/>
      <c r="I333" s="10"/>
      <c r="J333" s="10"/>
      <c r="K333" s="10"/>
    </row>
    <row r="334" spans="7:11">
      <c r="G334" s="10"/>
      <c r="I334" s="10"/>
      <c r="J334" s="10"/>
      <c r="K334" s="10"/>
    </row>
    <row r="335" spans="7:11">
      <c r="G335" s="10"/>
      <c r="I335" s="10"/>
      <c r="J335" s="10"/>
      <c r="K335" s="10"/>
    </row>
    <row r="336" spans="7:11">
      <c r="G336" s="10"/>
      <c r="I336" s="10"/>
      <c r="J336" s="10"/>
      <c r="K336" s="10"/>
    </row>
    <row r="337" spans="7:11">
      <c r="G337" s="10"/>
      <c r="I337" s="10"/>
      <c r="J337" s="10"/>
      <c r="K337" s="10"/>
    </row>
    <row r="338" spans="7:11">
      <c r="G338" s="10"/>
      <c r="I338" s="10"/>
      <c r="J338" s="10"/>
      <c r="K338" s="10"/>
    </row>
    <row r="339" spans="7:11">
      <c r="G339" s="10"/>
      <c r="I339" s="10"/>
      <c r="J339" s="10"/>
      <c r="K339" s="10"/>
    </row>
    <row r="340" spans="7:11">
      <c r="G340" s="10"/>
      <c r="I340" s="10"/>
      <c r="J340" s="10"/>
      <c r="K340" s="10"/>
    </row>
    <row r="341" spans="7:11">
      <c r="G341" s="10"/>
      <c r="I341" s="10"/>
      <c r="J341" s="10"/>
      <c r="K341" s="10"/>
    </row>
    <row r="342" spans="7:11">
      <c r="G342" s="10"/>
      <c r="I342" s="10"/>
      <c r="J342" s="10"/>
      <c r="K342" s="10"/>
    </row>
    <row r="343" spans="7:11">
      <c r="G343" s="10"/>
      <c r="I343" s="10"/>
      <c r="J343" s="10"/>
      <c r="K343" s="10"/>
    </row>
    <row r="344" spans="7:11">
      <c r="G344" s="10"/>
      <c r="I344" s="10"/>
      <c r="J344" s="10"/>
      <c r="K344" s="10"/>
    </row>
    <row r="345" spans="7:11">
      <c r="G345" s="10"/>
      <c r="I345" s="10"/>
      <c r="J345" s="10"/>
      <c r="K345" s="10"/>
    </row>
    <row r="346" spans="7:11">
      <c r="G346" s="10"/>
      <c r="I346" s="10"/>
      <c r="J346" s="10"/>
      <c r="K346" s="10"/>
    </row>
    <row r="347" spans="7:11">
      <c r="G347" s="10"/>
      <c r="I347" s="10"/>
      <c r="J347" s="10"/>
      <c r="K347" s="10"/>
    </row>
    <row r="348" spans="7:11">
      <c r="G348" s="10"/>
      <c r="I348" s="10"/>
      <c r="J348" s="10"/>
      <c r="K348" s="10"/>
    </row>
    <row r="349" spans="7:11">
      <c r="G349" s="10"/>
      <c r="I349" s="10"/>
      <c r="J349" s="10"/>
      <c r="K349" s="10"/>
    </row>
    <row r="350" spans="7:11">
      <c r="G350" s="10"/>
      <c r="I350" s="10"/>
      <c r="J350" s="10"/>
      <c r="K350" s="10"/>
    </row>
    <row r="351" spans="7:11">
      <c r="G351" s="10"/>
      <c r="I351" s="10"/>
      <c r="J351" s="10"/>
      <c r="K351" s="10"/>
    </row>
    <row r="352" spans="7:11">
      <c r="G352" s="10"/>
      <c r="I352" s="10"/>
      <c r="J352" s="10"/>
      <c r="K352" s="10"/>
    </row>
    <row r="353" spans="7:11">
      <c r="G353" s="10"/>
      <c r="I353" s="10"/>
      <c r="J353" s="10"/>
      <c r="K353" s="10"/>
    </row>
    <row r="354" spans="7:11">
      <c r="G354" s="10"/>
      <c r="I354" s="10"/>
      <c r="J354" s="10"/>
      <c r="K354" s="10"/>
    </row>
    <row r="355" spans="7:11">
      <c r="G355" s="10"/>
      <c r="I355" s="10"/>
      <c r="J355" s="10"/>
      <c r="K355" s="10"/>
    </row>
    <row r="356" spans="7:11">
      <c r="G356" s="10"/>
      <c r="I356" s="10"/>
      <c r="J356" s="10"/>
      <c r="K356" s="10"/>
    </row>
    <row r="357" spans="7:11">
      <c r="G357" s="10"/>
      <c r="I357" s="10"/>
      <c r="J357" s="10"/>
      <c r="K357" s="10"/>
    </row>
    <row r="358" spans="7:11">
      <c r="G358" s="10"/>
      <c r="I358" s="10"/>
      <c r="J358" s="10"/>
      <c r="K358" s="10"/>
    </row>
    <row r="359" spans="7:11">
      <c r="G359" s="10"/>
      <c r="I359" s="10"/>
      <c r="J359" s="10"/>
      <c r="K359" s="10"/>
    </row>
    <row r="360" spans="7:11">
      <c r="G360" s="10"/>
      <c r="I360" s="10"/>
      <c r="J360" s="10"/>
      <c r="K360" s="10"/>
    </row>
    <row r="361" spans="7:11">
      <c r="G361" s="10"/>
      <c r="I361" s="10"/>
      <c r="J361" s="10"/>
      <c r="K361" s="10"/>
    </row>
    <row r="362" spans="7:11">
      <c r="G362" s="10"/>
      <c r="I362" s="10"/>
      <c r="J362" s="10"/>
      <c r="K362" s="10"/>
    </row>
    <row r="363" spans="7:11">
      <c r="G363" s="10"/>
      <c r="I363" s="10"/>
      <c r="J363" s="10"/>
      <c r="K363" s="10"/>
    </row>
    <row r="364" spans="7:11">
      <c r="G364" s="10"/>
      <c r="I364" s="10"/>
      <c r="J364" s="10"/>
      <c r="K364" s="10"/>
    </row>
    <row r="365" spans="7:11">
      <c r="G365" s="10"/>
      <c r="I365" s="10"/>
      <c r="J365" s="10"/>
      <c r="K365" s="10"/>
    </row>
    <row r="366" spans="7:11">
      <c r="G366" s="10"/>
      <c r="I366" s="10"/>
      <c r="J366" s="10"/>
      <c r="K366" s="10"/>
    </row>
    <row r="367" spans="7:11">
      <c r="G367" s="10"/>
      <c r="I367" s="10"/>
      <c r="J367" s="10"/>
      <c r="K367" s="10"/>
    </row>
    <row r="368" spans="7:11">
      <c r="G368" s="10"/>
      <c r="I368" s="10"/>
      <c r="J368" s="10"/>
      <c r="K368" s="10"/>
    </row>
    <row r="369" spans="7:11">
      <c r="G369" s="10"/>
      <c r="I369" s="10"/>
      <c r="J369" s="10"/>
      <c r="K369" s="10"/>
    </row>
    <row r="370" spans="7:11">
      <c r="G370" s="10"/>
      <c r="I370" s="10"/>
      <c r="J370" s="10"/>
      <c r="K370" s="10"/>
    </row>
    <row r="371" spans="7:11">
      <c r="G371" s="10"/>
      <c r="I371" s="10"/>
      <c r="J371" s="10"/>
      <c r="K371" s="10"/>
    </row>
    <row r="372" spans="7:11">
      <c r="G372" s="10"/>
      <c r="I372" s="10"/>
      <c r="J372" s="10"/>
      <c r="K372" s="10"/>
    </row>
    <row r="373" spans="7:11">
      <c r="G373" s="10"/>
      <c r="I373" s="10"/>
      <c r="J373" s="10"/>
      <c r="K373" s="10"/>
    </row>
    <row r="374" spans="7:11">
      <c r="G374" s="10"/>
      <c r="I374" s="10"/>
      <c r="J374" s="10"/>
      <c r="K374" s="10"/>
    </row>
    <row r="375" spans="7:11">
      <c r="G375" s="10"/>
      <c r="I375" s="10"/>
      <c r="J375" s="10"/>
      <c r="K375" s="10"/>
    </row>
    <row r="376" spans="7:11">
      <c r="G376" s="10"/>
      <c r="I376" s="10"/>
      <c r="J376" s="10"/>
      <c r="K376" s="10"/>
    </row>
    <row r="377" spans="7:11">
      <c r="G377" s="10"/>
      <c r="I377" s="10"/>
      <c r="J377" s="10"/>
      <c r="K377" s="10"/>
    </row>
    <row r="378" spans="7:11">
      <c r="G378" s="10"/>
      <c r="I378" s="10"/>
      <c r="J378" s="10"/>
      <c r="K378" s="10"/>
    </row>
    <row r="379" spans="7:11">
      <c r="G379" s="10"/>
      <c r="I379" s="10"/>
      <c r="J379" s="10"/>
      <c r="K379" s="10"/>
    </row>
    <row r="380" spans="7:11">
      <c r="G380" s="10"/>
      <c r="I380" s="10"/>
      <c r="J380" s="10"/>
      <c r="K380" s="10"/>
    </row>
    <row r="381" spans="7:11">
      <c r="G381" s="10"/>
      <c r="I381" s="10"/>
      <c r="J381" s="10"/>
      <c r="K381" s="10"/>
    </row>
    <row r="382" spans="7:11">
      <c r="G382" s="10"/>
      <c r="I382" s="10"/>
      <c r="J382" s="10"/>
      <c r="K382" s="10"/>
    </row>
    <row r="383" spans="7:11">
      <c r="G383" s="10"/>
      <c r="I383" s="10"/>
      <c r="J383" s="10"/>
      <c r="K383" s="10"/>
    </row>
    <row r="384" spans="7:11">
      <c r="G384" s="10"/>
      <c r="I384" s="10"/>
      <c r="J384" s="10"/>
      <c r="K384" s="10"/>
    </row>
    <row r="385" spans="7:11">
      <c r="G385" s="10"/>
      <c r="I385" s="10"/>
      <c r="J385" s="10"/>
      <c r="K385" s="10"/>
    </row>
    <row r="386" spans="7:11">
      <c r="G386" s="10"/>
      <c r="I386" s="10"/>
      <c r="J386" s="10"/>
      <c r="K386" s="10"/>
    </row>
    <row r="387" spans="7:11">
      <c r="G387" s="10"/>
      <c r="I387" s="10"/>
      <c r="J387" s="10"/>
      <c r="K387" s="10"/>
    </row>
    <row r="388" spans="7:11">
      <c r="G388" s="10"/>
      <c r="I388" s="10"/>
      <c r="J388" s="10"/>
      <c r="K388" s="10"/>
    </row>
    <row r="389" spans="7:11">
      <c r="G389" s="10"/>
      <c r="I389" s="10"/>
      <c r="J389" s="10"/>
      <c r="K389" s="10"/>
    </row>
    <row r="390" spans="7:11">
      <c r="G390" s="10"/>
      <c r="I390" s="10"/>
      <c r="J390" s="10"/>
      <c r="K390" s="10"/>
    </row>
    <row r="391" spans="7:11">
      <c r="G391" s="10"/>
      <c r="I391" s="10"/>
      <c r="J391" s="10"/>
      <c r="K391" s="10"/>
    </row>
    <row r="392" spans="7:11">
      <c r="G392" s="10"/>
      <c r="I392" s="10"/>
      <c r="J392" s="10"/>
      <c r="K392" s="10"/>
    </row>
    <row r="393" spans="7:11">
      <c r="G393" s="10"/>
      <c r="I393" s="10"/>
      <c r="J393" s="10"/>
      <c r="K393" s="10"/>
    </row>
    <row r="394" spans="7:11">
      <c r="G394" s="10"/>
      <c r="I394" s="10"/>
      <c r="J394" s="10"/>
      <c r="K394" s="10"/>
    </row>
    <row r="395" spans="7:11">
      <c r="G395" s="10"/>
      <c r="I395" s="10"/>
      <c r="J395" s="10"/>
      <c r="K395" s="10"/>
    </row>
    <row r="396" spans="7:11">
      <c r="G396" s="10"/>
      <c r="I396" s="10"/>
      <c r="J396" s="10"/>
      <c r="K396" s="10"/>
    </row>
    <row r="397" spans="7:11">
      <c r="G397" s="10"/>
      <c r="I397" s="10"/>
      <c r="J397" s="10"/>
      <c r="K397" s="10"/>
    </row>
    <row r="398" spans="7:11">
      <c r="G398" s="10"/>
      <c r="I398" s="10"/>
      <c r="J398" s="10"/>
      <c r="K398" s="10"/>
    </row>
    <row r="399" spans="7:11">
      <c r="G399" s="10"/>
      <c r="I399" s="10"/>
      <c r="J399" s="10"/>
      <c r="K399" s="10"/>
    </row>
    <row r="400" spans="7:11">
      <c r="G400" s="10"/>
      <c r="I400" s="10"/>
      <c r="J400" s="10"/>
      <c r="K400" s="10"/>
    </row>
    <row r="401" spans="7:11">
      <c r="G401" s="10"/>
      <c r="I401" s="10"/>
      <c r="J401" s="10"/>
      <c r="K401" s="10"/>
    </row>
    <row r="402" spans="7:11">
      <c r="G402" s="10"/>
      <c r="I402" s="10"/>
      <c r="J402" s="10"/>
      <c r="K402" s="10"/>
    </row>
    <row r="403" spans="7:11">
      <c r="G403" s="10"/>
      <c r="I403" s="10"/>
      <c r="J403" s="10"/>
      <c r="K403" s="10"/>
    </row>
    <row r="404" spans="7:11">
      <c r="G404" s="10"/>
      <c r="I404" s="10"/>
      <c r="J404" s="10"/>
      <c r="K404" s="10"/>
    </row>
    <row r="405" spans="7:11">
      <c r="G405" s="10"/>
      <c r="I405" s="10"/>
      <c r="J405" s="10"/>
      <c r="K405" s="10"/>
    </row>
    <row r="406" spans="7:11">
      <c r="G406" s="10"/>
      <c r="I406" s="10"/>
      <c r="J406" s="10"/>
      <c r="K406" s="10"/>
    </row>
    <row r="407" spans="7:11">
      <c r="G407" s="10"/>
      <c r="I407" s="10"/>
      <c r="J407" s="10"/>
      <c r="K407" s="10"/>
    </row>
    <row r="408" spans="7:11">
      <c r="G408" s="10"/>
      <c r="I408" s="10"/>
      <c r="J408" s="10"/>
      <c r="K408" s="10"/>
    </row>
    <row r="409" spans="7:11">
      <c r="G409" s="10"/>
      <c r="I409" s="10"/>
      <c r="J409" s="10"/>
      <c r="K409" s="10"/>
    </row>
    <row r="410" spans="7:11">
      <c r="G410" s="10"/>
      <c r="I410" s="10"/>
      <c r="J410" s="10"/>
      <c r="K410" s="10"/>
    </row>
    <row r="411" spans="7:11">
      <c r="G411" s="10"/>
      <c r="I411" s="10"/>
      <c r="J411" s="10"/>
      <c r="K411" s="10"/>
    </row>
    <row r="412" spans="7:11">
      <c r="G412" s="10"/>
      <c r="I412" s="10"/>
      <c r="J412" s="10"/>
      <c r="K412" s="10"/>
    </row>
    <row r="413" spans="7:11">
      <c r="G413" s="10"/>
      <c r="I413" s="10"/>
      <c r="J413" s="10"/>
      <c r="K413" s="10"/>
    </row>
    <row r="414" spans="7:11">
      <c r="G414" s="10"/>
      <c r="I414" s="10"/>
      <c r="J414" s="10"/>
      <c r="K414" s="10"/>
    </row>
    <row r="415" spans="7:11">
      <c r="G415" s="10"/>
      <c r="I415" s="10"/>
      <c r="J415" s="10"/>
      <c r="K415" s="10"/>
    </row>
    <row r="416" spans="7:11">
      <c r="G416" s="10"/>
      <c r="I416" s="10"/>
      <c r="J416" s="10"/>
      <c r="K416" s="10"/>
    </row>
    <row r="417" spans="7:11">
      <c r="G417" s="10"/>
      <c r="I417" s="10"/>
      <c r="J417" s="10"/>
      <c r="K417" s="10"/>
    </row>
    <row r="418" spans="7:11">
      <c r="G418" s="10"/>
      <c r="I418" s="10"/>
      <c r="J418" s="10"/>
      <c r="K418" s="10"/>
    </row>
    <row r="419" spans="7:11">
      <c r="G419" s="10"/>
      <c r="I419" s="10"/>
      <c r="J419" s="10"/>
      <c r="K419" s="10"/>
    </row>
    <row r="420" spans="7:11">
      <c r="G420" s="10"/>
      <c r="I420" s="10"/>
      <c r="J420" s="10"/>
      <c r="K420" s="10"/>
    </row>
    <row r="421" spans="7:11">
      <c r="G421" s="10"/>
      <c r="I421" s="10"/>
      <c r="J421" s="10"/>
      <c r="K421" s="10"/>
    </row>
    <row r="422" spans="7:11">
      <c r="G422" s="10"/>
      <c r="I422" s="10"/>
      <c r="J422" s="10"/>
      <c r="K422" s="10"/>
    </row>
    <row r="423" spans="7:11">
      <c r="G423" s="10"/>
      <c r="I423" s="10"/>
      <c r="J423" s="10"/>
      <c r="K423" s="10"/>
    </row>
    <row r="424" spans="7:11">
      <c r="G424" s="10"/>
      <c r="I424" s="10"/>
      <c r="J424" s="10"/>
      <c r="K424" s="10"/>
    </row>
    <row r="425" spans="7:11">
      <c r="G425" s="10"/>
      <c r="I425" s="10"/>
      <c r="J425" s="10"/>
      <c r="K425" s="10"/>
    </row>
    <row r="426" spans="7:11">
      <c r="G426" s="10"/>
      <c r="I426" s="10"/>
      <c r="J426" s="10"/>
      <c r="K426" s="10"/>
    </row>
    <row r="427" spans="7:11">
      <c r="G427" s="10"/>
      <c r="I427" s="10"/>
      <c r="J427" s="10"/>
      <c r="K427" s="10"/>
    </row>
    <row r="428" spans="7:11">
      <c r="G428" s="10"/>
      <c r="I428" s="10"/>
      <c r="J428" s="10"/>
      <c r="K428" s="10"/>
    </row>
    <row r="429" spans="7:11">
      <c r="G429" s="10"/>
      <c r="I429" s="10"/>
      <c r="J429" s="10"/>
      <c r="K429" s="10"/>
    </row>
    <row r="430" spans="7:11">
      <c r="G430" s="10"/>
      <c r="I430" s="10"/>
      <c r="J430" s="10"/>
      <c r="K430" s="10"/>
    </row>
    <row r="431" spans="7:11">
      <c r="G431" s="10"/>
      <c r="I431" s="10"/>
      <c r="J431" s="10"/>
      <c r="K431" s="10"/>
    </row>
    <row r="432" spans="7:11">
      <c r="G432" s="10"/>
      <c r="I432" s="10"/>
      <c r="J432" s="10"/>
      <c r="K432" s="10"/>
    </row>
    <row r="433" spans="7:11">
      <c r="G433" s="10"/>
      <c r="I433" s="10"/>
      <c r="J433" s="10"/>
      <c r="K433" s="10"/>
    </row>
    <row r="434" spans="7:11">
      <c r="G434" s="10"/>
      <c r="I434" s="10"/>
      <c r="J434" s="10"/>
      <c r="K434" s="10"/>
    </row>
    <row r="435" spans="7:11">
      <c r="G435" s="10"/>
      <c r="I435" s="10"/>
      <c r="J435" s="10"/>
      <c r="K435" s="10"/>
    </row>
    <row r="436" spans="7:11">
      <c r="G436" s="10"/>
      <c r="I436" s="10"/>
      <c r="J436" s="10"/>
      <c r="K436" s="10"/>
    </row>
    <row r="437" spans="7:11">
      <c r="G437" s="10"/>
      <c r="I437" s="10"/>
      <c r="J437" s="10"/>
      <c r="K437" s="10"/>
    </row>
    <row r="438" spans="7:11">
      <c r="G438" s="10"/>
      <c r="I438" s="10"/>
      <c r="J438" s="10"/>
      <c r="K438" s="10"/>
    </row>
    <row r="439" spans="7:11">
      <c r="G439" s="10"/>
      <c r="I439" s="10"/>
      <c r="J439" s="10"/>
      <c r="K439" s="10"/>
    </row>
    <row r="440" spans="7:11">
      <c r="G440" s="10"/>
      <c r="I440" s="10"/>
      <c r="J440" s="10"/>
      <c r="K440" s="10"/>
    </row>
    <row r="441" spans="7:11">
      <c r="G441" s="10"/>
      <c r="I441" s="10"/>
      <c r="J441" s="10"/>
      <c r="K441" s="10"/>
    </row>
    <row r="442" spans="7:11">
      <c r="G442" s="10"/>
      <c r="I442" s="10"/>
      <c r="J442" s="10"/>
      <c r="K442" s="10"/>
    </row>
    <row r="443" spans="7:11">
      <c r="G443" s="10"/>
      <c r="I443" s="10"/>
      <c r="J443" s="10"/>
      <c r="K443" s="10"/>
    </row>
    <row r="444" spans="7:11">
      <c r="G444" s="10"/>
      <c r="I444" s="10"/>
      <c r="J444" s="10"/>
      <c r="K444" s="10"/>
    </row>
    <row r="445" spans="7:11">
      <c r="G445" s="10"/>
      <c r="I445" s="10"/>
      <c r="J445" s="10"/>
      <c r="K445" s="10"/>
    </row>
    <row r="446" spans="7:11">
      <c r="G446" s="10"/>
      <c r="I446" s="10"/>
      <c r="J446" s="10"/>
      <c r="K446" s="10"/>
    </row>
    <row r="447" spans="7:11">
      <c r="G447" s="10"/>
      <c r="I447" s="10"/>
      <c r="J447" s="10"/>
      <c r="K447" s="10"/>
    </row>
    <row r="448" spans="7:11">
      <c r="G448" s="10"/>
      <c r="I448" s="10"/>
      <c r="J448" s="10"/>
      <c r="K448" s="10"/>
    </row>
    <row r="449" spans="7:11">
      <c r="G449" s="10"/>
      <c r="I449" s="10"/>
      <c r="J449" s="10"/>
      <c r="K449" s="10"/>
    </row>
    <row r="450" spans="7:11">
      <c r="G450" s="10"/>
      <c r="I450" s="10"/>
      <c r="J450" s="10"/>
      <c r="K450" s="10"/>
    </row>
    <row r="451" spans="7:11">
      <c r="G451" s="10"/>
      <c r="I451" s="10"/>
      <c r="J451" s="10"/>
      <c r="K451" s="10"/>
    </row>
    <row r="452" spans="7:11">
      <c r="G452" s="10"/>
      <c r="I452" s="10"/>
      <c r="J452" s="10"/>
      <c r="K452" s="10"/>
    </row>
    <row r="453" spans="7:11">
      <c r="G453" s="10"/>
      <c r="I453" s="10"/>
      <c r="J453" s="10"/>
      <c r="K453" s="10"/>
    </row>
    <row r="454" spans="7:11">
      <c r="G454" s="10"/>
      <c r="I454" s="10"/>
      <c r="J454" s="10"/>
      <c r="K454" s="10"/>
    </row>
    <row r="455" spans="7:11">
      <c r="G455" s="10"/>
      <c r="I455" s="10"/>
      <c r="J455" s="10"/>
      <c r="K455" s="10"/>
    </row>
    <row r="456" spans="7:11">
      <c r="G456" s="10"/>
      <c r="I456" s="10"/>
      <c r="J456" s="10"/>
      <c r="K456" s="10"/>
    </row>
    <row r="457" spans="7:11">
      <c r="G457" s="10"/>
      <c r="I457" s="10"/>
      <c r="J457" s="10"/>
      <c r="K457" s="10"/>
    </row>
    <row r="458" spans="7:11">
      <c r="G458" s="10"/>
      <c r="I458" s="10"/>
      <c r="J458" s="10"/>
      <c r="K458" s="10"/>
    </row>
    <row r="459" spans="7:11">
      <c r="G459" s="10"/>
      <c r="I459" s="10"/>
      <c r="J459" s="10"/>
      <c r="K459" s="10"/>
    </row>
    <row r="460" spans="7:11">
      <c r="G460" s="10"/>
      <c r="I460" s="10"/>
      <c r="J460" s="10"/>
      <c r="K460" s="10"/>
    </row>
    <row r="461" spans="7:11">
      <c r="G461" s="10"/>
      <c r="I461" s="10"/>
      <c r="J461" s="10"/>
      <c r="K461" s="10"/>
    </row>
    <row r="462" spans="7:11">
      <c r="G462" s="10"/>
      <c r="I462" s="10"/>
      <c r="J462" s="10"/>
      <c r="K462" s="10"/>
    </row>
    <row r="463" spans="7:11">
      <c r="G463" s="10"/>
      <c r="I463" s="10"/>
      <c r="J463" s="10"/>
      <c r="K463" s="10"/>
    </row>
    <row r="464" spans="7:11">
      <c r="G464" s="10"/>
      <c r="I464" s="10"/>
      <c r="J464" s="10"/>
      <c r="K464" s="10"/>
    </row>
    <row r="465" spans="7:11">
      <c r="G465" s="10"/>
      <c r="I465" s="10"/>
      <c r="J465" s="10"/>
      <c r="K465" s="10"/>
    </row>
    <row r="466" spans="7:11">
      <c r="G466" s="10"/>
      <c r="I466" s="10"/>
      <c r="J466" s="10"/>
      <c r="K466" s="10"/>
    </row>
    <row r="467" spans="7:11">
      <c r="G467" s="10"/>
      <c r="I467" s="10"/>
      <c r="J467" s="10"/>
      <c r="K467" s="10"/>
    </row>
    <row r="468" spans="7:11">
      <c r="G468" s="10"/>
      <c r="I468" s="10"/>
      <c r="J468" s="10"/>
      <c r="K468" s="10"/>
    </row>
    <row r="469" spans="7:11">
      <c r="G469" s="10"/>
      <c r="I469" s="10"/>
      <c r="J469" s="10"/>
      <c r="K469" s="10"/>
    </row>
    <row r="470" spans="7:11">
      <c r="G470" s="10"/>
      <c r="I470" s="10"/>
      <c r="J470" s="10"/>
      <c r="K470" s="10"/>
    </row>
    <row r="471" spans="7:11">
      <c r="G471" s="10"/>
      <c r="I471" s="10"/>
      <c r="J471" s="10"/>
      <c r="K471" s="10"/>
    </row>
    <row r="472" spans="7:11">
      <c r="G472" s="10"/>
      <c r="I472" s="10"/>
      <c r="J472" s="10"/>
      <c r="K472" s="10"/>
    </row>
    <row r="473" spans="7:11">
      <c r="G473" s="10"/>
      <c r="I473" s="10"/>
      <c r="J473" s="10"/>
      <c r="K473" s="10"/>
    </row>
    <row r="474" spans="7:11">
      <c r="G474" s="10"/>
      <c r="I474" s="10"/>
      <c r="J474" s="10"/>
      <c r="K474" s="10"/>
    </row>
    <row r="475" spans="7:11">
      <c r="G475" s="10"/>
      <c r="I475" s="10"/>
      <c r="J475" s="10"/>
      <c r="K475" s="10"/>
    </row>
    <row r="476" spans="7:11">
      <c r="G476" s="10"/>
      <c r="I476" s="10"/>
      <c r="J476" s="10"/>
      <c r="K476" s="10"/>
    </row>
    <row r="477" spans="7:11">
      <c r="G477" s="10"/>
      <c r="I477" s="10"/>
      <c r="J477" s="10"/>
      <c r="K477" s="10"/>
    </row>
    <row r="478" spans="7:11">
      <c r="G478" s="10"/>
      <c r="I478" s="10"/>
      <c r="J478" s="10"/>
      <c r="K478" s="10"/>
    </row>
    <row r="479" spans="7:11">
      <c r="G479" s="10"/>
      <c r="I479" s="10"/>
      <c r="J479" s="10"/>
      <c r="K479" s="10"/>
    </row>
    <row r="480" spans="7:11">
      <c r="G480" s="10"/>
      <c r="I480" s="10"/>
      <c r="J480" s="10"/>
      <c r="K480" s="10"/>
    </row>
    <row r="481" spans="7:11">
      <c r="G481" s="10"/>
      <c r="I481" s="10"/>
      <c r="J481" s="10"/>
      <c r="K481" s="10"/>
    </row>
    <row r="482" spans="7:11">
      <c r="G482" s="10"/>
      <c r="I482" s="10"/>
      <c r="J482" s="10"/>
      <c r="K482" s="10"/>
    </row>
    <row r="483" spans="7:11">
      <c r="G483" s="10"/>
      <c r="I483" s="10"/>
      <c r="J483" s="10"/>
      <c r="K483" s="10"/>
    </row>
    <row r="484" spans="7:11">
      <c r="G484" s="10"/>
      <c r="I484" s="10"/>
      <c r="J484" s="10"/>
      <c r="K484" s="10"/>
    </row>
    <row r="485" spans="7:11">
      <c r="G485" s="10"/>
      <c r="I485" s="10"/>
      <c r="J485" s="10"/>
      <c r="K485" s="10"/>
    </row>
    <row r="486" spans="7:11">
      <c r="G486" s="10"/>
      <c r="I486" s="10"/>
      <c r="J486" s="10"/>
      <c r="K486" s="10"/>
    </row>
    <row r="487" spans="7:11">
      <c r="G487" s="10"/>
      <c r="I487" s="10"/>
      <c r="J487" s="10"/>
      <c r="K487" s="10"/>
    </row>
    <row r="488" spans="7:11">
      <c r="G488" s="10"/>
      <c r="I488" s="10"/>
      <c r="J488" s="10"/>
      <c r="K488" s="10"/>
    </row>
    <row r="489" spans="7:11">
      <c r="G489" s="10"/>
      <c r="I489" s="10"/>
      <c r="J489" s="10"/>
      <c r="K489" s="10"/>
    </row>
    <row r="490" spans="7:11">
      <c r="G490" s="10"/>
      <c r="I490" s="10"/>
      <c r="J490" s="10"/>
      <c r="K490" s="10"/>
    </row>
    <row r="491" spans="7:11">
      <c r="G491" s="10"/>
      <c r="I491" s="10"/>
      <c r="J491" s="10"/>
      <c r="K491" s="10"/>
    </row>
    <row r="492" spans="7:11">
      <c r="G492" s="10"/>
      <c r="I492" s="10"/>
      <c r="J492" s="10"/>
      <c r="K492" s="10"/>
    </row>
    <row r="493" spans="7:11">
      <c r="G493" s="10"/>
      <c r="I493" s="10"/>
      <c r="J493" s="10"/>
      <c r="K493" s="10"/>
    </row>
    <row r="494" spans="7:11">
      <c r="G494" s="10"/>
      <c r="I494" s="10"/>
      <c r="J494" s="10"/>
      <c r="K494" s="10"/>
    </row>
    <row r="495" spans="7:11">
      <c r="G495" s="10"/>
      <c r="I495" s="10"/>
      <c r="J495" s="10"/>
      <c r="K495" s="10"/>
    </row>
    <row r="496" spans="7:11">
      <c r="G496" s="10"/>
      <c r="I496" s="10"/>
      <c r="J496" s="10"/>
      <c r="K496" s="10"/>
    </row>
    <row r="497" spans="7:11">
      <c r="G497" s="10"/>
      <c r="I497" s="10"/>
      <c r="J497" s="10"/>
      <c r="K497" s="10"/>
    </row>
    <row r="498" spans="7:11">
      <c r="G498" s="10"/>
      <c r="I498" s="10"/>
      <c r="J498" s="10"/>
      <c r="K498" s="10"/>
    </row>
    <row r="499" spans="7:11">
      <c r="G499" s="10"/>
      <c r="I499" s="10"/>
      <c r="J499" s="10"/>
      <c r="K499" s="10"/>
    </row>
    <row r="500" spans="7:11">
      <c r="G500" s="10"/>
      <c r="I500" s="10"/>
      <c r="J500" s="10"/>
      <c r="K500" s="10"/>
    </row>
    <row r="501" spans="7:11">
      <c r="G501" s="10"/>
      <c r="I501" s="10"/>
      <c r="J501" s="10"/>
      <c r="K501" s="10"/>
    </row>
    <row r="502" spans="7:11">
      <c r="G502" s="10"/>
      <c r="I502" s="10"/>
      <c r="J502" s="10"/>
      <c r="K502" s="10"/>
    </row>
    <row r="503" spans="7:11">
      <c r="G503" s="10"/>
      <c r="I503" s="10"/>
      <c r="J503" s="10"/>
      <c r="K503" s="10"/>
    </row>
    <row r="504" spans="7:11">
      <c r="G504" s="10"/>
      <c r="I504" s="10"/>
      <c r="J504" s="10"/>
      <c r="K504" s="10"/>
    </row>
    <row r="505" spans="7:11">
      <c r="G505" s="10"/>
      <c r="I505" s="10"/>
      <c r="J505" s="10"/>
      <c r="K505" s="10"/>
    </row>
    <row r="506" spans="7:11">
      <c r="G506" s="10"/>
      <c r="I506" s="10"/>
      <c r="J506" s="10"/>
      <c r="K506" s="10"/>
    </row>
    <row r="507" spans="7:11">
      <c r="G507" s="10"/>
      <c r="I507" s="10"/>
      <c r="J507" s="10"/>
      <c r="K507" s="10"/>
    </row>
    <row r="508" spans="7:11">
      <c r="G508" s="10"/>
      <c r="I508" s="10"/>
      <c r="J508" s="10"/>
      <c r="K508" s="10"/>
    </row>
    <row r="509" spans="7:11">
      <c r="G509" s="10"/>
      <c r="I509" s="10"/>
      <c r="J509" s="10"/>
      <c r="K509" s="10"/>
    </row>
    <row r="510" spans="7:11">
      <c r="G510" s="10"/>
      <c r="I510" s="10"/>
      <c r="J510" s="10"/>
      <c r="K510" s="10"/>
    </row>
    <row r="511" spans="7:11">
      <c r="G511" s="10"/>
      <c r="I511" s="10"/>
      <c r="J511" s="10"/>
      <c r="K511" s="10"/>
    </row>
    <row r="512" spans="7:11">
      <c r="G512" s="10"/>
      <c r="I512" s="10"/>
      <c r="J512" s="10"/>
      <c r="K512" s="10"/>
    </row>
    <row r="513" spans="7:11">
      <c r="G513" s="10"/>
      <c r="I513" s="10"/>
      <c r="J513" s="10"/>
      <c r="K513" s="10"/>
    </row>
    <row r="514" spans="7:11">
      <c r="G514" s="10"/>
      <c r="I514" s="10"/>
      <c r="J514" s="10"/>
      <c r="K514" s="10"/>
    </row>
    <row r="515" spans="7:11">
      <c r="G515" s="10"/>
      <c r="I515" s="10"/>
      <c r="J515" s="10"/>
      <c r="K515" s="10"/>
    </row>
    <row r="516" spans="7:11">
      <c r="G516" s="10"/>
      <c r="I516" s="10"/>
      <c r="J516" s="10"/>
      <c r="K516" s="10"/>
    </row>
    <row r="517" spans="7:11">
      <c r="G517" s="10"/>
      <c r="I517" s="10"/>
      <c r="J517" s="10"/>
      <c r="K517" s="10"/>
    </row>
    <row r="518" spans="7:11">
      <c r="G518" s="10"/>
      <c r="I518" s="10"/>
      <c r="J518" s="10"/>
      <c r="K518" s="10"/>
    </row>
    <row r="519" spans="7:11">
      <c r="G519" s="10"/>
      <c r="I519" s="10"/>
      <c r="J519" s="10"/>
      <c r="K519" s="10"/>
    </row>
    <row r="520" spans="7:11">
      <c r="G520" s="10"/>
      <c r="I520" s="10"/>
      <c r="J520" s="10"/>
      <c r="K520" s="10"/>
    </row>
    <row r="521" spans="7:11">
      <c r="G521" s="10"/>
      <c r="I521" s="10"/>
      <c r="J521" s="10"/>
      <c r="K521" s="10"/>
    </row>
    <row r="522" spans="7:11">
      <c r="G522" s="10"/>
      <c r="I522" s="10"/>
      <c r="J522" s="10"/>
      <c r="K522" s="10"/>
    </row>
    <row r="523" spans="7:11">
      <c r="G523" s="10"/>
      <c r="I523" s="10"/>
      <c r="J523" s="10"/>
      <c r="K523" s="10"/>
    </row>
    <row r="524" spans="7:11">
      <c r="G524" s="10"/>
      <c r="I524" s="10"/>
      <c r="J524" s="10"/>
      <c r="K524" s="10"/>
    </row>
    <row r="525" spans="7:11">
      <c r="G525" s="10"/>
      <c r="I525" s="10"/>
      <c r="J525" s="10"/>
      <c r="K525" s="10"/>
    </row>
    <row r="526" spans="7:11">
      <c r="G526" s="10"/>
      <c r="I526" s="10"/>
      <c r="J526" s="10"/>
      <c r="K526" s="10"/>
    </row>
    <row r="527" spans="7:11">
      <c r="G527" s="10"/>
      <c r="I527" s="10"/>
      <c r="J527" s="10"/>
      <c r="K527" s="10"/>
    </row>
    <row r="528" spans="7:11">
      <c r="G528" s="10"/>
      <c r="I528" s="10"/>
      <c r="J528" s="10"/>
      <c r="K528" s="10"/>
    </row>
    <row r="529" spans="7:11">
      <c r="G529" s="10"/>
      <c r="I529" s="10"/>
      <c r="J529" s="10"/>
      <c r="K529" s="10"/>
    </row>
    <row r="530" spans="7:11">
      <c r="G530" s="10"/>
      <c r="I530" s="10"/>
      <c r="J530" s="10"/>
      <c r="K530" s="10"/>
    </row>
    <row r="531" spans="7:11">
      <c r="G531" s="10"/>
      <c r="I531" s="10"/>
      <c r="J531" s="10"/>
      <c r="K531" s="10"/>
    </row>
    <row r="532" spans="7:11">
      <c r="G532" s="10"/>
      <c r="I532" s="10"/>
      <c r="J532" s="10"/>
      <c r="K532" s="10"/>
    </row>
    <row r="533" spans="7:11">
      <c r="G533" s="10"/>
      <c r="I533" s="10"/>
      <c r="J533" s="10"/>
      <c r="K533" s="10"/>
    </row>
    <row r="534" spans="7:11">
      <c r="G534" s="10"/>
      <c r="I534" s="10"/>
      <c r="J534" s="10"/>
      <c r="K534" s="10"/>
    </row>
    <row r="535" spans="7:11">
      <c r="G535" s="10"/>
      <c r="I535" s="10"/>
      <c r="J535" s="10"/>
      <c r="K535" s="10"/>
    </row>
    <row r="536" spans="7:11">
      <c r="G536" s="10"/>
      <c r="I536" s="10"/>
      <c r="J536" s="10"/>
      <c r="K536" s="10"/>
    </row>
    <row r="537" spans="7:11">
      <c r="G537" s="10"/>
      <c r="I537" s="10"/>
      <c r="J537" s="10"/>
      <c r="K537" s="10"/>
    </row>
    <row r="538" spans="7:11">
      <c r="G538" s="10"/>
      <c r="I538" s="10"/>
      <c r="J538" s="10"/>
      <c r="K538" s="10"/>
    </row>
    <row r="539" spans="7:11">
      <c r="G539" s="10"/>
      <c r="I539" s="10"/>
      <c r="J539" s="10"/>
      <c r="K539" s="10"/>
    </row>
    <row r="540" spans="7:11">
      <c r="G540" s="10"/>
      <c r="I540" s="10"/>
      <c r="J540" s="10"/>
      <c r="K540" s="10"/>
    </row>
    <row r="541" spans="7:11">
      <c r="G541" s="10"/>
      <c r="I541" s="10"/>
      <c r="J541" s="10"/>
      <c r="K541" s="10"/>
    </row>
    <row r="542" spans="7:11">
      <c r="G542" s="10"/>
      <c r="I542" s="10"/>
      <c r="J542" s="10"/>
      <c r="K542" s="10"/>
    </row>
    <row r="543" spans="7:11">
      <c r="G543" s="10"/>
      <c r="I543" s="10"/>
      <c r="J543" s="10"/>
      <c r="K543" s="10"/>
    </row>
    <row r="544" spans="7:11">
      <c r="G544" s="10"/>
      <c r="I544" s="10"/>
      <c r="J544" s="10"/>
      <c r="K544" s="10"/>
    </row>
    <row r="545" spans="7:11">
      <c r="G545" s="10"/>
      <c r="I545" s="10"/>
      <c r="J545" s="10"/>
      <c r="K545" s="10"/>
    </row>
    <row r="546" spans="7:11">
      <c r="G546" s="10"/>
      <c r="I546" s="10"/>
      <c r="J546" s="10"/>
      <c r="K546" s="10"/>
    </row>
    <row r="547" spans="7:11">
      <c r="G547" s="10"/>
      <c r="I547" s="10"/>
      <c r="J547" s="10"/>
      <c r="K547" s="10"/>
    </row>
    <row r="548" spans="7:11">
      <c r="G548" s="10"/>
      <c r="I548" s="10"/>
      <c r="J548" s="10"/>
      <c r="K548" s="10"/>
    </row>
    <row r="549" spans="7:11">
      <c r="G549" s="10"/>
      <c r="I549" s="10"/>
      <c r="J549" s="10"/>
      <c r="K549" s="10"/>
    </row>
    <row r="550" spans="7:11">
      <c r="G550" s="10"/>
      <c r="I550" s="10"/>
      <c r="J550" s="10"/>
      <c r="K550" s="10"/>
    </row>
    <row r="551" spans="7:11">
      <c r="G551" s="10"/>
      <c r="I551" s="10"/>
      <c r="J551" s="10"/>
      <c r="K551" s="10"/>
    </row>
    <row r="552" spans="7:11">
      <c r="G552" s="10"/>
      <c r="I552" s="10"/>
      <c r="J552" s="10"/>
      <c r="K552" s="10"/>
    </row>
    <row r="553" spans="7:11">
      <c r="G553" s="10"/>
      <c r="I553" s="10"/>
      <c r="J553" s="10"/>
      <c r="K553" s="10"/>
    </row>
    <row r="554" spans="7:11">
      <c r="G554" s="10"/>
      <c r="I554" s="10"/>
      <c r="J554" s="10"/>
      <c r="K554" s="10"/>
    </row>
    <row r="555" spans="7:11">
      <c r="G555" s="10"/>
      <c r="I555" s="10"/>
      <c r="J555" s="10"/>
      <c r="K555" s="10"/>
    </row>
    <row r="556" spans="7:11">
      <c r="G556" s="10"/>
      <c r="I556" s="10"/>
      <c r="J556" s="10"/>
      <c r="K556" s="10"/>
    </row>
    <row r="557" spans="7:11">
      <c r="G557" s="10"/>
      <c r="I557" s="10"/>
      <c r="J557" s="10"/>
      <c r="K557" s="10"/>
    </row>
    <row r="558" spans="7:11">
      <c r="G558" s="10"/>
      <c r="I558" s="10"/>
      <c r="J558" s="10"/>
      <c r="K558" s="10"/>
    </row>
    <row r="559" spans="7:11">
      <c r="G559" s="10"/>
      <c r="I559" s="10"/>
      <c r="J559" s="10"/>
      <c r="K559" s="10"/>
    </row>
    <row r="560" spans="7:11">
      <c r="G560" s="10"/>
      <c r="I560" s="10"/>
      <c r="J560" s="10"/>
      <c r="K560" s="10"/>
    </row>
    <row r="561" spans="7:11">
      <c r="G561" s="10"/>
      <c r="I561" s="10"/>
      <c r="J561" s="10"/>
      <c r="K561" s="10"/>
    </row>
    <row r="562" spans="7:11">
      <c r="G562" s="10"/>
      <c r="I562" s="10"/>
      <c r="J562" s="10"/>
      <c r="K562" s="10"/>
    </row>
    <row r="563" spans="7:11">
      <c r="G563" s="10"/>
      <c r="I563" s="10"/>
      <c r="J563" s="10"/>
      <c r="K563" s="10"/>
    </row>
    <row r="564" spans="7:11">
      <c r="G564" s="10"/>
      <c r="I564" s="10"/>
      <c r="J564" s="10"/>
      <c r="K564" s="10"/>
    </row>
    <row r="565" spans="7:11">
      <c r="G565" s="10"/>
      <c r="I565" s="10"/>
      <c r="J565" s="10"/>
      <c r="K565" s="10"/>
    </row>
    <row r="566" spans="7:11">
      <c r="G566" s="10"/>
      <c r="I566" s="10"/>
      <c r="J566" s="10"/>
      <c r="K566" s="10"/>
    </row>
    <row r="567" spans="7:11">
      <c r="G567" s="10"/>
      <c r="I567" s="10"/>
      <c r="J567" s="10"/>
      <c r="K567" s="10"/>
    </row>
    <row r="568" spans="7:11">
      <c r="G568" s="10"/>
      <c r="I568" s="10"/>
      <c r="J568" s="10"/>
      <c r="K568" s="10"/>
    </row>
    <row r="569" spans="7:11">
      <c r="G569" s="10"/>
      <c r="I569" s="10"/>
      <c r="J569" s="10"/>
      <c r="K569" s="10"/>
    </row>
    <row r="570" spans="7:11">
      <c r="G570" s="10"/>
      <c r="I570" s="10"/>
      <c r="J570" s="10"/>
      <c r="K570" s="10"/>
    </row>
    <row r="571" spans="7:11">
      <c r="G571" s="10"/>
      <c r="I571" s="10"/>
      <c r="J571" s="10"/>
      <c r="K571" s="10"/>
    </row>
    <row r="572" spans="7:11">
      <c r="G572" s="10"/>
      <c r="I572" s="10"/>
      <c r="J572" s="10"/>
      <c r="K572" s="10"/>
    </row>
    <row r="573" spans="7:11">
      <c r="G573" s="10"/>
      <c r="I573" s="10"/>
      <c r="J573" s="10"/>
      <c r="K573" s="10"/>
    </row>
    <row r="574" spans="7:11">
      <c r="G574" s="10"/>
      <c r="I574" s="10"/>
      <c r="J574" s="10"/>
      <c r="K574" s="10"/>
    </row>
    <row r="575" spans="7:11">
      <c r="G575" s="10"/>
      <c r="I575" s="10"/>
      <c r="J575" s="10"/>
      <c r="K575" s="10"/>
    </row>
    <row r="576" spans="7:11">
      <c r="G576" s="10"/>
      <c r="I576" s="10"/>
      <c r="J576" s="10"/>
      <c r="K576" s="10"/>
    </row>
    <row r="577" spans="7:11">
      <c r="G577" s="10"/>
      <c r="I577" s="10"/>
      <c r="J577" s="10"/>
      <c r="K577" s="10"/>
    </row>
    <row r="578" spans="7:11">
      <c r="G578" s="10"/>
      <c r="I578" s="10"/>
      <c r="J578" s="10"/>
      <c r="K578" s="10"/>
    </row>
    <row r="579" spans="7:11">
      <c r="G579" s="10"/>
      <c r="I579" s="10"/>
      <c r="J579" s="10"/>
      <c r="K579" s="10"/>
    </row>
    <row r="580" spans="7:11">
      <c r="G580" s="10"/>
      <c r="I580" s="10"/>
      <c r="J580" s="10"/>
      <c r="K580" s="10"/>
    </row>
    <row r="581" spans="7:11">
      <c r="G581" s="10"/>
      <c r="I581" s="10"/>
      <c r="J581" s="10"/>
      <c r="K581" s="10"/>
    </row>
    <row r="582" spans="7:11">
      <c r="G582" s="10"/>
      <c r="I582" s="10"/>
      <c r="J582" s="10"/>
      <c r="K582" s="10"/>
    </row>
    <row r="583" spans="7:11">
      <c r="G583" s="10"/>
      <c r="I583" s="10"/>
      <c r="J583" s="10"/>
      <c r="K583" s="10"/>
    </row>
    <row r="584" spans="7:11">
      <c r="G584" s="10"/>
      <c r="I584" s="10"/>
      <c r="J584" s="10"/>
      <c r="K584" s="10"/>
    </row>
    <row r="585" spans="7:11">
      <c r="G585" s="10"/>
      <c r="I585" s="10"/>
      <c r="J585" s="10"/>
      <c r="K585" s="10"/>
    </row>
    <row r="586" spans="7:11">
      <c r="G586" s="10"/>
      <c r="I586" s="10"/>
      <c r="J586" s="10"/>
      <c r="K586" s="10"/>
    </row>
    <row r="587" spans="7:11">
      <c r="G587" s="10"/>
      <c r="I587" s="10"/>
      <c r="J587" s="10"/>
      <c r="K587" s="10"/>
    </row>
    <row r="588" spans="7:11">
      <c r="G588" s="10"/>
      <c r="I588" s="10"/>
      <c r="J588" s="10"/>
      <c r="K588" s="10"/>
    </row>
    <row r="589" spans="7:11">
      <c r="G589" s="10"/>
      <c r="I589" s="10"/>
      <c r="J589" s="10"/>
      <c r="K589" s="10"/>
    </row>
    <row r="590" spans="7:11">
      <c r="G590" s="10"/>
      <c r="I590" s="10"/>
      <c r="J590" s="10"/>
      <c r="K590" s="10"/>
    </row>
    <row r="591" spans="7:11">
      <c r="G591" s="10"/>
      <c r="I591" s="10"/>
      <c r="J591" s="10"/>
      <c r="K591" s="10"/>
    </row>
    <row r="592" spans="7:11">
      <c r="G592" s="10"/>
      <c r="I592" s="10"/>
      <c r="J592" s="10"/>
      <c r="K592" s="10"/>
    </row>
    <row r="593" spans="7:11">
      <c r="G593" s="10"/>
      <c r="I593" s="10"/>
      <c r="J593" s="10"/>
      <c r="K593" s="10"/>
    </row>
    <row r="594" spans="7:11">
      <c r="G594" s="10"/>
      <c r="I594" s="10"/>
      <c r="J594" s="10"/>
      <c r="K594" s="10"/>
    </row>
    <row r="595" spans="7:11">
      <c r="G595" s="10"/>
      <c r="I595" s="10"/>
      <c r="J595" s="10"/>
      <c r="K595" s="10"/>
    </row>
    <row r="596" spans="7:11">
      <c r="G596" s="10"/>
      <c r="I596" s="10"/>
      <c r="J596" s="10"/>
      <c r="K596" s="10"/>
    </row>
    <row r="597" spans="7:11">
      <c r="G597" s="10"/>
      <c r="I597" s="10"/>
      <c r="J597" s="10"/>
      <c r="K597" s="10"/>
    </row>
    <row r="598" spans="7:11">
      <c r="G598" s="10"/>
      <c r="I598" s="10"/>
      <c r="J598" s="10"/>
      <c r="K598" s="10"/>
    </row>
    <row r="599" spans="7:11">
      <c r="G599" s="10"/>
      <c r="I599" s="10"/>
      <c r="J599" s="10"/>
      <c r="K599" s="10"/>
    </row>
    <row r="600" spans="7:11">
      <c r="G600" s="10"/>
      <c r="I600" s="10"/>
      <c r="J600" s="10"/>
      <c r="K600" s="10"/>
    </row>
    <row r="601" spans="7:11">
      <c r="G601" s="10"/>
      <c r="I601" s="10"/>
      <c r="J601" s="10"/>
      <c r="K601" s="10"/>
    </row>
    <row r="602" spans="7:11">
      <c r="G602" s="10"/>
      <c r="I602" s="10"/>
      <c r="J602" s="10"/>
      <c r="K602" s="10"/>
    </row>
    <row r="603" spans="7:11">
      <c r="G603" s="10"/>
      <c r="I603" s="10"/>
      <c r="J603" s="10"/>
      <c r="K603" s="10"/>
    </row>
    <row r="604" spans="7:11">
      <c r="G604" s="10"/>
      <c r="I604" s="10"/>
      <c r="J604" s="10"/>
      <c r="K604" s="10"/>
    </row>
    <row r="605" spans="7:11">
      <c r="G605" s="10"/>
      <c r="I605" s="10"/>
      <c r="J605" s="10"/>
      <c r="K605" s="10"/>
    </row>
    <row r="606" spans="7:11">
      <c r="G606" s="10"/>
      <c r="I606" s="10"/>
      <c r="J606" s="10"/>
      <c r="K606" s="10"/>
    </row>
    <row r="607" spans="7:11">
      <c r="G607" s="10"/>
      <c r="I607" s="10"/>
      <c r="J607" s="10"/>
      <c r="K607" s="10"/>
    </row>
    <row r="608" spans="7:11">
      <c r="G608" s="10"/>
      <c r="I608" s="10"/>
      <c r="J608" s="10"/>
      <c r="K608" s="10"/>
    </row>
    <row r="609" spans="7:11">
      <c r="G609" s="10"/>
      <c r="I609" s="10"/>
      <c r="J609" s="10"/>
      <c r="K609" s="10"/>
    </row>
    <row r="610" spans="7:11">
      <c r="G610" s="10"/>
      <c r="I610" s="10"/>
      <c r="J610" s="10"/>
      <c r="K610" s="10"/>
    </row>
    <row r="611" spans="7:11">
      <c r="G611" s="10"/>
      <c r="I611" s="10"/>
      <c r="J611" s="10"/>
      <c r="K611" s="10"/>
    </row>
    <row r="612" spans="7:11">
      <c r="G612" s="10"/>
      <c r="I612" s="10"/>
      <c r="J612" s="10"/>
      <c r="K612" s="10"/>
    </row>
    <row r="613" spans="7:11">
      <c r="G613" s="10"/>
      <c r="I613" s="10"/>
      <c r="J613" s="10"/>
      <c r="K613" s="10"/>
    </row>
    <row r="614" spans="7:11">
      <c r="G614" s="10"/>
      <c r="I614" s="10"/>
      <c r="J614" s="10"/>
      <c r="K614" s="10"/>
    </row>
    <row r="615" spans="7:11">
      <c r="G615" s="10"/>
      <c r="I615" s="10"/>
      <c r="J615" s="10"/>
      <c r="K615" s="10"/>
    </row>
    <row r="616" spans="7:11">
      <c r="G616" s="10"/>
      <c r="I616" s="10"/>
      <c r="J616" s="10"/>
      <c r="K616" s="10"/>
    </row>
    <row r="617" spans="7:11">
      <c r="G617" s="10"/>
      <c r="I617" s="10"/>
      <c r="J617" s="10"/>
      <c r="K617" s="10"/>
    </row>
    <row r="618" spans="7:11">
      <c r="G618" s="10"/>
      <c r="I618" s="10"/>
      <c r="J618" s="10"/>
      <c r="K618" s="10"/>
    </row>
    <row r="619" spans="7:11">
      <c r="G619" s="10"/>
      <c r="I619" s="10"/>
      <c r="J619" s="10"/>
      <c r="K619" s="10"/>
    </row>
    <row r="620" spans="7:11">
      <c r="G620" s="10"/>
      <c r="I620" s="10"/>
      <c r="J620" s="10"/>
      <c r="K620" s="10"/>
    </row>
    <row r="621" spans="7:11">
      <c r="G621" s="10"/>
      <c r="I621" s="10"/>
      <c r="J621" s="10"/>
      <c r="K621" s="10"/>
    </row>
    <row r="622" spans="7:11">
      <c r="G622" s="10"/>
      <c r="I622" s="10"/>
      <c r="J622" s="10"/>
      <c r="K622" s="10"/>
    </row>
    <row r="623" spans="7:11">
      <c r="G623" s="10"/>
      <c r="I623" s="10"/>
      <c r="J623" s="10"/>
      <c r="K623" s="10"/>
    </row>
    <row r="624" spans="7:11">
      <c r="G624" s="10"/>
      <c r="I624" s="10"/>
      <c r="J624" s="10"/>
      <c r="K624" s="10"/>
    </row>
    <row r="625" spans="7:11">
      <c r="G625" s="10"/>
      <c r="I625" s="10"/>
      <c r="J625" s="10"/>
      <c r="K625" s="10"/>
    </row>
    <row r="626" spans="7:11">
      <c r="G626" s="10"/>
      <c r="I626" s="10"/>
      <c r="J626" s="10"/>
      <c r="K626" s="10"/>
    </row>
    <row r="627" spans="7:11">
      <c r="G627" s="10"/>
      <c r="I627" s="10"/>
      <c r="J627" s="10"/>
      <c r="K627" s="10"/>
    </row>
    <row r="628" spans="7:11">
      <c r="G628" s="10"/>
      <c r="I628" s="10"/>
      <c r="J628" s="10"/>
      <c r="K628" s="10"/>
    </row>
    <row r="629" spans="7:11">
      <c r="G629" s="10"/>
      <c r="I629" s="10"/>
      <c r="J629" s="10"/>
      <c r="K629" s="10"/>
    </row>
    <row r="630" spans="7:11">
      <c r="G630" s="10"/>
      <c r="I630" s="10"/>
      <c r="J630" s="10"/>
      <c r="K630" s="10"/>
    </row>
    <row r="631" spans="7:11">
      <c r="G631" s="10"/>
      <c r="I631" s="10"/>
      <c r="J631" s="10"/>
      <c r="K631" s="10"/>
    </row>
    <row r="632" spans="7:11">
      <c r="G632" s="10"/>
      <c r="I632" s="10"/>
      <c r="J632" s="10"/>
      <c r="K632" s="10"/>
    </row>
    <row r="633" spans="7:11">
      <c r="G633" s="10"/>
      <c r="I633" s="10"/>
      <c r="J633" s="10"/>
      <c r="K633" s="10"/>
    </row>
    <row r="634" spans="7:11">
      <c r="G634" s="10"/>
      <c r="I634" s="10"/>
      <c r="J634" s="10"/>
      <c r="K634" s="10"/>
    </row>
    <row r="635" spans="7:11">
      <c r="G635" s="10"/>
      <c r="I635" s="10"/>
      <c r="J635" s="10"/>
      <c r="K635" s="10"/>
    </row>
    <row r="636" spans="7:11">
      <c r="G636" s="10"/>
      <c r="I636" s="10"/>
      <c r="J636" s="10"/>
      <c r="K636" s="10"/>
    </row>
    <row r="637" spans="7:11">
      <c r="G637" s="10"/>
      <c r="I637" s="10"/>
      <c r="J637" s="10"/>
      <c r="K637" s="10"/>
    </row>
    <row r="638" spans="7:11">
      <c r="G638" s="10"/>
      <c r="I638" s="10"/>
      <c r="J638" s="10"/>
      <c r="K638" s="10"/>
    </row>
    <row r="639" spans="7:11">
      <c r="G639" s="10"/>
      <c r="I639" s="10"/>
      <c r="J639" s="10"/>
      <c r="K639" s="10"/>
    </row>
    <row r="640" spans="7:11">
      <c r="G640" s="10"/>
      <c r="I640" s="10"/>
      <c r="J640" s="10"/>
      <c r="K640" s="10"/>
    </row>
    <row r="641" spans="7:11">
      <c r="G641" s="10"/>
      <c r="I641" s="10"/>
      <c r="J641" s="10"/>
      <c r="K641" s="10"/>
    </row>
    <row r="642" spans="7:11">
      <c r="G642" s="10"/>
      <c r="I642" s="10"/>
      <c r="J642" s="10"/>
      <c r="K642" s="10"/>
    </row>
    <row r="643" spans="7:11">
      <c r="G643" s="10"/>
      <c r="I643" s="10"/>
      <c r="J643" s="10"/>
      <c r="K643" s="10"/>
    </row>
    <row r="644" spans="7:11">
      <c r="G644" s="10"/>
      <c r="I644" s="10"/>
      <c r="J644" s="10"/>
      <c r="K644" s="10"/>
    </row>
    <row r="645" spans="7:11">
      <c r="G645" s="10"/>
      <c r="I645" s="10"/>
      <c r="J645" s="10"/>
      <c r="K645" s="10"/>
    </row>
    <row r="646" spans="7:11">
      <c r="G646" s="10"/>
      <c r="I646" s="10"/>
      <c r="J646" s="10"/>
      <c r="K646" s="10"/>
    </row>
    <row r="647" spans="7:11">
      <c r="G647" s="10"/>
      <c r="I647" s="10"/>
      <c r="J647" s="10"/>
      <c r="K647" s="10"/>
    </row>
    <row r="648" spans="7:11">
      <c r="G648" s="10"/>
      <c r="I648" s="10"/>
      <c r="J648" s="10"/>
      <c r="K648" s="10"/>
    </row>
    <row r="649" spans="7:11">
      <c r="G649" s="10"/>
      <c r="I649" s="10"/>
      <c r="J649" s="10"/>
      <c r="K649" s="10"/>
    </row>
    <row r="650" spans="7:11">
      <c r="G650" s="10"/>
      <c r="I650" s="10"/>
      <c r="J650" s="10"/>
      <c r="K650" s="10"/>
    </row>
    <row r="651" spans="7:11">
      <c r="G651" s="10"/>
      <c r="I651" s="10"/>
      <c r="J651" s="10"/>
      <c r="K651" s="10"/>
    </row>
    <row r="652" spans="7:11">
      <c r="G652" s="10"/>
      <c r="I652" s="10"/>
      <c r="J652" s="10"/>
      <c r="K652" s="10"/>
    </row>
    <row r="653" spans="7:11">
      <c r="G653" s="10"/>
      <c r="I653" s="10"/>
      <c r="J653" s="10"/>
      <c r="K653" s="10"/>
    </row>
    <row r="654" spans="7:11">
      <c r="G654" s="10"/>
      <c r="I654" s="10"/>
      <c r="J654" s="10"/>
      <c r="K654" s="10"/>
    </row>
    <row r="655" spans="7:11">
      <c r="G655" s="10"/>
      <c r="I655" s="10"/>
      <c r="J655" s="10"/>
      <c r="K655" s="10"/>
    </row>
    <row r="656" spans="7:11">
      <c r="G656" s="10"/>
      <c r="I656" s="10"/>
      <c r="J656" s="10"/>
      <c r="K656" s="10"/>
    </row>
    <row r="657" spans="7:11">
      <c r="G657" s="10"/>
      <c r="I657" s="10"/>
      <c r="J657" s="10"/>
      <c r="K657" s="10"/>
    </row>
    <row r="658" spans="7:11">
      <c r="G658" s="10"/>
      <c r="I658" s="10"/>
      <c r="J658" s="10"/>
      <c r="K658" s="10"/>
    </row>
    <row r="659" spans="7:11">
      <c r="G659" s="10"/>
      <c r="I659" s="10"/>
      <c r="J659" s="10"/>
      <c r="K659" s="10"/>
    </row>
    <row r="660" spans="7:11">
      <c r="G660" s="10"/>
      <c r="I660" s="10"/>
      <c r="J660" s="10"/>
      <c r="K660" s="10"/>
    </row>
    <row r="661" spans="7:11">
      <c r="G661" s="10"/>
      <c r="I661" s="10"/>
      <c r="J661" s="10"/>
      <c r="K661" s="10"/>
    </row>
    <row r="662" spans="7:11">
      <c r="G662" s="10"/>
      <c r="I662" s="10"/>
      <c r="J662" s="10"/>
      <c r="K662" s="10"/>
    </row>
    <row r="663" spans="7:11">
      <c r="G663" s="10"/>
      <c r="I663" s="10"/>
      <c r="J663" s="10"/>
      <c r="K663" s="10"/>
    </row>
    <row r="664" spans="7:11">
      <c r="G664" s="10"/>
      <c r="I664" s="10"/>
      <c r="J664" s="10"/>
      <c r="K664" s="10"/>
    </row>
    <row r="665" spans="7:11">
      <c r="G665" s="10"/>
      <c r="I665" s="10"/>
      <c r="J665" s="10"/>
      <c r="K665" s="10"/>
    </row>
    <row r="666" spans="7:11">
      <c r="G666" s="10"/>
      <c r="I666" s="10"/>
      <c r="J666" s="10"/>
      <c r="K666" s="10"/>
    </row>
    <row r="667" spans="7:11">
      <c r="G667" s="10"/>
      <c r="I667" s="10"/>
      <c r="J667" s="10"/>
      <c r="K667" s="10"/>
    </row>
    <row r="668" spans="7:11">
      <c r="G668" s="10"/>
      <c r="I668" s="10"/>
      <c r="J668" s="10"/>
      <c r="K668" s="10"/>
    </row>
    <row r="669" spans="7:11">
      <c r="G669" s="10"/>
      <c r="I669" s="10"/>
      <c r="J669" s="10"/>
      <c r="K669" s="10"/>
    </row>
    <row r="670" spans="7:11">
      <c r="G670" s="10"/>
      <c r="I670" s="10"/>
      <c r="J670" s="10"/>
      <c r="K670" s="10"/>
    </row>
    <row r="671" spans="7:11">
      <c r="G671" s="10"/>
      <c r="I671" s="10"/>
      <c r="J671" s="10"/>
      <c r="K671" s="10"/>
    </row>
    <row r="672" spans="7:11">
      <c r="G672" s="10"/>
      <c r="I672" s="10"/>
      <c r="J672" s="10"/>
      <c r="K672" s="10"/>
    </row>
    <row r="673" spans="7:11">
      <c r="G673" s="10"/>
      <c r="I673" s="10"/>
      <c r="J673" s="10"/>
      <c r="K673" s="10"/>
    </row>
    <row r="674" spans="7:11">
      <c r="G674" s="10"/>
      <c r="I674" s="10"/>
      <c r="J674" s="10"/>
      <c r="K674" s="10"/>
    </row>
    <row r="675" spans="7:11">
      <c r="G675" s="10"/>
      <c r="I675" s="10"/>
      <c r="J675" s="10"/>
      <c r="K675" s="10"/>
    </row>
    <row r="676" spans="7:11">
      <c r="G676" s="10"/>
      <c r="I676" s="10"/>
      <c r="J676" s="10"/>
      <c r="K676" s="10"/>
    </row>
    <row r="677" spans="7:11">
      <c r="G677" s="10"/>
      <c r="I677" s="10"/>
      <c r="J677" s="10"/>
      <c r="K677" s="10"/>
    </row>
    <row r="678" spans="7:11">
      <c r="G678" s="10"/>
      <c r="I678" s="10"/>
      <c r="J678" s="10"/>
      <c r="K678" s="10"/>
    </row>
    <row r="679" spans="7:11">
      <c r="G679" s="10"/>
      <c r="I679" s="10"/>
      <c r="J679" s="10"/>
      <c r="K679" s="10"/>
    </row>
    <row r="680" spans="7:11">
      <c r="G680" s="10"/>
      <c r="I680" s="10"/>
      <c r="J680" s="10"/>
      <c r="K680" s="10"/>
    </row>
    <row r="681" spans="7:11">
      <c r="G681" s="10"/>
      <c r="I681" s="10"/>
      <c r="J681" s="10"/>
      <c r="K681" s="10"/>
    </row>
    <row r="682" spans="7:11">
      <c r="G682" s="10"/>
      <c r="I682" s="10"/>
      <c r="J682" s="10"/>
      <c r="K682" s="10"/>
    </row>
    <row r="683" spans="7:11">
      <c r="G683" s="10"/>
      <c r="I683" s="10"/>
      <c r="J683" s="10"/>
      <c r="K683" s="10"/>
    </row>
    <row r="684" spans="7:11">
      <c r="G684" s="10"/>
      <c r="I684" s="10"/>
      <c r="J684" s="10"/>
      <c r="K684" s="10"/>
    </row>
    <row r="685" spans="7:11">
      <c r="G685" s="10"/>
      <c r="I685" s="10"/>
      <c r="J685" s="10"/>
      <c r="K685" s="10"/>
    </row>
    <row r="686" spans="7:11">
      <c r="G686" s="10"/>
      <c r="I686" s="10"/>
      <c r="J686" s="10"/>
      <c r="K686" s="10"/>
    </row>
    <row r="687" spans="7:11">
      <c r="G687" s="10"/>
      <c r="I687" s="10"/>
      <c r="J687" s="10"/>
      <c r="K687" s="10"/>
    </row>
    <row r="688" spans="7:11">
      <c r="G688" s="10"/>
      <c r="I688" s="10"/>
      <c r="J688" s="10"/>
      <c r="K688" s="10"/>
    </row>
    <row r="689" spans="7:11">
      <c r="G689" s="10"/>
      <c r="I689" s="10"/>
      <c r="J689" s="10"/>
      <c r="K689" s="10"/>
    </row>
    <row r="690" spans="7:11">
      <c r="G690" s="10"/>
      <c r="I690" s="10"/>
      <c r="J690" s="10"/>
      <c r="K690" s="10"/>
    </row>
    <row r="691" spans="7:11">
      <c r="G691" s="10"/>
      <c r="I691" s="10"/>
      <c r="J691" s="10"/>
      <c r="K691" s="10"/>
    </row>
    <row r="692" spans="7:11">
      <c r="G692" s="10"/>
      <c r="I692" s="10"/>
      <c r="J692" s="10"/>
      <c r="K692" s="10"/>
    </row>
    <row r="693" spans="7:11">
      <c r="G693" s="10"/>
      <c r="I693" s="10"/>
      <c r="J693" s="10"/>
      <c r="K693" s="10"/>
    </row>
    <row r="694" spans="7:11">
      <c r="G694" s="10"/>
      <c r="I694" s="10"/>
      <c r="J694" s="10"/>
      <c r="K694" s="10"/>
    </row>
    <row r="695" spans="7:11">
      <c r="G695" s="10"/>
      <c r="I695" s="10"/>
      <c r="J695" s="10"/>
      <c r="K695" s="10"/>
    </row>
    <row r="696" spans="7:11">
      <c r="G696" s="10"/>
      <c r="I696" s="10"/>
      <c r="J696" s="10"/>
      <c r="K696" s="10"/>
    </row>
    <row r="697" spans="7:11">
      <c r="G697" s="10"/>
      <c r="I697" s="10"/>
      <c r="J697" s="10"/>
      <c r="K697" s="10"/>
    </row>
    <row r="698" spans="7:11">
      <c r="G698" s="10"/>
      <c r="I698" s="10"/>
      <c r="J698" s="10"/>
      <c r="K698" s="10"/>
    </row>
    <row r="699" spans="7:11">
      <c r="G699" s="10"/>
      <c r="I699" s="10"/>
      <c r="J699" s="10"/>
      <c r="K699" s="10"/>
    </row>
    <row r="700" spans="7:11">
      <c r="G700" s="10"/>
      <c r="I700" s="10"/>
      <c r="J700" s="10"/>
      <c r="K700" s="10"/>
    </row>
    <row r="701" spans="7:11">
      <c r="G701" s="10"/>
      <c r="I701" s="10"/>
      <c r="J701" s="10"/>
      <c r="K701" s="10"/>
    </row>
    <row r="702" spans="7:11">
      <c r="G702" s="10"/>
      <c r="I702" s="10"/>
      <c r="J702" s="10"/>
      <c r="K702" s="10"/>
    </row>
    <row r="703" spans="7:11">
      <c r="G703" s="10"/>
      <c r="I703" s="10"/>
      <c r="J703" s="10"/>
      <c r="K703" s="10"/>
    </row>
    <row r="704" spans="7:11">
      <c r="G704" s="10"/>
      <c r="I704" s="10"/>
      <c r="J704" s="10"/>
      <c r="K704" s="10"/>
    </row>
    <row r="705" spans="7:11">
      <c r="G705" s="10"/>
      <c r="I705" s="10"/>
      <c r="J705" s="10"/>
      <c r="K705" s="10"/>
    </row>
    <row r="706" spans="7:11">
      <c r="G706" s="10"/>
      <c r="I706" s="10"/>
      <c r="J706" s="10"/>
      <c r="K706" s="10"/>
    </row>
    <row r="707" spans="7:11">
      <c r="G707" s="10"/>
      <c r="I707" s="10"/>
      <c r="J707" s="10"/>
      <c r="K707" s="10"/>
    </row>
    <row r="708" spans="7:11">
      <c r="G708" s="10"/>
      <c r="I708" s="10"/>
      <c r="J708" s="10"/>
      <c r="K708" s="10"/>
    </row>
    <row r="709" spans="7:11">
      <c r="G709" s="10"/>
      <c r="I709" s="10"/>
      <c r="J709" s="10"/>
      <c r="K709" s="10"/>
    </row>
    <row r="710" spans="7:11">
      <c r="G710" s="10"/>
      <c r="I710" s="10"/>
      <c r="J710" s="10"/>
      <c r="K710" s="10"/>
    </row>
    <row r="711" spans="7:11">
      <c r="G711" s="10"/>
      <c r="I711" s="10"/>
      <c r="J711" s="10"/>
      <c r="K711" s="10"/>
    </row>
    <row r="712" spans="7:11">
      <c r="G712" s="10"/>
      <c r="I712" s="10"/>
      <c r="J712" s="10"/>
      <c r="K712" s="10"/>
    </row>
    <row r="713" spans="7:11">
      <c r="G713" s="10"/>
      <c r="I713" s="10"/>
      <c r="J713" s="10"/>
      <c r="K713" s="10"/>
    </row>
    <row r="714" spans="7:11">
      <c r="G714" s="10"/>
      <c r="I714" s="10"/>
      <c r="J714" s="10"/>
      <c r="K714" s="10"/>
    </row>
    <row r="715" spans="7:11">
      <c r="G715" s="10"/>
      <c r="I715" s="10"/>
      <c r="J715" s="10"/>
      <c r="K715" s="10"/>
    </row>
    <row r="716" spans="7:11">
      <c r="G716" s="10"/>
      <c r="I716" s="10"/>
      <c r="J716" s="10"/>
      <c r="K716" s="10"/>
    </row>
    <row r="717" spans="7:11">
      <c r="G717" s="10"/>
      <c r="I717" s="10"/>
      <c r="J717" s="10"/>
      <c r="K717" s="10"/>
    </row>
    <row r="718" spans="7:11">
      <c r="G718" s="10"/>
      <c r="I718" s="10"/>
      <c r="J718" s="10"/>
      <c r="K718" s="10"/>
    </row>
    <row r="719" spans="7:11">
      <c r="G719" s="10"/>
      <c r="I719" s="10"/>
      <c r="J719" s="10"/>
      <c r="K719" s="10"/>
    </row>
    <row r="720" spans="7:11">
      <c r="G720" s="10"/>
      <c r="I720" s="10"/>
      <c r="J720" s="10"/>
      <c r="K720" s="10"/>
    </row>
    <row r="721" spans="7:11">
      <c r="G721" s="10"/>
      <c r="I721" s="10"/>
      <c r="J721" s="10"/>
      <c r="K721" s="10"/>
    </row>
    <row r="722" spans="7:11">
      <c r="G722" s="10"/>
      <c r="I722" s="10"/>
      <c r="J722" s="10"/>
      <c r="K722" s="10"/>
    </row>
    <row r="723" spans="7:11">
      <c r="G723" s="10"/>
      <c r="I723" s="10"/>
      <c r="J723" s="10"/>
      <c r="K723" s="10"/>
    </row>
    <row r="724" spans="7:11">
      <c r="G724" s="10"/>
      <c r="I724" s="10"/>
      <c r="J724" s="10"/>
      <c r="K724" s="10"/>
    </row>
    <row r="725" spans="7:11">
      <c r="G725" s="10"/>
      <c r="I725" s="10"/>
      <c r="J725" s="10"/>
      <c r="K725" s="10"/>
    </row>
    <row r="726" spans="7:11">
      <c r="G726" s="10"/>
      <c r="I726" s="10"/>
      <c r="J726" s="10"/>
      <c r="K726" s="10"/>
    </row>
    <row r="727" spans="7:11">
      <c r="G727" s="10"/>
      <c r="I727" s="10"/>
      <c r="J727" s="10"/>
      <c r="K727" s="10"/>
    </row>
    <row r="728" spans="7:11">
      <c r="G728" s="10"/>
      <c r="I728" s="10"/>
      <c r="J728" s="10"/>
      <c r="K728" s="10"/>
    </row>
    <row r="729" spans="7:11">
      <c r="G729" s="10"/>
      <c r="I729" s="10"/>
      <c r="J729" s="10"/>
      <c r="K729" s="10"/>
    </row>
    <row r="730" spans="7:11">
      <c r="G730" s="10"/>
      <c r="I730" s="10"/>
      <c r="J730" s="10"/>
      <c r="K730" s="10"/>
    </row>
    <row r="731" spans="7:11">
      <c r="G731" s="10"/>
      <c r="I731" s="10"/>
      <c r="J731" s="10"/>
      <c r="K731" s="10"/>
    </row>
    <row r="732" spans="7:11">
      <c r="G732" s="10"/>
      <c r="I732" s="10"/>
      <c r="J732" s="10"/>
      <c r="K732" s="10"/>
    </row>
    <row r="733" spans="7:11">
      <c r="G733" s="10"/>
      <c r="I733" s="10"/>
      <c r="J733" s="10"/>
      <c r="K733" s="10"/>
    </row>
    <row r="734" spans="7:11">
      <c r="G734" s="10"/>
      <c r="I734" s="10"/>
      <c r="J734" s="10"/>
      <c r="K734" s="10"/>
    </row>
    <row r="735" spans="7:11">
      <c r="G735" s="10"/>
      <c r="I735" s="10"/>
      <c r="J735" s="10"/>
      <c r="K735" s="10"/>
    </row>
    <row r="736" spans="7:11">
      <c r="G736" s="10"/>
      <c r="I736" s="10"/>
      <c r="J736" s="10"/>
      <c r="K736" s="10"/>
    </row>
    <row r="737" spans="7:11">
      <c r="G737" s="10"/>
      <c r="I737" s="10"/>
      <c r="J737" s="10"/>
      <c r="K737" s="10"/>
    </row>
    <row r="738" spans="7:11">
      <c r="G738" s="10"/>
      <c r="I738" s="10"/>
      <c r="J738" s="10"/>
      <c r="K738" s="10"/>
    </row>
    <row r="739" spans="7:11">
      <c r="G739" s="10"/>
      <c r="I739" s="10"/>
      <c r="J739" s="10"/>
      <c r="K739" s="10"/>
    </row>
    <row r="740" spans="7:11">
      <c r="G740" s="10"/>
      <c r="I740" s="10"/>
      <c r="J740" s="10"/>
      <c r="K740" s="10"/>
    </row>
    <row r="741" spans="7:11">
      <c r="G741" s="10"/>
      <c r="I741" s="10"/>
      <c r="J741" s="10"/>
      <c r="K741" s="10"/>
    </row>
    <row r="742" spans="7:11">
      <c r="G742" s="10"/>
      <c r="I742" s="10"/>
      <c r="J742" s="10"/>
      <c r="K742" s="10"/>
    </row>
    <row r="743" spans="7:11">
      <c r="G743" s="10"/>
      <c r="I743" s="10"/>
      <c r="J743" s="10"/>
      <c r="K743" s="10"/>
    </row>
    <row r="744" spans="7:11">
      <c r="G744" s="10"/>
      <c r="I744" s="10"/>
      <c r="J744" s="10"/>
      <c r="K744" s="10"/>
    </row>
    <row r="745" spans="7:11">
      <c r="G745" s="10"/>
      <c r="I745" s="10"/>
      <c r="J745" s="10"/>
      <c r="K745" s="10"/>
    </row>
    <row r="746" spans="7:11">
      <c r="G746" s="10"/>
      <c r="I746" s="10"/>
      <c r="J746" s="10"/>
      <c r="K746" s="10"/>
    </row>
    <row r="747" spans="7:11">
      <c r="G747" s="10"/>
      <c r="I747" s="10"/>
      <c r="J747" s="10"/>
      <c r="K747" s="10"/>
    </row>
    <row r="748" spans="7:11">
      <c r="G748" s="10"/>
      <c r="I748" s="10"/>
      <c r="J748" s="10"/>
      <c r="K748" s="10"/>
    </row>
    <row r="749" spans="7:11">
      <c r="G749" s="10"/>
      <c r="I749" s="10"/>
      <c r="J749" s="10"/>
      <c r="K749" s="10"/>
    </row>
    <row r="750" spans="7:11">
      <c r="G750" s="10"/>
      <c r="I750" s="10"/>
      <c r="J750" s="10"/>
      <c r="K750" s="10"/>
    </row>
    <row r="751" spans="7:11">
      <c r="G751" s="10"/>
      <c r="I751" s="10"/>
      <c r="J751" s="10"/>
      <c r="K751" s="10"/>
    </row>
    <row r="752" spans="7:11">
      <c r="G752" s="10"/>
      <c r="I752" s="10"/>
      <c r="J752" s="10"/>
      <c r="K752" s="10"/>
    </row>
    <row r="753" spans="7:11">
      <c r="G753" s="10"/>
      <c r="I753" s="10"/>
      <c r="J753" s="10"/>
      <c r="K753" s="10"/>
    </row>
    <row r="754" spans="7:11">
      <c r="G754" s="10"/>
      <c r="I754" s="10"/>
      <c r="J754" s="10"/>
      <c r="K754" s="10"/>
    </row>
    <row r="755" spans="7:11">
      <c r="G755" s="10"/>
      <c r="I755" s="10"/>
      <c r="J755" s="10"/>
      <c r="K755" s="10"/>
    </row>
    <row r="756" spans="7:11">
      <c r="G756" s="10"/>
      <c r="I756" s="10"/>
      <c r="J756" s="10"/>
      <c r="K756" s="10"/>
    </row>
    <row r="757" spans="7:11">
      <c r="G757" s="10"/>
      <c r="I757" s="10"/>
      <c r="J757" s="10"/>
      <c r="K757" s="10"/>
    </row>
    <row r="758" spans="7:11">
      <c r="G758" s="10"/>
      <c r="I758" s="10"/>
      <c r="J758" s="10"/>
      <c r="K758" s="10"/>
    </row>
    <row r="759" spans="7:11">
      <c r="G759" s="10"/>
      <c r="I759" s="10"/>
      <c r="J759" s="10"/>
      <c r="K759" s="10"/>
    </row>
    <row r="760" spans="7:11">
      <c r="G760" s="10"/>
      <c r="I760" s="10"/>
      <c r="J760" s="10"/>
      <c r="K760" s="10"/>
    </row>
    <row r="761" spans="7:11">
      <c r="G761" s="10"/>
      <c r="I761" s="10"/>
      <c r="J761" s="10"/>
      <c r="K761" s="10"/>
    </row>
    <row r="762" spans="7:11">
      <c r="G762" s="10"/>
      <c r="I762" s="10"/>
      <c r="J762" s="10"/>
      <c r="K762" s="10"/>
    </row>
    <row r="763" spans="7:11">
      <c r="G763" s="10"/>
      <c r="I763" s="10"/>
      <c r="J763" s="10"/>
      <c r="K763" s="10"/>
    </row>
    <row r="764" spans="7:11">
      <c r="G764" s="10"/>
      <c r="I764" s="10"/>
      <c r="J764" s="10"/>
      <c r="K764" s="10"/>
    </row>
    <row r="765" spans="7:11">
      <c r="G765" s="10"/>
      <c r="I765" s="10"/>
      <c r="J765" s="10"/>
      <c r="K765" s="10"/>
    </row>
    <row r="766" spans="7:11">
      <c r="G766" s="10"/>
      <c r="I766" s="10"/>
      <c r="J766" s="10"/>
      <c r="K766" s="10"/>
    </row>
    <row r="767" spans="7:11">
      <c r="G767" s="10"/>
      <c r="I767" s="10"/>
      <c r="J767" s="10"/>
      <c r="K767" s="10"/>
    </row>
    <row r="768" spans="7:11">
      <c r="G768" s="10"/>
      <c r="I768" s="10"/>
      <c r="J768" s="10"/>
      <c r="K768" s="10"/>
    </row>
    <row r="769" spans="7:11">
      <c r="G769" s="10"/>
      <c r="I769" s="10"/>
      <c r="J769" s="10"/>
      <c r="K769" s="10"/>
    </row>
    <row r="770" spans="7:11">
      <c r="G770" s="10"/>
      <c r="I770" s="10"/>
      <c r="J770" s="10"/>
      <c r="K770" s="10"/>
    </row>
    <row r="771" spans="7:11">
      <c r="G771" s="10"/>
      <c r="I771" s="10"/>
      <c r="J771" s="10"/>
      <c r="K771" s="10"/>
    </row>
    <row r="772" spans="7:11">
      <c r="G772" s="10"/>
      <c r="I772" s="10"/>
      <c r="J772" s="10"/>
      <c r="K772" s="10"/>
    </row>
    <row r="773" spans="7:11">
      <c r="G773" s="10"/>
      <c r="I773" s="10"/>
      <c r="J773" s="10"/>
      <c r="K773" s="10"/>
    </row>
    <row r="774" spans="7:11">
      <c r="G774" s="10"/>
      <c r="I774" s="10"/>
      <c r="J774" s="10"/>
      <c r="K774" s="10"/>
    </row>
    <row r="775" spans="7:11">
      <c r="G775" s="10"/>
      <c r="I775" s="10"/>
      <c r="J775" s="10"/>
      <c r="K775" s="10"/>
    </row>
    <row r="776" spans="7:11">
      <c r="G776" s="10"/>
      <c r="I776" s="10"/>
      <c r="J776" s="10"/>
      <c r="K776" s="10"/>
    </row>
    <row r="777" spans="7:11">
      <c r="G777" s="10"/>
      <c r="I777" s="10"/>
      <c r="J777" s="10"/>
      <c r="K777" s="10"/>
    </row>
    <row r="778" spans="7:11">
      <c r="G778" s="10"/>
      <c r="I778" s="10"/>
      <c r="J778" s="10"/>
      <c r="K778" s="10"/>
    </row>
    <row r="779" spans="7:11">
      <c r="G779" s="10"/>
      <c r="I779" s="10"/>
      <c r="J779" s="10"/>
      <c r="K779" s="10"/>
    </row>
    <row r="780" spans="7:11">
      <c r="G780" s="10"/>
      <c r="I780" s="10"/>
      <c r="J780" s="10"/>
      <c r="K780" s="10"/>
    </row>
    <row r="781" spans="7:11">
      <c r="G781" s="10"/>
      <c r="I781" s="10"/>
      <c r="J781" s="10"/>
      <c r="K781" s="10"/>
    </row>
    <row r="782" spans="7:11">
      <c r="G782" s="10"/>
      <c r="I782" s="10"/>
      <c r="J782" s="10"/>
      <c r="K782" s="10"/>
    </row>
    <row r="783" spans="7:11">
      <c r="G783" s="10"/>
      <c r="I783" s="10"/>
      <c r="J783" s="10"/>
      <c r="K783" s="10"/>
    </row>
    <row r="784" spans="7:11">
      <c r="G784" s="10"/>
      <c r="I784" s="10"/>
      <c r="J784" s="10"/>
      <c r="K784" s="10"/>
    </row>
    <row r="785" spans="7:11">
      <c r="G785" s="10"/>
      <c r="I785" s="10"/>
      <c r="J785" s="10"/>
      <c r="K785" s="10"/>
    </row>
    <row r="786" spans="7:11">
      <c r="G786" s="10"/>
      <c r="I786" s="10"/>
      <c r="J786" s="10"/>
      <c r="K786" s="10"/>
    </row>
    <row r="787" spans="7:11">
      <c r="G787" s="10"/>
      <c r="I787" s="10"/>
      <c r="J787" s="10"/>
      <c r="K787" s="10"/>
    </row>
    <row r="788" spans="7:11">
      <c r="G788" s="10"/>
      <c r="I788" s="10"/>
      <c r="J788" s="10"/>
      <c r="K788" s="10"/>
    </row>
    <row r="789" spans="7:11">
      <c r="G789" s="10"/>
      <c r="I789" s="10"/>
      <c r="J789" s="10"/>
      <c r="K789" s="10"/>
    </row>
    <row r="790" spans="7:11">
      <c r="G790" s="10"/>
      <c r="I790" s="10"/>
      <c r="J790" s="10"/>
      <c r="K790" s="10"/>
    </row>
    <row r="791" spans="7:11">
      <c r="G791" s="10"/>
      <c r="I791" s="10"/>
      <c r="J791" s="10"/>
      <c r="K791" s="10"/>
    </row>
    <row r="792" spans="7:11">
      <c r="G792" s="10"/>
      <c r="I792" s="10"/>
      <c r="J792" s="10"/>
      <c r="K792" s="10"/>
    </row>
    <row r="793" spans="7:11">
      <c r="G793" s="10"/>
      <c r="I793" s="10"/>
      <c r="J793" s="10"/>
      <c r="K793" s="10"/>
    </row>
    <row r="794" spans="7:11">
      <c r="G794" s="10"/>
      <c r="I794" s="10"/>
      <c r="J794" s="10"/>
      <c r="K794" s="10"/>
    </row>
    <row r="795" spans="7:11">
      <c r="G795" s="10"/>
      <c r="I795" s="10"/>
      <c r="J795" s="10"/>
      <c r="K795" s="10"/>
    </row>
    <row r="796" spans="7:11">
      <c r="G796" s="10"/>
      <c r="I796" s="10"/>
      <c r="J796" s="10"/>
      <c r="K796" s="10"/>
    </row>
    <row r="797" spans="7:11">
      <c r="G797" s="10"/>
      <c r="I797" s="10"/>
      <c r="J797" s="10"/>
      <c r="K797" s="10"/>
    </row>
    <row r="798" spans="7:11">
      <c r="G798" s="10"/>
      <c r="I798" s="10"/>
      <c r="J798" s="10"/>
      <c r="K798" s="10"/>
    </row>
    <row r="799" spans="7:11">
      <c r="G799" s="10"/>
      <c r="I799" s="10"/>
      <c r="J799" s="10"/>
      <c r="K799" s="10"/>
    </row>
    <row r="800" spans="7:11">
      <c r="G800" s="10"/>
      <c r="I800" s="10"/>
      <c r="J800" s="10"/>
      <c r="K800" s="10"/>
    </row>
    <row r="801" spans="7:11">
      <c r="G801" s="10"/>
      <c r="I801" s="10"/>
      <c r="J801" s="10"/>
      <c r="K801" s="10"/>
    </row>
    <row r="802" spans="7:11">
      <c r="G802" s="10"/>
      <c r="I802" s="10"/>
      <c r="J802" s="10"/>
      <c r="K802" s="10"/>
    </row>
    <row r="803" spans="7:11">
      <c r="G803" s="10"/>
      <c r="I803" s="10"/>
      <c r="J803" s="10"/>
      <c r="K803" s="10"/>
    </row>
    <row r="804" spans="7:11">
      <c r="G804" s="10"/>
      <c r="I804" s="10"/>
      <c r="J804" s="10"/>
      <c r="K804" s="10"/>
    </row>
    <row r="805" spans="7:11">
      <c r="G805" s="10"/>
      <c r="I805" s="10"/>
      <c r="J805" s="10"/>
      <c r="K805" s="10"/>
    </row>
    <row r="806" spans="7:11">
      <c r="G806" s="10"/>
      <c r="I806" s="10"/>
      <c r="J806" s="10"/>
      <c r="K806" s="10"/>
    </row>
    <row r="807" spans="7:11">
      <c r="G807" s="10"/>
      <c r="I807" s="10"/>
      <c r="J807" s="10"/>
      <c r="K807" s="10"/>
    </row>
    <row r="808" spans="7:11">
      <c r="G808" s="10"/>
      <c r="I808" s="10"/>
      <c r="J808" s="10"/>
      <c r="K808" s="10"/>
    </row>
    <row r="809" spans="7:11">
      <c r="G809" s="10"/>
      <c r="I809" s="10"/>
      <c r="J809" s="10"/>
      <c r="K809" s="10"/>
    </row>
    <row r="810" spans="7:11">
      <c r="G810" s="10"/>
      <c r="I810" s="10"/>
      <c r="J810" s="10"/>
      <c r="K810" s="10"/>
    </row>
    <row r="811" spans="7:11">
      <c r="G811" s="10"/>
      <c r="I811" s="10"/>
      <c r="J811" s="10"/>
      <c r="K811" s="10"/>
    </row>
    <row r="812" spans="7:11">
      <c r="G812" s="10"/>
      <c r="I812" s="10"/>
      <c r="J812" s="10"/>
      <c r="K812" s="10"/>
    </row>
    <row r="813" spans="7:11">
      <c r="G813" s="10"/>
      <c r="I813" s="10"/>
      <c r="J813" s="10"/>
      <c r="K813" s="10"/>
    </row>
    <row r="814" spans="7:11">
      <c r="G814" s="10"/>
      <c r="I814" s="10"/>
      <c r="J814" s="10"/>
      <c r="K814" s="10"/>
    </row>
    <row r="815" spans="7:11">
      <c r="G815" s="10"/>
      <c r="I815" s="10"/>
      <c r="J815" s="10"/>
      <c r="K815" s="10"/>
    </row>
    <row r="816" spans="7:11">
      <c r="G816" s="10"/>
      <c r="I816" s="10"/>
      <c r="J816" s="10"/>
      <c r="K816" s="10"/>
    </row>
    <row r="817" spans="7:11">
      <c r="G817" s="10"/>
      <c r="I817" s="10"/>
      <c r="J817" s="10"/>
      <c r="K817" s="10"/>
    </row>
    <row r="818" spans="7:11">
      <c r="G818" s="10"/>
      <c r="I818" s="10"/>
      <c r="J818" s="10"/>
      <c r="K818" s="10"/>
    </row>
    <row r="819" spans="7:11">
      <c r="G819" s="10"/>
      <c r="I819" s="10"/>
      <c r="J819" s="10"/>
      <c r="K819" s="10"/>
    </row>
    <row r="820" spans="7:11">
      <c r="G820" s="10"/>
      <c r="I820" s="10"/>
      <c r="J820" s="10"/>
      <c r="K820" s="10"/>
    </row>
    <row r="821" spans="7:11">
      <c r="G821" s="10"/>
      <c r="I821" s="10"/>
      <c r="J821" s="10"/>
      <c r="K821" s="10"/>
    </row>
    <row r="822" spans="7:11">
      <c r="G822" s="10"/>
      <c r="I822" s="10"/>
      <c r="J822" s="10"/>
      <c r="K822" s="10"/>
    </row>
    <row r="823" spans="7:11">
      <c r="G823" s="10"/>
      <c r="I823" s="10"/>
      <c r="J823" s="10"/>
      <c r="K823" s="10"/>
    </row>
    <row r="824" spans="7:11">
      <c r="G824" s="10"/>
      <c r="I824" s="10"/>
      <c r="J824" s="10"/>
      <c r="K824" s="10"/>
    </row>
    <row r="825" spans="7:11">
      <c r="G825" s="10"/>
      <c r="I825" s="10"/>
      <c r="J825" s="10"/>
      <c r="K825" s="10"/>
    </row>
    <row r="826" spans="7:11">
      <c r="G826" s="10"/>
      <c r="I826" s="10"/>
      <c r="J826" s="10"/>
      <c r="K826" s="10"/>
    </row>
    <row r="827" spans="7:11">
      <c r="G827" s="10"/>
      <c r="I827" s="10"/>
      <c r="J827" s="10"/>
      <c r="K827" s="10"/>
    </row>
    <row r="828" spans="7:11">
      <c r="G828" s="10"/>
      <c r="I828" s="10"/>
      <c r="J828" s="10"/>
      <c r="K828" s="10"/>
    </row>
    <row r="829" spans="7:11">
      <c r="G829" s="10"/>
      <c r="I829" s="10"/>
      <c r="J829" s="10"/>
      <c r="K829" s="10"/>
    </row>
    <row r="830" spans="7:11">
      <c r="G830" s="10"/>
      <c r="I830" s="10"/>
      <c r="J830" s="10"/>
      <c r="K830" s="10"/>
    </row>
    <row r="831" spans="7:11">
      <c r="G831" s="10"/>
      <c r="I831" s="10"/>
      <c r="J831" s="10"/>
      <c r="K831" s="10"/>
    </row>
    <row r="832" spans="7:11">
      <c r="G832" s="10"/>
      <c r="I832" s="10"/>
      <c r="J832" s="10"/>
      <c r="K832" s="10"/>
    </row>
    <row r="833" spans="7:11">
      <c r="G833" s="10"/>
      <c r="I833" s="10"/>
      <c r="J833" s="10"/>
      <c r="K833" s="10"/>
    </row>
    <row r="834" spans="7:11">
      <c r="G834" s="10"/>
      <c r="I834" s="10"/>
      <c r="J834" s="10"/>
      <c r="K834" s="10"/>
    </row>
    <row r="835" spans="7:11">
      <c r="G835" s="10"/>
      <c r="I835" s="10"/>
      <c r="J835" s="10"/>
      <c r="K835" s="10"/>
    </row>
    <row r="836" spans="7:11">
      <c r="G836" s="10"/>
      <c r="I836" s="10"/>
      <c r="J836" s="10"/>
      <c r="K836" s="10"/>
    </row>
    <row r="837" spans="7:11">
      <c r="G837" s="10"/>
      <c r="I837" s="10"/>
      <c r="J837" s="10"/>
      <c r="K837" s="10"/>
    </row>
    <row r="838" spans="7:11">
      <c r="G838" s="10"/>
      <c r="I838" s="10"/>
      <c r="J838" s="10"/>
      <c r="K838" s="10"/>
    </row>
    <row r="839" spans="7:11">
      <c r="G839" s="10"/>
      <c r="I839" s="10"/>
      <c r="J839" s="10"/>
      <c r="K839" s="10"/>
    </row>
    <row r="840" spans="7:11">
      <c r="G840" s="10"/>
      <c r="I840" s="10"/>
      <c r="J840" s="10"/>
      <c r="K840" s="10"/>
    </row>
    <row r="841" spans="7:11">
      <c r="G841" s="10"/>
      <c r="I841" s="10"/>
      <c r="J841" s="10"/>
      <c r="K841" s="10"/>
    </row>
    <row r="842" spans="7:11">
      <c r="G842" s="10"/>
      <c r="I842" s="10"/>
      <c r="J842" s="10"/>
      <c r="K842" s="10"/>
    </row>
    <row r="843" spans="7:11">
      <c r="G843" s="10"/>
      <c r="I843" s="10"/>
      <c r="J843" s="10"/>
      <c r="K843" s="10"/>
    </row>
    <row r="844" spans="7:11">
      <c r="G844" s="10"/>
      <c r="I844" s="10"/>
      <c r="J844" s="10"/>
      <c r="K844" s="10"/>
    </row>
    <row r="845" spans="7:11">
      <c r="G845" s="10"/>
      <c r="I845" s="10"/>
      <c r="J845" s="10"/>
      <c r="K845" s="10"/>
    </row>
    <row r="846" spans="7:11">
      <c r="G846" s="10"/>
      <c r="I846" s="10"/>
      <c r="J846" s="10"/>
      <c r="K846" s="10"/>
    </row>
    <row r="847" spans="7:11">
      <c r="G847" s="10"/>
      <c r="I847" s="10"/>
      <c r="J847" s="10"/>
      <c r="K847" s="10"/>
    </row>
    <row r="848" spans="7:11">
      <c r="G848" s="10"/>
      <c r="I848" s="10"/>
      <c r="J848" s="10"/>
      <c r="K848" s="10"/>
    </row>
    <row r="849" spans="7:11">
      <c r="G849" s="10"/>
      <c r="I849" s="10"/>
      <c r="J849" s="10"/>
      <c r="K849" s="10"/>
    </row>
    <row r="850" spans="7:11">
      <c r="G850" s="10"/>
      <c r="I850" s="10"/>
      <c r="J850" s="10"/>
      <c r="K850" s="10"/>
    </row>
    <row r="851" spans="7:11">
      <c r="G851" s="10"/>
      <c r="I851" s="10"/>
      <c r="J851" s="10"/>
      <c r="K851" s="10"/>
    </row>
    <row r="852" spans="7:11">
      <c r="G852" s="10"/>
      <c r="I852" s="10"/>
      <c r="J852" s="10"/>
      <c r="K852" s="10"/>
    </row>
    <row r="853" spans="7:11">
      <c r="G853" s="10"/>
      <c r="I853" s="10"/>
      <c r="J853" s="10"/>
      <c r="K853" s="10"/>
    </row>
    <row r="854" spans="7:11">
      <c r="G854" s="10"/>
      <c r="I854" s="10"/>
      <c r="J854" s="10"/>
      <c r="K854" s="10"/>
    </row>
    <row r="855" spans="7:11">
      <c r="G855" s="10"/>
      <c r="I855" s="10"/>
      <c r="J855" s="10"/>
      <c r="K855" s="10"/>
    </row>
    <row r="856" spans="7:11">
      <c r="G856" s="10"/>
      <c r="I856" s="10"/>
      <c r="J856" s="10"/>
      <c r="K856" s="10"/>
    </row>
    <row r="857" spans="7:11">
      <c r="G857" s="10"/>
      <c r="I857" s="10"/>
      <c r="J857" s="10"/>
      <c r="K857" s="10"/>
    </row>
    <row r="858" spans="7:11">
      <c r="G858" s="10"/>
      <c r="I858" s="10"/>
      <c r="J858" s="10"/>
      <c r="K858" s="10"/>
    </row>
    <row r="859" spans="7:11">
      <c r="G859" s="10"/>
      <c r="I859" s="10"/>
      <c r="J859" s="10"/>
      <c r="K859" s="10"/>
    </row>
    <row r="860" spans="7:11">
      <c r="G860" s="10"/>
      <c r="I860" s="10"/>
      <c r="J860" s="10"/>
      <c r="K860" s="10"/>
    </row>
    <row r="861" spans="7:11">
      <c r="G861" s="10"/>
      <c r="I861" s="10"/>
      <c r="J861" s="10"/>
      <c r="K861" s="10"/>
    </row>
    <row r="862" spans="7:11">
      <c r="G862" s="10"/>
      <c r="I862" s="10"/>
      <c r="J862" s="10"/>
      <c r="K862" s="10"/>
    </row>
    <row r="863" spans="7:11">
      <c r="G863" s="10"/>
      <c r="I863" s="10"/>
      <c r="J863" s="10"/>
      <c r="K863" s="10"/>
    </row>
    <row r="864" spans="7:11">
      <c r="G864" s="10"/>
      <c r="I864" s="10"/>
      <c r="J864" s="10"/>
      <c r="K864" s="10"/>
    </row>
    <row r="865" spans="7:11">
      <c r="G865" s="10"/>
      <c r="I865" s="10"/>
      <c r="J865" s="10"/>
      <c r="K865" s="10"/>
    </row>
    <row r="866" spans="7:11">
      <c r="G866" s="10"/>
      <c r="I866" s="10"/>
      <c r="J866" s="10"/>
      <c r="K866" s="10"/>
    </row>
    <row r="867" spans="7:11">
      <c r="G867" s="10"/>
      <c r="I867" s="10"/>
      <c r="J867" s="10"/>
      <c r="K867" s="10"/>
    </row>
    <row r="868" spans="7:11">
      <c r="G868" s="10"/>
      <c r="I868" s="10"/>
      <c r="J868" s="10"/>
      <c r="K868" s="10"/>
    </row>
    <row r="869" spans="7:11">
      <c r="G869" s="10"/>
      <c r="I869" s="10"/>
      <c r="J869" s="10"/>
      <c r="K869" s="10"/>
    </row>
    <row r="870" spans="7:11">
      <c r="G870" s="10"/>
      <c r="I870" s="10"/>
      <c r="J870" s="10"/>
      <c r="K870" s="10"/>
    </row>
    <row r="871" spans="7:11">
      <c r="G871" s="10"/>
      <c r="I871" s="10"/>
      <c r="J871" s="10"/>
      <c r="K871" s="10"/>
    </row>
    <row r="872" spans="7:11">
      <c r="G872" s="10"/>
      <c r="I872" s="10"/>
      <c r="J872" s="10"/>
      <c r="K872" s="10"/>
    </row>
    <row r="873" spans="7:11">
      <c r="G873" s="10"/>
      <c r="I873" s="10"/>
      <c r="J873" s="10"/>
      <c r="K873" s="10"/>
    </row>
    <row r="874" spans="7:11">
      <c r="G874" s="10"/>
      <c r="I874" s="10"/>
      <c r="J874" s="10"/>
      <c r="K874" s="10"/>
    </row>
    <row r="875" spans="7:11">
      <c r="G875" s="10"/>
      <c r="I875" s="10"/>
      <c r="J875" s="10"/>
      <c r="K875" s="10"/>
    </row>
    <row r="876" spans="7:11">
      <c r="G876" s="10"/>
      <c r="I876" s="10"/>
      <c r="J876" s="10"/>
      <c r="K876" s="10"/>
    </row>
    <row r="877" spans="7:11">
      <c r="G877" s="10"/>
      <c r="I877" s="10"/>
      <c r="J877" s="10"/>
      <c r="K877" s="10"/>
    </row>
    <row r="878" spans="7:11">
      <c r="G878" s="10"/>
      <c r="I878" s="10"/>
      <c r="J878" s="10"/>
      <c r="K878" s="10"/>
    </row>
    <row r="879" spans="7:11">
      <c r="G879" s="10"/>
      <c r="I879" s="10"/>
      <c r="J879" s="10"/>
      <c r="K879" s="10"/>
    </row>
    <row r="880" spans="7:11">
      <c r="G880" s="10"/>
      <c r="I880" s="10"/>
      <c r="J880" s="10"/>
      <c r="K880" s="10"/>
    </row>
    <row r="881" spans="7:11">
      <c r="G881" s="10"/>
      <c r="I881" s="10"/>
      <c r="J881" s="10"/>
      <c r="K881" s="10"/>
    </row>
    <row r="882" spans="7:11">
      <c r="G882" s="10"/>
      <c r="I882" s="10"/>
      <c r="J882" s="10"/>
      <c r="K882" s="10"/>
    </row>
    <row r="883" spans="7:11">
      <c r="G883" s="10"/>
      <c r="I883" s="10"/>
      <c r="J883" s="10"/>
      <c r="K883" s="10"/>
    </row>
    <row r="884" spans="7:11">
      <c r="G884" s="10"/>
      <c r="I884" s="10"/>
      <c r="J884" s="10"/>
      <c r="K884" s="10"/>
    </row>
    <row r="885" spans="7:11">
      <c r="G885" s="10"/>
      <c r="I885" s="10"/>
      <c r="J885" s="10"/>
      <c r="K885" s="10"/>
    </row>
    <row r="886" spans="7:11">
      <c r="G886" s="10"/>
      <c r="I886" s="10"/>
      <c r="J886" s="10"/>
      <c r="K886" s="10"/>
    </row>
    <row r="887" spans="7:11">
      <c r="G887" s="10"/>
      <c r="I887" s="10"/>
      <c r="J887" s="10"/>
      <c r="K887" s="10"/>
    </row>
    <row r="888" spans="7:11">
      <c r="G888" s="10"/>
      <c r="I888" s="10"/>
      <c r="J888" s="10"/>
      <c r="K888" s="10"/>
    </row>
    <row r="889" spans="7:11">
      <c r="G889" s="10"/>
      <c r="I889" s="10"/>
      <c r="J889" s="10"/>
      <c r="K889" s="10"/>
    </row>
    <row r="890" spans="7:11">
      <c r="G890" s="10"/>
      <c r="I890" s="10"/>
      <c r="J890" s="10"/>
      <c r="K890" s="10"/>
    </row>
    <row r="891" spans="7:11">
      <c r="G891" s="10"/>
      <c r="I891" s="10"/>
      <c r="J891" s="10"/>
      <c r="K891" s="10"/>
    </row>
    <row r="892" spans="7:11">
      <c r="G892" s="10"/>
      <c r="I892" s="10"/>
      <c r="J892" s="10"/>
      <c r="K892" s="10"/>
    </row>
    <row r="893" spans="7:11">
      <c r="G893" s="10"/>
      <c r="I893" s="10"/>
      <c r="J893" s="10"/>
      <c r="K893" s="10"/>
    </row>
    <row r="894" spans="7:11">
      <c r="G894" s="10"/>
      <c r="I894" s="10"/>
      <c r="J894" s="10"/>
      <c r="K894" s="10"/>
    </row>
    <row r="895" spans="7:11">
      <c r="G895" s="10"/>
      <c r="I895" s="10"/>
      <c r="J895" s="10"/>
      <c r="K895" s="10"/>
    </row>
    <row r="896" spans="7:11">
      <c r="G896" s="10"/>
      <c r="I896" s="10"/>
      <c r="J896" s="10"/>
      <c r="K896" s="10"/>
    </row>
    <row r="897" spans="7:11">
      <c r="G897" s="10"/>
      <c r="I897" s="10"/>
      <c r="J897" s="10"/>
      <c r="K897" s="10"/>
    </row>
    <row r="898" spans="7:11">
      <c r="G898" s="10"/>
      <c r="I898" s="10"/>
      <c r="J898" s="10"/>
      <c r="K898" s="10"/>
    </row>
    <row r="899" spans="7:11">
      <c r="G899" s="10"/>
      <c r="I899" s="10"/>
      <c r="J899" s="10"/>
      <c r="K899" s="10"/>
    </row>
    <row r="900" spans="7:11">
      <c r="G900" s="10"/>
      <c r="I900" s="10"/>
      <c r="J900" s="10"/>
      <c r="K900" s="10"/>
    </row>
    <row r="901" spans="7:11">
      <c r="G901" s="10"/>
      <c r="I901" s="10"/>
      <c r="J901" s="10"/>
      <c r="K901" s="10"/>
    </row>
    <row r="902" spans="7:11">
      <c r="G902" s="10"/>
      <c r="I902" s="10"/>
      <c r="J902" s="10"/>
      <c r="K902" s="10"/>
    </row>
    <row r="903" spans="7:11">
      <c r="G903" s="10"/>
      <c r="I903" s="10"/>
      <c r="J903" s="10"/>
      <c r="K903" s="10"/>
    </row>
    <row r="904" spans="7:11">
      <c r="G904" s="10"/>
      <c r="I904" s="10"/>
      <c r="J904" s="10"/>
      <c r="K904" s="10"/>
    </row>
    <row r="905" spans="7:11">
      <c r="G905" s="10"/>
      <c r="I905" s="10"/>
      <c r="J905" s="10"/>
      <c r="K905" s="10"/>
    </row>
    <row r="906" spans="7:11">
      <c r="G906" s="10"/>
      <c r="I906" s="10"/>
      <c r="J906" s="10"/>
      <c r="K906" s="10"/>
    </row>
    <row r="907" spans="7:11">
      <c r="G907" s="10"/>
      <c r="I907" s="10"/>
      <c r="J907" s="10"/>
      <c r="K907" s="10"/>
    </row>
    <row r="908" spans="7:11">
      <c r="G908" s="10"/>
      <c r="I908" s="10"/>
      <c r="J908" s="10"/>
      <c r="K908" s="10"/>
    </row>
    <row r="909" spans="7:11">
      <c r="G909" s="10"/>
      <c r="I909" s="10"/>
      <c r="J909" s="10"/>
      <c r="K909" s="10"/>
    </row>
    <row r="910" spans="7:11">
      <c r="G910" s="10"/>
      <c r="I910" s="10"/>
      <c r="J910" s="10"/>
      <c r="K910" s="10"/>
    </row>
    <row r="911" spans="7:11">
      <c r="G911" s="10"/>
      <c r="I911" s="10"/>
      <c r="J911" s="10"/>
      <c r="K911" s="10"/>
    </row>
    <row r="912" spans="7:11">
      <c r="G912" s="10"/>
      <c r="I912" s="10"/>
      <c r="J912" s="10"/>
      <c r="K912" s="10"/>
    </row>
    <row r="913" spans="7:11">
      <c r="G913" s="10"/>
      <c r="I913" s="10"/>
      <c r="J913" s="10"/>
      <c r="K913" s="10"/>
    </row>
    <row r="914" spans="7:11">
      <c r="G914" s="10"/>
      <c r="I914" s="10"/>
      <c r="J914" s="10"/>
      <c r="K914" s="10"/>
    </row>
    <row r="915" spans="7:11">
      <c r="G915" s="10"/>
      <c r="I915" s="10"/>
      <c r="J915" s="10"/>
      <c r="K915" s="10"/>
    </row>
    <row r="916" spans="7:11">
      <c r="G916" s="10"/>
      <c r="I916" s="10"/>
      <c r="J916" s="10"/>
      <c r="K916" s="10"/>
    </row>
    <row r="917" spans="7:11">
      <c r="G917" s="10"/>
      <c r="I917" s="10"/>
      <c r="J917" s="10"/>
      <c r="K917" s="10"/>
    </row>
    <row r="918" spans="7:11">
      <c r="G918" s="10"/>
      <c r="I918" s="10"/>
      <c r="J918" s="10"/>
      <c r="K918" s="10"/>
    </row>
    <row r="919" spans="7:11">
      <c r="G919" s="10"/>
      <c r="I919" s="10"/>
      <c r="J919" s="10"/>
      <c r="K919" s="10"/>
    </row>
    <row r="920" spans="7:11">
      <c r="G920" s="10"/>
      <c r="I920" s="10"/>
      <c r="J920" s="10"/>
      <c r="K920" s="10"/>
    </row>
    <row r="921" spans="7:11">
      <c r="G921" s="10"/>
      <c r="I921" s="10"/>
      <c r="J921" s="10"/>
      <c r="K921" s="10"/>
    </row>
    <row r="922" spans="7:11">
      <c r="G922" s="10"/>
      <c r="I922" s="10"/>
      <c r="J922" s="10"/>
      <c r="K922" s="10"/>
    </row>
    <row r="923" spans="7:11">
      <c r="G923" s="10"/>
      <c r="I923" s="10"/>
      <c r="J923" s="10"/>
      <c r="K923" s="10"/>
    </row>
    <row r="924" spans="7:11">
      <c r="G924" s="10"/>
      <c r="I924" s="10"/>
      <c r="J924" s="10"/>
      <c r="K924" s="10"/>
    </row>
    <row r="925" spans="7:11">
      <c r="G925" s="10"/>
      <c r="I925" s="10"/>
      <c r="J925" s="10"/>
      <c r="K925" s="10"/>
    </row>
    <row r="926" spans="7:11">
      <c r="G926" s="10"/>
      <c r="I926" s="10"/>
      <c r="J926" s="10"/>
      <c r="K926" s="10"/>
    </row>
    <row r="927" spans="7:11">
      <c r="G927" s="10"/>
      <c r="I927" s="10"/>
      <c r="J927" s="10"/>
      <c r="K927" s="10"/>
    </row>
    <row r="928" spans="7:11">
      <c r="G928" s="10"/>
      <c r="I928" s="10"/>
      <c r="J928" s="10"/>
      <c r="K928" s="10"/>
    </row>
    <row r="929" spans="7:11">
      <c r="G929" s="10"/>
      <c r="I929" s="10"/>
      <c r="J929" s="10"/>
      <c r="K929" s="10"/>
    </row>
    <row r="930" spans="7:11">
      <c r="G930" s="10"/>
      <c r="I930" s="10"/>
      <c r="J930" s="10"/>
      <c r="K930" s="10"/>
    </row>
    <row r="931" spans="7:11">
      <c r="G931" s="10"/>
      <c r="I931" s="10"/>
      <c r="J931" s="10"/>
      <c r="K931" s="10"/>
    </row>
    <row r="932" spans="7:11">
      <c r="G932" s="10"/>
      <c r="I932" s="10"/>
      <c r="J932" s="10"/>
      <c r="K932" s="10"/>
    </row>
    <row r="933" spans="7:11">
      <c r="G933" s="10"/>
      <c r="I933" s="10"/>
      <c r="J933" s="10"/>
      <c r="K933" s="10"/>
    </row>
    <row r="934" spans="7:11">
      <c r="G934" s="10"/>
      <c r="I934" s="10"/>
      <c r="J934" s="10"/>
      <c r="K934" s="10"/>
    </row>
    <row r="935" spans="7:11">
      <c r="I935" s="10"/>
      <c r="J935" s="10"/>
      <c r="K935" s="10"/>
    </row>
    <row r="936" spans="7:11">
      <c r="I936" s="10"/>
      <c r="J936" s="10"/>
      <c r="K936" s="10"/>
    </row>
    <row r="937" spans="7:11">
      <c r="I937" s="10"/>
      <c r="J937" s="10"/>
      <c r="K937" s="10"/>
    </row>
    <row r="938" spans="7:11">
      <c r="I938" s="10"/>
      <c r="J938" s="10"/>
      <c r="K938" s="10"/>
    </row>
    <row r="939" spans="7:11">
      <c r="I939" s="10"/>
      <c r="J939" s="10"/>
      <c r="K939" s="10"/>
    </row>
    <row r="940" spans="7:11">
      <c r="I940" s="10"/>
      <c r="J940" s="10"/>
      <c r="K940" s="10"/>
    </row>
    <row r="941" spans="7:11">
      <c r="I941" s="10"/>
      <c r="J941" s="10"/>
      <c r="K941" s="10"/>
    </row>
    <row r="942" spans="7:11">
      <c r="I942" s="10"/>
      <c r="J942" s="10"/>
      <c r="K942" s="10"/>
    </row>
    <row r="943" spans="7:11">
      <c r="I943" s="10"/>
      <c r="J943" s="10"/>
      <c r="K943" s="10"/>
    </row>
    <row r="944" spans="7:11">
      <c r="I944" s="10"/>
      <c r="J944" s="10"/>
      <c r="K944" s="10"/>
    </row>
    <row r="945" spans="9:11">
      <c r="I945" s="10"/>
      <c r="J945" s="10"/>
      <c r="K945" s="10"/>
    </row>
    <row r="946" spans="9:11">
      <c r="I946" s="10"/>
      <c r="J946" s="10"/>
      <c r="K946" s="10"/>
    </row>
    <row r="947" spans="9:11">
      <c r="I947" s="10"/>
      <c r="J947" s="10"/>
      <c r="K947" s="10"/>
    </row>
    <row r="948" spans="9:11">
      <c r="I948" s="10"/>
      <c r="J948" s="10"/>
      <c r="K948" s="10"/>
    </row>
    <row r="949" spans="9:11">
      <c r="I949" s="10"/>
      <c r="J949" s="10"/>
      <c r="K949" s="10"/>
    </row>
    <row r="950" spans="9:11">
      <c r="I950" s="10"/>
      <c r="J950" s="10"/>
      <c r="K950" s="10"/>
    </row>
    <row r="951" spans="9:11">
      <c r="I951" s="10"/>
      <c r="J951" s="10"/>
      <c r="K951" s="10"/>
    </row>
    <row r="952" spans="9:11">
      <c r="I952" s="10"/>
      <c r="J952" s="10"/>
      <c r="K952" s="10"/>
    </row>
    <row r="953" spans="9:11">
      <c r="I953" s="10"/>
      <c r="J953" s="10"/>
      <c r="K953" s="10"/>
    </row>
    <row r="954" spans="9:11">
      <c r="I954" s="10"/>
      <c r="J954" s="10"/>
      <c r="K954" s="10"/>
    </row>
    <row r="955" spans="9:11">
      <c r="I955" s="10"/>
      <c r="J955" s="10"/>
      <c r="K955" s="10"/>
    </row>
    <row r="956" spans="9:11">
      <c r="I956" s="10"/>
      <c r="J956" s="10"/>
      <c r="K956" s="10"/>
    </row>
    <row r="957" spans="9:11">
      <c r="I957" s="10"/>
      <c r="J957" s="10"/>
      <c r="K957" s="10"/>
    </row>
    <row r="958" spans="9:11">
      <c r="I958" s="10"/>
      <c r="J958" s="10"/>
      <c r="K958" s="10"/>
    </row>
    <row r="959" spans="9:11">
      <c r="I959" s="10"/>
      <c r="J959" s="10"/>
      <c r="K959" s="10"/>
    </row>
    <row r="960" spans="9:11">
      <c r="I960" s="10"/>
      <c r="J960" s="10"/>
      <c r="K960" s="10"/>
    </row>
    <row r="961" spans="9:11">
      <c r="I961" s="10"/>
      <c r="J961" s="10"/>
      <c r="K961" s="10"/>
    </row>
    <row r="962" spans="9:11">
      <c r="I962" s="10"/>
      <c r="J962" s="10"/>
      <c r="K962" s="10"/>
    </row>
    <row r="963" spans="9:11">
      <c r="I963" s="10"/>
      <c r="J963" s="10"/>
      <c r="K963" s="10"/>
    </row>
    <row r="964" spans="9:11">
      <c r="I964" s="10"/>
      <c r="J964" s="10"/>
      <c r="K964" s="10"/>
    </row>
    <row r="965" spans="9:11">
      <c r="I965" s="10"/>
      <c r="J965" s="10"/>
      <c r="K965" s="10"/>
    </row>
    <row r="966" spans="9:11">
      <c r="I966" s="10"/>
      <c r="J966" s="10"/>
      <c r="K966" s="10"/>
    </row>
    <row r="967" spans="9:11">
      <c r="I967" s="10"/>
      <c r="J967" s="10"/>
      <c r="K967" s="10"/>
    </row>
    <row r="968" spans="9:11">
      <c r="I968" s="10"/>
      <c r="J968" s="10"/>
      <c r="K968" s="10"/>
    </row>
    <row r="969" spans="9:11">
      <c r="I969" s="10"/>
      <c r="J969" s="10"/>
      <c r="K969" s="10"/>
    </row>
    <row r="970" spans="9:11">
      <c r="I970" s="10"/>
      <c r="J970" s="10"/>
      <c r="K970" s="10"/>
    </row>
    <row r="971" spans="9:11">
      <c r="I971" s="10"/>
      <c r="J971" s="10"/>
      <c r="K971" s="10"/>
    </row>
    <row r="972" spans="9:11">
      <c r="I972" s="10"/>
      <c r="J972" s="10"/>
      <c r="K972" s="10"/>
    </row>
    <row r="973" spans="9:11">
      <c r="I973" s="10"/>
      <c r="J973" s="10"/>
      <c r="K973" s="10"/>
    </row>
    <row r="974" spans="9:11">
      <c r="I974" s="10"/>
      <c r="J974" s="10"/>
      <c r="K974" s="10"/>
    </row>
    <row r="975" spans="9:11">
      <c r="I975" s="10"/>
      <c r="J975" s="10"/>
      <c r="K975" s="10"/>
    </row>
    <row r="976" spans="9:11">
      <c r="I976" s="10"/>
      <c r="J976" s="10"/>
      <c r="K976" s="10"/>
    </row>
    <row r="977" spans="9:11">
      <c r="I977" s="10"/>
      <c r="J977" s="10"/>
      <c r="K977" s="10"/>
    </row>
    <row r="978" spans="9:11">
      <c r="I978" s="10"/>
      <c r="J978" s="10"/>
      <c r="K978" s="10"/>
    </row>
    <row r="979" spans="9:11">
      <c r="I979" s="10"/>
      <c r="J979" s="10"/>
      <c r="K979" s="10"/>
    </row>
    <row r="980" spans="9:11">
      <c r="I980" s="10"/>
      <c r="J980" s="10"/>
      <c r="K980" s="10"/>
    </row>
    <row r="981" spans="9:11">
      <c r="I981" s="10"/>
      <c r="J981" s="10"/>
      <c r="K981" s="10"/>
    </row>
    <row r="982" spans="9:11">
      <c r="I982" s="10"/>
      <c r="J982" s="10"/>
      <c r="K982" s="10"/>
    </row>
    <row r="983" spans="9:11">
      <c r="I983" s="10"/>
      <c r="J983" s="10"/>
      <c r="K983" s="10"/>
    </row>
    <row r="984" spans="9:11">
      <c r="I984" s="10"/>
      <c r="J984" s="10"/>
      <c r="K984" s="10"/>
    </row>
    <row r="985" spans="9:11">
      <c r="I985" s="10"/>
      <c r="J985" s="10"/>
      <c r="K985" s="10"/>
    </row>
    <row r="986" spans="9:11">
      <c r="I986" s="10"/>
      <c r="J986" s="10"/>
      <c r="K986" s="10"/>
    </row>
    <row r="987" spans="9:11">
      <c r="I987" s="10"/>
      <c r="J987" s="10"/>
      <c r="K987" s="10"/>
    </row>
    <row r="988" spans="9:11">
      <c r="I988" s="10"/>
      <c r="J988" s="10"/>
      <c r="K988" s="10"/>
    </row>
    <row r="989" spans="9:11">
      <c r="I989" s="10"/>
      <c r="J989" s="10"/>
      <c r="K989" s="10"/>
    </row>
    <row r="990" spans="9:11">
      <c r="I990" s="10"/>
      <c r="J990" s="10"/>
      <c r="K990" s="10"/>
    </row>
    <row r="991" spans="9:11">
      <c r="I991" s="10"/>
      <c r="J991" s="10"/>
      <c r="K991" s="10"/>
    </row>
    <row r="992" spans="9:11">
      <c r="I992" s="10"/>
      <c r="J992" s="10"/>
      <c r="K992" s="10"/>
    </row>
    <row r="993" spans="9:11">
      <c r="I993" s="10"/>
      <c r="J993" s="10"/>
      <c r="K993" s="10"/>
    </row>
    <row r="994" spans="9:11">
      <c r="I994" s="10"/>
      <c r="J994" s="10"/>
      <c r="K994" s="10"/>
    </row>
    <row r="995" spans="9:11">
      <c r="I995" s="10"/>
      <c r="J995" s="10"/>
      <c r="K995" s="10"/>
    </row>
    <row r="996" spans="9:11">
      <c r="I996" s="10"/>
      <c r="J996" s="10"/>
      <c r="K996" s="10"/>
    </row>
    <row r="997" spans="9:11">
      <c r="I997" s="10"/>
      <c r="J997" s="10"/>
      <c r="K997" s="10"/>
    </row>
    <row r="998" spans="9:11">
      <c r="I998" s="10"/>
      <c r="J998" s="10"/>
      <c r="K998" s="10"/>
    </row>
    <row r="999" spans="9:11">
      <c r="I999" s="10"/>
      <c r="J999" s="10"/>
      <c r="K999" s="10"/>
    </row>
    <row r="1000" spans="9:11">
      <c r="I1000" s="10"/>
      <c r="J1000" s="10"/>
      <c r="K1000" s="10"/>
    </row>
    <row r="1001" spans="9:11">
      <c r="I1001" s="10"/>
      <c r="J1001" s="10"/>
      <c r="K1001" s="10"/>
    </row>
    <row r="1002" spans="9:11">
      <c r="I1002" s="10"/>
      <c r="J1002" s="10"/>
      <c r="K1002" s="10"/>
    </row>
    <row r="1003" spans="9:11">
      <c r="I1003" s="10"/>
      <c r="J1003" s="10"/>
      <c r="K1003" s="10"/>
    </row>
    <row r="1004" spans="9:11">
      <c r="I1004" s="10"/>
      <c r="J1004" s="10"/>
      <c r="K1004" s="10"/>
    </row>
    <row r="1005" spans="9:11">
      <c r="I1005" s="10"/>
      <c r="J1005" s="10"/>
      <c r="K1005" s="10"/>
    </row>
    <row r="1006" spans="9:11">
      <c r="I1006" s="10"/>
      <c r="J1006" s="10"/>
      <c r="K1006" s="10"/>
    </row>
    <row r="1007" spans="9:11">
      <c r="I1007" s="10"/>
      <c r="J1007" s="10"/>
      <c r="K1007" s="10"/>
    </row>
    <row r="1008" spans="9:11">
      <c r="I1008" s="10"/>
      <c r="J1008" s="10"/>
      <c r="K1008" s="10"/>
    </row>
    <row r="1009" spans="9:11">
      <c r="I1009" s="10"/>
      <c r="J1009" s="10"/>
      <c r="K1009" s="10"/>
    </row>
    <row r="1010" spans="9:11">
      <c r="I1010" s="10"/>
      <c r="J1010" s="10"/>
      <c r="K1010" s="10"/>
    </row>
    <row r="1011" spans="9:11">
      <c r="I1011" s="10"/>
      <c r="J1011" s="10"/>
      <c r="K1011" s="10"/>
    </row>
    <row r="1012" spans="9:11">
      <c r="I1012" s="10"/>
      <c r="J1012" s="10"/>
      <c r="K1012" s="10"/>
    </row>
    <row r="1013" spans="9:11">
      <c r="I1013" s="10"/>
      <c r="J1013" s="10"/>
      <c r="K1013" s="10"/>
    </row>
    <row r="1014" spans="9:11">
      <c r="I1014" s="10"/>
      <c r="J1014" s="10"/>
      <c r="K1014" s="10"/>
    </row>
    <row r="1015" spans="9:11">
      <c r="I1015" s="10"/>
      <c r="J1015" s="10"/>
      <c r="K1015" s="10"/>
    </row>
    <row r="1016" spans="9:11">
      <c r="I1016" s="10"/>
      <c r="J1016" s="10"/>
      <c r="K1016" s="10"/>
    </row>
    <row r="1017" spans="9:11">
      <c r="I1017" s="10"/>
      <c r="J1017" s="10"/>
      <c r="K1017" s="10"/>
    </row>
    <row r="1018" spans="9:11">
      <c r="I1018" s="10"/>
      <c r="J1018" s="10"/>
      <c r="K1018" s="10"/>
    </row>
    <row r="1019" spans="9:11">
      <c r="I1019" s="10"/>
      <c r="J1019" s="10"/>
      <c r="K1019" s="10"/>
    </row>
    <row r="1020" spans="9:11">
      <c r="I1020" s="10"/>
      <c r="J1020" s="10"/>
      <c r="K1020" s="10"/>
    </row>
    <row r="1021" spans="9:11">
      <c r="I1021" s="10"/>
      <c r="J1021" s="10"/>
      <c r="K1021" s="10"/>
    </row>
    <row r="1022" spans="9:11">
      <c r="I1022" s="10"/>
      <c r="J1022" s="10"/>
      <c r="K1022" s="10"/>
    </row>
    <row r="1023" spans="9:11">
      <c r="I1023" s="10"/>
      <c r="J1023" s="10"/>
      <c r="K1023" s="10"/>
    </row>
    <row r="1024" spans="9:11">
      <c r="I1024" s="10"/>
      <c r="J1024" s="10"/>
      <c r="K1024" s="10"/>
    </row>
    <row r="1025" spans="9:11">
      <c r="I1025" s="10"/>
      <c r="J1025" s="10"/>
      <c r="K1025" s="10"/>
    </row>
    <row r="1026" spans="9:11">
      <c r="I1026" s="10"/>
      <c r="J1026" s="10"/>
      <c r="K1026" s="10"/>
    </row>
    <row r="1027" spans="9:11">
      <c r="I1027" s="10"/>
      <c r="J1027" s="10"/>
      <c r="K1027" s="10"/>
    </row>
    <row r="1028" spans="9:11">
      <c r="I1028" s="10"/>
      <c r="J1028" s="10"/>
      <c r="K1028" s="10"/>
    </row>
    <row r="1029" spans="9:11">
      <c r="I1029" s="10"/>
      <c r="J1029" s="10"/>
      <c r="K1029" s="10"/>
    </row>
    <row r="1030" spans="9:11">
      <c r="I1030" s="10"/>
      <c r="J1030" s="10"/>
      <c r="K1030" s="10"/>
    </row>
    <row r="1031" spans="9:11">
      <c r="I1031" s="10"/>
      <c r="J1031" s="10"/>
      <c r="K1031" s="10"/>
    </row>
    <row r="1032" spans="9:11">
      <c r="I1032" s="10"/>
      <c r="J1032" s="10"/>
      <c r="K1032" s="10"/>
    </row>
    <row r="1033" spans="9:11">
      <c r="I1033" s="10"/>
      <c r="J1033" s="10"/>
      <c r="K1033" s="10"/>
    </row>
    <row r="1034" spans="9:11">
      <c r="I1034" s="10"/>
      <c r="J1034" s="10"/>
      <c r="K1034" s="10"/>
    </row>
    <row r="1035" spans="9:11">
      <c r="I1035" s="10"/>
      <c r="J1035" s="10"/>
      <c r="K1035" s="10"/>
    </row>
    <row r="1036" spans="9:11">
      <c r="I1036" s="10"/>
      <c r="J1036" s="10"/>
      <c r="K1036" s="10"/>
    </row>
    <row r="1037" spans="9:11">
      <c r="I1037" s="10"/>
      <c r="J1037" s="10"/>
      <c r="K1037" s="10"/>
    </row>
    <row r="1038" spans="9:11">
      <c r="I1038" s="10"/>
      <c r="J1038" s="10"/>
      <c r="K1038" s="10"/>
    </row>
    <row r="1039" spans="9:11">
      <c r="I1039" s="10"/>
      <c r="J1039" s="10"/>
      <c r="K1039" s="10"/>
    </row>
    <row r="1040" spans="9:11">
      <c r="I1040" s="10"/>
      <c r="J1040" s="10"/>
      <c r="K1040" s="10"/>
    </row>
    <row r="1041" spans="9:11">
      <c r="I1041" s="10"/>
      <c r="J1041" s="10"/>
      <c r="K1041" s="10"/>
    </row>
    <row r="1042" spans="9:11">
      <c r="I1042" s="10"/>
      <c r="J1042" s="10"/>
      <c r="K1042" s="10"/>
    </row>
    <row r="1043" spans="9:11">
      <c r="I1043" s="10"/>
      <c r="J1043" s="10"/>
      <c r="K1043" s="10"/>
    </row>
    <row r="1044" spans="9:11">
      <c r="I1044" s="10"/>
      <c r="J1044" s="10"/>
      <c r="K1044" s="10"/>
    </row>
    <row r="1045" spans="9:11">
      <c r="I1045" s="10"/>
      <c r="J1045" s="10"/>
      <c r="K1045" s="10"/>
    </row>
    <row r="1046" spans="9:11">
      <c r="I1046" s="10"/>
      <c r="J1046" s="10"/>
      <c r="K1046" s="10"/>
    </row>
    <row r="1047" spans="9:11">
      <c r="I1047" s="10"/>
      <c r="J1047" s="10"/>
      <c r="K1047" s="10"/>
    </row>
    <row r="1048" spans="9:11">
      <c r="I1048" s="10"/>
      <c r="J1048" s="10"/>
      <c r="K1048" s="10"/>
    </row>
    <row r="1049" spans="9:11">
      <c r="I1049" s="10"/>
      <c r="J1049" s="10"/>
      <c r="K1049" s="10"/>
    </row>
    <row r="1050" spans="9:11">
      <c r="I1050" s="10"/>
      <c r="J1050" s="10"/>
      <c r="K1050" s="10"/>
    </row>
    <row r="1051" spans="9:11">
      <c r="I1051" s="10"/>
      <c r="J1051" s="10"/>
      <c r="K1051" s="10"/>
    </row>
    <row r="1052" spans="9:11">
      <c r="I1052" s="10"/>
      <c r="J1052" s="10"/>
      <c r="K1052" s="10"/>
    </row>
    <row r="1053" spans="9:11">
      <c r="I1053" s="10"/>
      <c r="J1053" s="10"/>
      <c r="K1053" s="10"/>
    </row>
    <row r="1054" spans="9:11">
      <c r="I1054" s="10"/>
      <c r="J1054" s="10"/>
      <c r="K1054" s="10"/>
    </row>
    <row r="1055" spans="9:11">
      <c r="I1055" s="10"/>
      <c r="J1055" s="10"/>
      <c r="K1055" s="10"/>
    </row>
    <row r="1056" spans="9:11">
      <c r="I1056" s="10"/>
      <c r="J1056" s="10"/>
      <c r="K1056" s="10"/>
    </row>
    <row r="1057" spans="9:11">
      <c r="I1057" s="10"/>
      <c r="J1057" s="10"/>
      <c r="K1057" s="10"/>
    </row>
    <row r="1058" spans="9:11">
      <c r="I1058" s="10"/>
      <c r="J1058" s="10"/>
      <c r="K1058" s="10"/>
    </row>
    <row r="1059" spans="9:11">
      <c r="I1059" s="10"/>
      <c r="J1059" s="10"/>
      <c r="K1059" s="10"/>
    </row>
    <row r="1060" spans="9:11">
      <c r="I1060" s="10"/>
      <c r="J1060" s="10"/>
      <c r="K1060" s="10"/>
    </row>
    <row r="1061" spans="9:11">
      <c r="I1061" s="10"/>
      <c r="J1061" s="10"/>
      <c r="K1061" s="10"/>
    </row>
    <row r="1062" spans="9:11">
      <c r="I1062" s="10"/>
      <c r="J1062" s="10"/>
      <c r="K1062" s="10"/>
    </row>
    <row r="1063" spans="9:11">
      <c r="I1063" s="10"/>
      <c r="J1063" s="10"/>
      <c r="K1063" s="10"/>
    </row>
    <row r="1064" spans="9:11">
      <c r="I1064" s="10"/>
      <c r="J1064" s="10"/>
      <c r="K1064" s="10"/>
    </row>
    <row r="1065" spans="9:11">
      <c r="I1065" s="10"/>
      <c r="J1065" s="10"/>
      <c r="K1065" s="10"/>
    </row>
    <row r="1066" spans="9:11">
      <c r="I1066" s="10"/>
      <c r="J1066" s="10"/>
      <c r="K1066" s="10"/>
    </row>
    <row r="1067" spans="9:11">
      <c r="I1067" s="10"/>
      <c r="J1067" s="10"/>
      <c r="K1067" s="10"/>
    </row>
    <row r="1068" spans="9:11">
      <c r="I1068" s="10"/>
      <c r="J1068" s="10"/>
      <c r="K1068" s="10"/>
    </row>
    <row r="1069" spans="9:11">
      <c r="I1069" s="10"/>
      <c r="J1069" s="10"/>
      <c r="K1069" s="10"/>
    </row>
    <row r="1070" spans="9:11">
      <c r="I1070" s="10"/>
      <c r="J1070" s="10"/>
      <c r="K1070" s="10"/>
    </row>
    <row r="1071" spans="9:11">
      <c r="I1071" s="10"/>
      <c r="J1071" s="10"/>
      <c r="K1071" s="10"/>
    </row>
    <row r="1072" spans="9:11">
      <c r="I1072" s="10"/>
      <c r="J1072" s="10"/>
      <c r="K1072" s="10"/>
    </row>
    <row r="1073" spans="9:11">
      <c r="I1073" s="10"/>
      <c r="J1073" s="10"/>
      <c r="K1073" s="10"/>
    </row>
    <row r="1074" spans="9:11">
      <c r="I1074" s="10"/>
      <c r="J1074" s="10"/>
      <c r="K1074" s="10"/>
    </row>
    <row r="1075" spans="9:11">
      <c r="I1075" s="10"/>
      <c r="J1075" s="10"/>
      <c r="K1075" s="10"/>
    </row>
    <row r="1076" spans="9:11">
      <c r="I1076" s="10"/>
      <c r="J1076" s="10"/>
      <c r="K1076" s="10"/>
    </row>
    <row r="1077" spans="9:11">
      <c r="I1077" s="10"/>
      <c r="J1077" s="10"/>
      <c r="K1077" s="10"/>
    </row>
    <row r="1078" spans="9:11">
      <c r="I1078" s="10"/>
      <c r="J1078" s="10"/>
      <c r="K1078" s="10"/>
    </row>
    <row r="1079" spans="9:11">
      <c r="I1079" s="10"/>
      <c r="J1079" s="10"/>
      <c r="K1079" s="10"/>
    </row>
    <row r="1080" spans="9:11">
      <c r="I1080" s="10"/>
      <c r="J1080" s="10"/>
      <c r="K1080" s="10"/>
    </row>
    <row r="1081" spans="9:11">
      <c r="I1081" s="10"/>
      <c r="J1081" s="10"/>
      <c r="K1081" s="10"/>
    </row>
    <row r="1082" spans="9:11">
      <c r="I1082" s="10"/>
      <c r="J1082" s="10"/>
      <c r="K1082" s="10"/>
    </row>
    <row r="1083" spans="9:11">
      <c r="I1083" s="10"/>
      <c r="J1083" s="10"/>
      <c r="K1083" s="10"/>
    </row>
    <row r="1084" spans="9:11">
      <c r="I1084" s="10"/>
      <c r="J1084" s="10"/>
      <c r="K1084" s="10"/>
    </row>
    <row r="1085" spans="9:11">
      <c r="I1085" s="10"/>
      <c r="J1085" s="10"/>
      <c r="K1085" s="10"/>
    </row>
    <row r="1086" spans="9:11">
      <c r="I1086" s="10"/>
      <c r="J1086" s="10"/>
      <c r="K1086" s="10"/>
    </row>
    <row r="1087" spans="9:11">
      <c r="I1087" s="10"/>
      <c r="J1087" s="10"/>
      <c r="K1087" s="10"/>
    </row>
    <row r="1088" spans="9:11">
      <c r="I1088" s="10"/>
      <c r="J1088" s="10"/>
      <c r="K1088" s="10"/>
    </row>
    <row r="1089" spans="9:11">
      <c r="I1089" s="10"/>
      <c r="J1089" s="10"/>
      <c r="K1089" s="10"/>
    </row>
    <row r="1090" spans="9:11">
      <c r="I1090" s="10"/>
      <c r="J1090" s="10"/>
      <c r="K1090" s="10"/>
    </row>
    <row r="1091" spans="9:11">
      <c r="I1091" s="10"/>
      <c r="J1091" s="10"/>
      <c r="K1091" s="10"/>
    </row>
    <row r="1092" spans="9:11">
      <c r="I1092" s="10"/>
      <c r="J1092" s="10"/>
      <c r="K1092" s="10"/>
    </row>
    <row r="1093" spans="9:11">
      <c r="I1093" s="10"/>
      <c r="J1093" s="10"/>
      <c r="K1093" s="10"/>
    </row>
    <row r="1094" spans="9:11">
      <c r="I1094" s="10"/>
      <c r="J1094" s="10"/>
      <c r="K1094" s="10"/>
    </row>
  </sheetData>
  <pageMargins left="0.7" right="0.7" top="0.75" bottom="0.75" header="0.3" footer="0.3"/>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sqref="A1:J1"/>
    </sheetView>
  </sheetViews>
  <sheetFormatPr baseColWidth="10" defaultColWidth="8.83203125" defaultRowHeight="14" x14ac:dyDescent="0"/>
  <cols>
    <col min="1" max="1" width="17.33203125" bestFit="1" customWidth="1"/>
    <col min="2" max="32" width="12.6640625" bestFit="1" customWidth="1"/>
    <col min="33" max="33" width="8.6640625" customWidth="1"/>
    <col min="34" max="34" width="9" customWidth="1"/>
    <col min="35" max="35" width="8.6640625" customWidth="1"/>
    <col min="36" max="36" width="9.5" bestFit="1" customWidth="1"/>
    <col min="37" max="37" width="8.6640625" customWidth="1"/>
    <col min="39" max="39" width="8.83203125" customWidth="1"/>
    <col min="40" max="40" width="9.5" bestFit="1" customWidth="1"/>
    <col min="41" max="41" width="8.83203125" customWidth="1"/>
    <col min="43" max="43" width="8.6640625" customWidth="1"/>
    <col min="44" max="44" width="9.5" bestFit="1" customWidth="1"/>
    <col min="45" max="45" width="8.6640625" customWidth="1"/>
    <col min="46" max="46" width="9.6640625" bestFit="1" customWidth="1"/>
    <col min="47" max="47" width="9.5" bestFit="1" customWidth="1"/>
    <col min="49" max="50" width="8.6640625" customWidth="1"/>
    <col min="51" max="51" width="9.5" bestFit="1" customWidth="1"/>
    <col min="52" max="52" width="10.1640625" bestFit="1" customWidth="1"/>
    <col min="53" max="54" width="9.5" bestFit="1" customWidth="1"/>
    <col min="55" max="57" width="10.33203125" bestFit="1" customWidth="1"/>
    <col min="58" max="58" width="10.5" bestFit="1" customWidth="1"/>
    <col min="59" max="59" width="9.5" bestFit="1" customWidth="1"/>
    <col min="60" max="60" width="10.1640625" bestFit="1" customWidth="1"/>
    <col min="61" max="61" width="11.33203125" bestFit="1" customWidth="1"/>
  </cols>
  <sheetData>
    <row r="1" spans="1:14">
      <c r="A1" s="13" t="s">
        <v>115</v>
      </c>
      <c r="B1" s="13"/>
      <c r="C1" s="13"/>
      <c r="D1" s="13"/>
      <c r="E1" s="13"/>
      <c r="F1" s="13"/>
      <c r="G1" s="13"/>
      <c r="H1" s="13"/>
      <c r="I1" s="13"/>
      <c r="J1" s="13"/>
    </row>
    <row r="3" spans="1:14">
      <c r="A3" s="8" t="s">
        <v>110</v>
      </c>
      <c r="B3" t="s">
        <v>109</v>
      </c>
    </row>
    <row r="5" spans="1:14">
      <c r="A5" s="8" t="s">
        <v>113</v>
      </c>
      <c r="B5" s="8" t="s">
        <v>47</v>
      </c>
    </row>
    <row r="6" spans="1:14">
      <c r="A6" s="8" t="s">
        <v>51</v>
      </c>
      <c r="B6" t="s">
        <v>75</v>
      </c>
      <c r="C6" t="s">
        <v>76</v>
      </c>
      <c r="D6" t="s">
        <v>77</v>
      </c>
      <c r="E6" t="s">
        <v>78</v>
      </c>
      <c r="F6" t="s">
        <v>79</v>
      </c>
      <c r="G6" t="s">
        <v>80</v>
      </c>
      <c r="H6" t="s">
        <v>81</v>
      </c>
      <c r="I6" t="s">
        <v>82</v>
      </c>
      <c r="J6" t="s">
        <v>85</v>
      </c>
      <c r="K6" t="s">
        <v>86</v>
      </c>
      <c r="N6" t="s">
        <v>114</v>
      </c>
    </row>
    <row r="7" spans="1:14">
      <c r="A7">
        <v>1979</v>
      </c>
      <c r="B7" s="10">
        <v>0.96183867741275098</v>
      </c>
      <c r="C7" s="10">
        <v>2.0543505641729354E-2</v>
      </c>
      <c r="D7" s="10">
        <v>2.628851564442547E-2</v>
      </c>
      <c r="E7" s="10">
        <v>8.4387836882024558E-2</v>
      </c>
      <c r="F7" s="10">
        <v>-2.3885782164508429E-2</v>
      </c>
      <c r="G7" s="10">
        <v>-3.2407616207496659E-2</v>
      </c>
      <c r="H7" s="10">
        <v>-3.1036178352881194E-3</v>
      </c>
      <c r="I7" s="10">
        <v>0.80777113059748928</v>
      </c>
      <c r="J7" s="10">
        <v>4.5683574028413769</v>
      </c>
      <c r="K7" s="10">
        <v>-13.09759725400454</v>
      </c>
    </row>
    <row r="8" spans="1:14">
      <c r="A8">
        <v>1980</v>
      </c>
      <c r="B8" s="10">
        <v>-2.7865220156259696E-2</v>
      </c>
      <c r="C8" s="10">
        <v>0.12082879184783746</v>
      </c>
      <c r="D8" s="10">
        <v>-5.3636689537970739E-2</v>
      </c>
      <c r="E8" s="10">
        <v>9.4361099946522309E-2</v>
      </c>
      <c r="F8" s="10">
        <v>-2.7707606540687046E-2</v>
      </c>
      <c r="G8" s="10">
        <v>-4.3348282254473958E-4</v>
      </c>
      <c r="H8" s="10">
        <v>-1.4067789109231121E-3</v>
      </c>
      <c r="I8" s="10">
        <v>1.1923537534838147</v>
      </c>
      <c r="J8" s="10">
        <v>2.0531747968897101</v>
      </c>
      <c r="K8" s="10">
        <v>-9.868909118829805E-2</v>
      </c>
    </row>
    <row r="9" spans="1:14">
      <c r="A9">
        <v>1981</v>
      </c>
      <c r="B9" s="10">
        <v>-2.8800624953000629</v>
      </c>
      <c r="C9" s="10">
        <v>0.53614171592375293</v>
      </c>
      <c r="D9" s="10">
        <v>1.7331633919829059E-2</v>
      </c>
      <c r="E9" s="10">
        <v>-5.6415492969895897E-2</v>
      </c>
      <c r="F9" s="10">
        <v>-2.7521027761988837E-2</v>
      </c>
      <c r="G9" s="10">
        <v>1.0856731875372283E-2</v>
      </c>
      <c r="H9" s="10">
        <v>-5.2223951543473035E-4</v>
      </c>
      <c r="I9" s="10">
        <v>1.6116958019649692</v>
      </c>
      <c r="J9" s="10">
        <v>-0.34552404117621549</v>
      </c>
      <c r="K9" s="10">
        <v>-4.2281812709901168E-3</v>
      </c>
    </row>
    <row r="10" spans="1:14">
      <c r="A10">
        <v>1982</v>
      </c>
      <c r="B10" s="10">
        <v>-0.62935180559065707</v>
      </c>
      <c r="C10" s="10">
        <v>0.18747651772805507</v>
      </c>
      <c r="D10" s="10">
        <v>2.2201733849723126E-2</v>
      </c>
      <c r="E10" s="10">
        <v>-2.0540004638524678E-2</v>
      </c>
      <c r="F10" s="10">
        <v>-6.214537286691435E-2</v>
      </c>
      <c r="G10" s="10">
        <v>3.6340961599696797E-2</v>
      </c>
      <c r="H10" s="10">
        <v>-0.15797184235746364</v>
      </c>
      <c r="I10" s="10">
        <v>1.1504264664952899</v>
      </c>
      <c r="J10" s="10">
        <v>3.4900693514608436</v>
      </c>
      <c r="K10" s="10">
        <v>0.12000688302629836</v>
      </c>
    </row>
    <row r="11" spans="1:14">
      <c r="A11">
        <v>1983</v>
      </c>
      <c r="B11" s="10">
        <v>-1.4046689733949194</v>
      </c>
      <c r="C11" s="10">
        <v>0.13514306523214037</v>
      </c>
      <c r="D11" s="10">
        <v>-1.033783528960619E-2</v>
      </c>
      <c r="E11" s="10">
        <v>0.12808572577244837</v>
      </c>
      <c r="F11" s="10">
        <v>-0.21239966538319699</v>
      </c>
      <c r="G11" s="10">
        <v>-3.0822420080823143E-2</v>
      </c>
      <c r="H11" s="10">
        <v>-10.162286289291838</v>
      </c>
      <c r="I11" s="10">
        <v>1.127425067396294</v>
      </c>
      <c r="J11" s="10">
        <v>3.6849274722038148</v>
      </c>
      <c r="K11" s="10">
        <v>3.4629219713686155E-2</v>
      </c>
    </row>
    <row r="12" spans="1:14">
      <c r="A12">
        <v>1984</v>
      </c>
      <c r="B12" s="10">
        <v>-1.9686793408169816</v>
      </c>
      <c r="C12" s="10">
        <v>-0.14279040979107549</v>
      </c>
      <c r="D12" s="10">
        <v>1.0801924709158897</v>
      </c>
      <c r="E12" s="10">
        <v>0.45728219115483881</v>
      </c>
      <c r="F12" s="10">
        <v>1.9812743417977785E-2</v>
      </c>
      <c r="G12" s="10">
        <v>-0.16743250624525796</v>
      </c>
      <c r="H12" s="10">
        <v>-6.4362531866481989</v>
      </c>
      <c r="I12" s="10">
        <v>1.0488555818199092</v>
      </c>
      <c r="J12" s="10">
        <v>0.5292274804658712</v>
      </c>
      <c r="K12" s="10">
        <v>3.5227438537081213E-2</v>
      </c>
    </row>
    <row r="13" spans="1:14">
      <c r="A13">
        <v>1985</v>
      </c>
      <c r="B13" s="10">
        <v>-0.11835969252730028</v>
      </c>
      <c r="C13" s="10">
        <v>4.8180421928353923E-2</v>
      </c>
      <c r="D13" s="10">
        <v>5.6882455976881463E-2</v>
      </c>
      <c r="E13" s="10">
        <v>0.11654997971703152</v>
      </c>
      <c r="F13" s="10">
        <v>1.4109155492983305E-2</v>
      </c>
      <c r="G13" s="10">
        <v>0.17667251126284178</v>
      </c>
      <c r="H13" s="10">
        <v>-8.2109872264052282</v>
      </c>
      <c r="I13" s="10">
        <v>0.44514860390339139</v>
      </c>
      <c r="J13" s="10">
        <v>3.8357583011925351</v>
      </c>
      <c r="K13" s="10">
        <v>0.36414184706457675</v>
      </c>
    </row>
    <row r="14" spans="1:14">
      <c r="A14">
        <v>1986</v>
      </c>
      <c r="B14" s="10">
        <v>-4.5035526098959444E-2</v>
      </c>
      <c r="C14" s="10">
        <v>2.2036773506755871</v>
      </c>
      <c r="D14" s="10">
        <v>0.27382079819916072</v>
      </c>
      <c r="E14" s="10">
        <v>0.2901262545605825</v>
      </c>
      <c r="F14" s="10">
        <v>-4.0961856011017428E-2</v>
      </c>
      <c r="G14" s="10">
        <v>1.3197756798984273E-2</v>
      </c>
      <c r="H14" s="10">
        <v>-505.89395734597156</v>
      </c>
      <c r="I14" s="10">
        <v>0.24187929481900272</v>
      </c>
      <c r="J14" s="10">
        <v>2.0894568372499895</v>
      </c>
      <c r="K14" s="10">
        <v>0.18751151436778812</v>
      </c>
    </row>
    <row r="15" spans="1:14">
      <c r="A15">
        <v>1987</v>
      </c>
      <c r="B15" s="10">
        <v>8.9698461949799801E-3</v>
      </c>
      <c r="C15" s="10">
        <v>-4.8366871749567988</v>
      </c>
      <c r="D15" s="10">
        <v>0.11065538900898819</v>
      </c>
      <c r="E15" s="10">
        <v>0.3128746906715909</v>
      </c>
      <c r="F15" s="10">
        <v>-6.4350704730020691E-3</v>
      </c>
      <c r="G15" s="10">
        <v>5.099250239640396E-2</v>
      </c>
      <c r="H15" s="10">
        <v>-2.1785299778253289</v>
      </c>
      <c r="I15" s="10">
        <v>0.1050842367420266</v>
      </c>
      <c r="J15" s="10">
        <v>2.0677537054171542</v>
      </c>
      <c r="K15" s="10">
        <v>2.3082641516581015E-2</v>
      </c>
    </row>
    <row r="16" spans="1:14">
      <c r="A16">
        <v>1988</v>
      </c>
      <c r="B16" s="10">
        <v>2.4318267003012428E-2</v>
      </c>
      <c r="C16" s="10">
        <v>2.491133096199043</v>
      </c>
      <c r="D16" s="10">
        <v>0.54906318256453979</v>
      </c>
      <c r="E16" s="10">
        <v>6.2509104659939418E-2</v>
      </c>
      <c r="F16" s="10">
        <v>1.9906118217782875E-4</v>
      </c>
      <c r="G16" s="10">
        <v>2.4448737711271873E-2</v>
      </c>
      <c r="H16" s="10">
        <v>-0.38866249543231746</v>
      </c>
      <c r="I16" s="10">
        <v>-6.9289044905878061E-3</v>
      </c>
      <c r="J16" s="10">
        <v>3.9139912564037083</v>
      </c>
      <c r="K16" s="10">
        <v>-6.0037098467865535E-3</v>
      </c>
    </row>
    <row r="17" spans="1:11">
      <c r="A17">
        <v>1989</v>
      </c>
      <c r="B17" s="10">
        <v>0.10655064858041752</v>
      </c>
      <c r="C17" s="10">
        <v>0.40360499607721323</v>
      </c>
      <c r="D17" s="10">
        <v>5.4035210140027878E-2</v>
      </c>
      <c r="E17" s="10">
        <v>1.8162070027883614E-2</v>
      </c>
      <c r="F17" s="10">
        <v>-0.19515968920154064</v>
      </c>
      <c r="G17" s="10">
        <v>3.0177503020869301E-2</v>
      </c>
      <c r="H17" s="10">
        <v>-0.71874983522663349</v>
      </c>
      <c r="I17" s="10">
        <v>0.50259582812077541</v>
      </c>
      <c r="J17" s="10">
        <v>2.438306940208081</v>
      </c>
      <c r="K17" s="10">
        <v>6.4047860797955547E-4</v>
      </c>
    </row>
    <row r="18" spans="1:11">
      <c r="A18">
        <v>1990</v>
      </c>
      <c r="B18" s="10">
        <v>0.15072504193430092</v>
      </c>
      <c r="C18" s="10">
        <v>-6.3749357142484087E-5</v>
      </c>
      <c r="D18" s="10">
        <v>0.12607874333273061</v>
      </c>
      <c r="E18" s="10">
        <v>0.14817615747674595</v>
      </c>
      <c r="F18" s="10">
        <v>-0.10488201453066726</v>
      </c>
      <c r="G18" s="10">
        <v>3.1754290520956907E-2</v>
      </c>
      <c r="H18" s="10">
        <v>-0.54654436305339305</v>
      </c>
      <c r="I18" s="10">
        <v>0.16463656998085718</v>
      </c>
      <c r="J18" s="10">
        <v>2.691701680672268</v>
      </c>
      <c r="K18" s="10">
        <v>6.129622490867348E-3</v>
      </c>
    </row>
    <row r="19" spans="1:11">
      <c r="A19">
        <v>1991</v>
      </c>
      <c r="B19" s="10">
        <v>9.0876756557271898E-2</v>
      </c>
      <c r="C19" s="10">
        <v>3.0157737255841921E-2</v>
      </c>
      <c r="D19" s="10">
        <v>3.8517846647925236E-3</v>
      </c>
      <c r="E19" s="10">
        <v>-9.5808109048005186E-2</v>
      </c>
      <c r="F19" s="10">
        <v>-3.6744799719313992E-2</v>
      </c>
      <c r="G19" s="10">
        <v>1.7964767335550746E-2</v>
      </c>
      <c r="H19" s="10">
        <v>-0.16955980046618602</v>
      </c>
      <c r="I19" s="10">
        <v>6.6136812193253292E-2</v>
      </c>
      <c r="J19" s="10">
        <v>4.7323232323232327</v>
      </c>
      <c r="K19" s="10">
        <v>1.3828778964770416E-2</v>
      </c>
    </row>
    <row r="20" spans="1:11">
      <c r="A20">
        <v>1992</v>
      </c>
      <c r="B20" s="10">
        <v>0.27727664631579785</v>
      </c>
      <c r="C20" s="10">
        <v>0.36105496693390382</v>
      </c>
      <c r="D20" s="10">
        <v>2.4623884071566682E-2</v>
      </c>
      <c r="E20" s="10">
        <v>6.3622467569254493E-2</v>
      </c>
      <c r="F20" s="10">
        <v>0.18468351842578912</v>
      </c>
      <c r="G20" s="10">
        <v>2.2101679453725653E-2</v>
      </c>
      <c r="H20" s="10">
        <v>-9.99625997560315E-2</v>
      </c>
      <c r="I20" s="10">
        <v>0.73040440689499353</v>
      </c>
      <c r="J20" s="10">
        <v>1.3003257306931766</v>
      </c>
      <c r="K20" s="10">
        <v>-4.2366734548435758E-3</v>
      </c>
    </row>
    <row r="21" spans="1:11">
      <c r="A21">
        <v>1993</v>
      </c>
      <c r="B21" s="10">
        <v>0.53312623876216314</v>
      </c>
      <c r="C21" s="10">
        <v>-6.9138184592627105E-2</v>
      </c>
      <c r="D21" s="10">
        <v>1.3971266244917846E-2</v>
      </c>
      <c r="E21" s="10">
        <v>0.10202964021105432</v>
      </c>
      <c r="F21" s="10">
        <v>-0.12936663999162157</v>
      </c>
      <c r="G21" s="10">
        <v>1.8706300335610493E-2</v>
      </c>
      <c r="H21" s="10">
        <v>-0.20846346681685235</v>
      </c>
      <c r="I21" s="10">
        <v>-0.28595072447020842</v>
      </c>
      <c r="J21" s="10">
        <v>0.52365193637424268</v>
      </c>
      <c r="K21" s="10">
        <v>4.0994663407064813E-2</v>
      </c>
    </row>
    <row r="22" spans="1:11">
      <c r="A22">
        <v>1994</v>
      </c>
      <c r="B22" s="10">
        <v>0.11870790755230742</v>
      </c>
      <c r="C22" s="10">
        <v>3.6724834861480815E-2</v>
      </c>
      <c r="D22" s="10">
        <v>6.6890062581723697E-3</v>
      </c>
      <c r="E22" s="10">
        <v>-1.6094645826335463E-2</v>
      </c>
      <c r="F22" s="10">
        <v>2.837950682778273E-2</v>
      </c>
      <c r="G22" s="10">
        <v>1.6029205522524848E-2</v>
      </c>
      <c r="H22" s="10">
        <v>-0.33133868248337095</v>
      </c>
      <c r="I22" s="10">
        <v>1.5742554631178323</v>
      </c>
      <c r="J22" s="10">
        <v>0.63242041755973633</v>
      </c>
      <c r="K22" s="10">
        <v>2.1869084737236033E-3</v>
      </c>
    </row>
    <row r="23" spans="1:11">
      <c r="A23">
        <v>1995</v>
      </c>
      <c r="B23" s="10">
        <v>0.64707941302454719</v>
      </c>
      <c r="C23" s="10">
        <v>0.38233070617688325</v>
      </c>
      <c r="D23" s="10">
        <v>1.1872928807139305E-2</v>
      </c>
      <c r="E23" s="10">
        <v>-1.8367110111811691E-2</v>
      </c>
      <c r="F23" s="10">
        <v>-2.3382611084922456E-2</v>
      </c>
      <c r="G23" s="10">
        <v>-1.5653783433724922E-2</v>
      </c>
      <c r="H23" s="10">
        <v>-0.53937183570310365</v>
      </c>
      <c r="I23" s="10">
        <v>0.98722395115057804</v>
      </c>
      <c r="J23" s="10">
        <v>1.8337587532956059</v>
      </c>
      <c r="K23" s="10">
        <v>-5.3580919653230197E-2</v>
      </c>
    </row>
    <row r="24" spans="1:11">
      <c r="A24">
        <v>1996</v>
      </c>
      <c r="B24" s="10">
        <v>0.25323187283213922</v>
      </c>
      <c r="C24" s="10">
        <v>0.31928505723197453</v>
      </c>
      <c r="D24" s="10">
        <v>-9.4316611106592951E-5</v>
      </c>
      <c r="E24" s="10">
        <v>3.8250328952116996E-2</v>
      </c>
      <c r="F24" s="10">
        <v>-3.6567371943480254E-2</v>
      </c>
      <c r="G24" s="10">
        <v>-1.1488269672069507E-2</v>
      </c>
      <c r="H24" s="10">
        <v>-0.11353025868041611</v>
      </c>
      <c r="I24" s="10">
        <v>0.8974015593952358</v>
      </c>
      <c r="J24" s="10">
        <v>2.6652687169928555</v>
      </c>
      <c r="K24" s="10">
        <v>-2.0714643430224111E-2</v>
      </c>
    </row>
    <row r="25" spans="1:11">
      <c r="A25">
        <v>1997</v>
      </c>
      <c r="B25" s="10">
        <v>0.40263867264854269</v>
      </c>
      <c r="C25" s="10">
        <v>0.19005761540469424</v>
      </c>
      <c r="D25" s="10">
        <v>2.5282783057712255E-2</v>
      </c>
      <c r="E25" s="10">
        <v>1.3888979687952885E-2</v>
      </c>
      <c r="F25" s="10">
        <v>-0.1029109836565465</v>
      </c>
      <c r="G25" s="10">
        <v>1.1929567463999646E-3</v>
      </c>
      <c r="H25" s="10">
        <v>-0.14952988143689949</v>
      </c>
      <c r="I25" s="10">
        <v>1.2491420704606426</v>
      </c>
      <c r="J25" s="10">
        <v>2.6692784316296745</v>
      </c>
      <c r="K25" s="10">
        <v>-2.4507959757793962E-2</v>
      </c>
    </row>
    <row r="26" spans="1:11">
      <c r="A26">
        <v>1998</v>
      </c>
      <c r="B26" s="10">
        <v>1.0771868485883607</v>
      </c>
      <c r="C26" s="10">
        <v>3.020923760421546</v>
      </c>
      <c r="D26" s="10">
        <v>0.31594898224801238</v>
      </c>
      <c r="E26" s="10">
        <v>0.10813512503242784</v>
      </c>
      <c r="F26" s="10">
        <v>0.13888680754172711</v>
      </c>
      <c r="G26" s="10">
        <v>-5.395020085612412E-2</v>
      </c>
      <c r="H26" s="10">
        <v>-0.18620895971345952</v>
      </c>
      <c r="I26" s="10">
        <v>4.0802681181498883</v>
      </c>
      <c r="J26" s="10">
        <v>2.6530082856926978</v>
      </c>
      <c r="K26" s="10">
        <v>-2.4323935984245537E-2</v>
      </c>
    </row>
    <row r="27" spans="1:11">
      <c r="A27">
        <v>1999</v>
      </c>
      <c r="B27" s="10">
        <v>1.3971930671311021</v>
      </c>
      <c r="C27" s="10">
        <v>2.4113556689012619</v>
      </c>
      <c r="D27" s="10">
        <v>-0.17930231253807349</v>
      </c>
      <c r="E27" s="10">
        <v>0.66066902089639967</v>
      </c>
      <c r="F27" s="10">
        <v>1.9891507059821123E-2</v>
      </c>
      <c r="G27" s="10">
        <v>9.9151771601512451E-2</v>
      </c>
      <c r="H27" s="10">
        <v>-1.1050620780615077</v>
      </c>
      <c r="I27" s="10">
        <v>3.1317671931272901</v>
      </c>
      <c r="J27" s="10">
        <v>2.1887215313166966</v>
      </c>
      <c r="K27" s="10">
        <v>1.3871828930017038E-2</v>
      </c>
    </row>
    <row r="28" spans="1:11">
      <c r="A28">
        <v>2000</v>
      </c>
      <c r="B28" s="10">
        <v>0.84569636372929269</v>
      </c>
      <c r="C28" s="10">
        <v>2.4723226173508195</v>
      </c>
      <c r="D28" s="10">
        <v>6.4587083187861438E-2</v>
      </c>
      <c r="E28" s="10">
        <v>-0.47786094833130033</v>
      </c>
      <c r="F28" s="10">
        <v>6.7348422573453526E-2</v>
      </c>
      <c r="G28" s="10">
        <v>2.832693898395533E-2</v>
      </c>
      <c r="H28" s="10">
        <v>-0.84931925608601233</v>
      </c>
      <c r="I28" s="10">
        <v>2.3663608209991636</v>
      </c>
      <c r="J28" s="10">
        <v>7.3290444151674627E-2</v>
      </c>
      <c r="K28" s="10">
        <v>-2.9164000807062607E-3</v>
      </c>
    </row>
    <row r="29" spans="1:11">
      <c r="A29">
        <v>2001</v>
      </c>
      <c r="B29" s="10">
        <v>1.0721796385197693</v>
      </c>
      <c r="C29" s="10">
        <v>0.85708025525438636</v>
      </c>
      <c r="D29" s="10">
        <v>1.9044787687880094E-2</v>
      </c>
      <c r="E29" s="10">
        <v>0.13842115615816342</v>
      </c>
      <c r="F29" s="10">
        <v>-7.6708140248777923E-3</v>
      </c>
      <c r="G29" s="10">
        <v>-2.04473452605477E-2</v>
      </c>
      <c r="H29" s="10">
        <v>-1.7593546145132324</v>
      </c>
      <c r="I29" s="10">
        <v>0.33854129426595536</v>
      </c>
      <c r="J29" s="10">
        <v>-0.64233011296258979</v>
      </c>
      <c r="K29" s="10">
        <v>-1.5689045173967298E-2</v>
      </c>
    </row>
    <row r="30" spans="1:11">
      <c r="A30">
        <v>2002</v>
      </c>
      <c r="B30" s="10">
        <v>0.36238546602794552</v>
      </c>
      <c r="C30" s="10">
        <v>0.14907979506388669</v>
      </c>
      <c r="D30" s="10">
        <v>2.2498140510752995E-2</v>
      </c>
      <c r="E30" s="10">
        <v>0.11118579276473994</v>
      </c>
      <c r="F30" s="10">
        <v>1.5052835101895479E-2</v>
      </c>
      <c r="G30" s="10">
        <v>-2.8628730480170228E-3</v>
      </c>
      <c r="H30" s="10">
        <v>-0.43027991217667472</v>
      </c>
      <c r="I30" s="10">
        <v>5.1652833218551741E-2</v>
      </c>
      <c r="J30" s="10">
        <v>-1.4209697036709423</v>
      </c>
      <c r="K30" s="10">
        <v>-3.5759883255803704E-3</v>
      </c>
    </row>
    <row r="31" spans="1:11">
      <c r="A31">
        <v>2003</v>
      </c>
      <c r="B31" s="10">
        <v>0.15748174994753206</v>
      </c>
      <c r="C31" s="10">
        <v>8.3717118064097207E-3</v>
      </c>
      <c r="D31" s="10">
        <v>-2.8148305165624776E-3</v>
      </c>
      <c r="E31" s="10">
        <v>5.0437329059599412E-3</v>
      </c>
      <c r="F31" s="10">
        <v>-3.5008844185450139E-2</v>
      </c>
      <c r="G31" s="10">
        <v>3.4029381517654E-3</v>
      </c>
      <c r="H31" s="10">
        <v>-5.7171885348135776E-2</v>
      </c>
      <c r="I31" s="10">
        <v>-9.0600525936367582E-2</v>
      </c>
      <c r="J31" s="10">
        <v>-0.62792062500895218</v>
      </c>
      <c r="K31" s="10">
        <v>2.8948611042239891E-3</v>
      </c>
    </row>
    <row r="32" spans="1:11">
      <c r="A32">
        <v>2004</v>
      </c>
      <c r="B32" s="10">
        <v>9.610835107057103E-2</v>
      </c>
      <c r="C32" s="10">
        <v>6.0043527688267706E-3</v>
      </c>
      <c r="D32" s="10">
        <v>2.4045740801838522E-2</v>
      </c>
      <c r="E32" s="10">
        <v>-3.5508772186722659E-2</v>
      </c>
      <c r="F32" s="10">
        <v>3.4315220317363337E-2</v>
      </c>
      <c r="G32" s="10">
        <v>4.306667174326928E-4</v>
      </c>
      <c r="H32" s="10">
        <v>-3.2619936252270443E-2</v>
      </c>
      <c r="I32" s="10">
        <v>-0.39945679120531019</v>
      </c>
      <c r="J32" s="10">
        <v>0.34381237089406769</v>
      </c>
      <c r="K32" s="10">
        <v>5.1503701743589314E-3</v>
      </c>
    </row>
    <row r="33" spans="1:11">
      <c r="A33">
        <v>2005</v>
      </c>
      <c r="B33" s="10">
        <v>0.29292298092795832</v>
      </c>
      <c r="C33" s="10">
        <v>-0.24095750371918978</v>
      </c>
      <c r="D33" s="10">
        <v>9.462287188488494E-2</v>
      </c>
      <c r="E33" s="10">
        <v>-2.5468743617678813E-2</v>
      </c>
      <c r="F33" s="10">
        <v>2.5247331263680728E-2</v>
      </c>
      <c r="G33" s="10">
        <v>-3.6434208271391544E-2</v>
      </c>
      <c r="H33" s="10">
        <v>-0.13520663390384324</v>
      </c>
      <c r="I33" s="10">
        <v>9.2787068033842512E-2</v>
      </c>
      <c r="J33" s="10">
        <v>0.73915430750907429</v>
      </c>
      <c r="K33" s="10">
        <v>-2.2252359690131396E-2</v>
      </c>
    </row>
    <row r="34" spans="1:11">
      <c r="A34">
        <v>2006</v>
      </c>
      <c r="B34" s="10">
        <v>0.31150963322346126</v>
      </c>
      <c r="C34" s="10">
        <v>0.38266754747044729</v>
      </c>
      <c r="D34" s="10">
        <v>-0.35287539401955414</v>
      </c>
      <c r="E34" s="10">
        <v>3.6443304850732439E-2</v>
      </c>
      <c r="F34" s="10">
        <v>3.2614972456728619E-2</v>
      </c>
      <c r="G34" s="10">
        <v>5.3741602529068455E-2</v>
      </c>
      <c r="H34" s="10">
        <v>-0.11039169651367198</v>
      </c>
      <c r="I34" s="10">
        <v>2.6637987668423388</v>
      </c>
      <c r="J34" s="10">
        <v>3.1820204918244164</v>
      </c>
      <c r="K34" s="10">
        <v>-8.1691663048815144E-3</v>
      </c>
    </row>
    <row r="35" spans="1:11">
      <c r="A35">
        <v>2007</v>
      </c>
      <c r="B35" s="10">
        <v>0.69691301321414478</v>
      </c>
      <c r="C35" s="10">
        <v>7.2605194263088997</v>
      </c>
      <c r="D35" s="10">
        <v>0.35001155874752898</v>
      </c>
      <c r="E35" s="10">
        <v>2.2192268848637191</v>
      </c>
      <c r="F35" s="10">
        <v>-0.63079717828377468</v>
      </c>
      <c r="G35" s="10">
        <v>0.46808801142358103</v>
      </c>
      <c r="H35" s="10">
        <v>0.14409211726619353</v>
      </c>
      <c r="I35" s="10">
        <v>-0.85286299883187944</v>
      </c>
      <c r="J35" s="10">
        <v>6.7685829224745975</v>
      </c>
      <c r="K35" s="10">
        <v>3.054719893422897E-2</v>
      </c>
    </row>
    <row r="36" spans="1:11">
      <c r="A36">
        <v>2008</v>
      </c>
      <c r="B36" s="10">
        <v>0.18240585580639923</v>
      </c>
      <c r="C36" s="10">
        <v>0.10137576886768063</v>
      </c>
      <c r="D36" s="10">
        <v>0.17993167589348502</v>
      </c>
      <c r="E36" s="10">
        <v>-0.38454900504623346</v>
      </c>
      <c r="F36" s="10">
        <v>2.288521035977968</v>
      </c>
      <c r="G36" s="10">
        <v>0.21857287987969576</v>
      </c>
      <c r="H36" s="10">
        <v>2.5588123056415286</v>
      </c>
      <c r="I36" s="10">
        <v>1.6806588616117402</v>
      </c>
      <c r="J36" s="10">
        <v>6.3858343456187914</v>
      </c>
      <c r="K36" s="10">
        <v>0.45101319500358783</v>
      </c>
    </row>
  </sheetData>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1094"/>
  <sheetViews>
    <sheetView workbookViewId="0">
      <selection activeCell="C5" sqref="C5"/>
    </sheetView>
  </sheetViews>
  <sheetFormatPr baseColWidth="10" defaultColWidth="8.83203125" defaultRowHeight="14" x14ac:dyDescent="0"/>
  <cols>
    <col min="1" max="1" width="11.33203125" bestFit="1" customWidth="1"/>
    <col min="2" max="3" width="7.33203125" bestFit="1" customWidth="1"/>
    <col min="4" max="4" width="7.33203125" customWidth="1"/>
    <col min="5" max="5" width="13" bestFit="1" customWidth="1"/>
    <col min="6" max="6" width="12" bestFit="1" customWidth="1"/>
    <col min="7" max="8" width="12" customWidth="1"/>
    <col min="9" max="9" width="13.6640625" bestFit="1" customWidth="1"/>
    <col min="12" max="101" width="12" bestFit="1" customWidth="1"/>
    <col min="102" max="102" width="13.83203125" bestFit="1" customWidth="1"/>
    <col min="103" max="106" width="12" bestFit="1" customWidth="1"/>
  </cols>
  <sheetData>
    <row r="3" spans="1:18">
      <c r="A3" s="8" t="s">
        <v>111</v>
      </c>
      <c r="E3" s="8" t="s">
        <v>88</v>
      </c>
    </row>
    <row r="4" spans="1:18">
      <c r="A4" s="8" t="s">
        <v>46</v>
      </c>
      <c r="B4" s="8" t="s">
        <v>47</v>
      </c>
      <c r="C4" s="8" t="s">
        <v>110</v>
      </c>
      <c r="D4" s="8" t="s">
        <v>51</v>
      </c>
      <c r="E4" t="s">
        <v>87</v>
      </c>
      <c r="F4" t="s">
        <v>89</v>
      </c>
      <c r="H4" s="9" t="s">
        <v>46</v>
      </c>
      <c r="I4" s="9" t="s">
        <v>47</v>
      </c>
      <c r="J4" s="9" t="s">
        <v>110</v>
      </c>
      <c r="K4" s="9" t="s">
        <v>51</v>
      </c>
      <c r="L4" s="9" t="s">
        <v>87</v>
      </c>
      <c r="M4" s="9" t="s">
        <v>89</v>
      </c>
      <c r="N4" t="s">
        <v>112</v>
      </c>
    </row>
    <row r="5" spans="1:18">
      <c r="A5">
        <v>1</v>
      </c>
      <c r="B5" t="s">
        <v>55</v>
      </c>
      <c r="C5" t="s">
        <v>106</v>
      </c>
      <c r="D5">
        <v>1979</v>
      </c>
      <c r="E5" s="10">
        <v>3.6185442131923797</v>
      </c>
      <c r="F5" s="10">
        <v>3.9158878504672896</v>
      </c>
      <c r="G5" s="10"/>
      <c r="H5" s="10">
        <f>A5</f>
        <v>1</v>
      </c>
      <c r="I5" s="10" t="str">
        <f t="shared" ref="I5:M5" si="0">B5</f>
        <v>AKS</v>
      </c>
      <c r="J5" s="10" t="str">
        <f t="shared" si="0"/>
        <v>SEAK</v>
      </c>
      <c r="K5" s="10">
        <f t="shared" si="0"/>
        <v>1979</v>
      </c>
      <c r="L5" s="12">
        <f t="shared" si="0"/>
        <v>3.6185442131923797</v>
      </c>
      <c r="M5" s="12">
        <f t="shared" si="0"/>
        <v>3.9158878504672896</v>
      </c>
      <c r="N5" s="11">
        <f>F5-E5</f>
        <v>0.29734363727490987</v>
      </c>
      <c r="P5" s="10"/>
      <c r="Q5" s="10"/>
      <c r="R5" s="10"/>
    </row>
    <row r="6" spans="1:18">
      <c r="A6">
        <v>1</v>
      </c>
      <c r="B6" t="s">
        <v>55</v>
      </c>
      <c r="C6" t="s">
        <v>106</v>
      </c>
      <c r="D6">
        <v>1980</v>
      </c>
      <c r="E6" s="10">
        <v>3.9411308203991129</v>
      </c>
      <c r="F6" s="10">
        <v>3.9347826086956523</v>
      </c>
      <c r="G6" s="10"/>
      <c r="H6" s="10">
        <f t="shared" ref="H6:H69" si="1">A6</f>
        <v>1</v>
      </c>
      <c r="I6" s="10" t="str">
        <f t="shared" ref="I6:I69" si="2">B6</f>
        <v>AKS</v>
      </c>
      <c r="J6" s="10" t="str">
        <f t="shared" ref="J6:J69" si="3">C6</f>
        <v>SEAK</v>
      </c>
      <c r="K6" s="10">
        <f t="shared" ref="K6:K69" si="4">D6</f>
        <v>1980</v>
      </c>
      <c r="L6" s="12">
        <f t="shared" ref="L6:L69" si="5">E6</f>
        <v>3.9411308203991129</v>
      </c>
      <c r="M6" s="12">
        <f t="shared" ref="M6:M69" si="6">F6</f>
        <v>3.9347826086956523</v>
      </c>
      <c r="N6" s="11">
        <f t="shared" ref="N6:N69" si="7">F6-E6</f>
        <v>-6.3482117034605601E-3</v>
      </c>
      <c r="P6" s="10"/>
      <c r="Q6" s="10"/>
      <c r="R6" s="10"/>
    </row>
    <row r="7" spans="1:18">
      <c r="A7">
        <v>1</v>
      </c>
      <c r="B7" t="s">
        <v>55</v>
      </c>
      <c r="C7" t="s">
        <v>106</v>
      </c>
      <c r="D7">
        <v>1981</v>
      </c>
      <c r="E7" s="10">
        <v>3.608610899228748</v>
      </c>
      <c r="F7" s="10">
        <v>3.4497562395401293</v>
      </c>
      <c r="G7" s="10"/>
      <c r="H7" s="10">
        <f t="shared" si="1"/>
        <v>1</v>
      </c>
      <c r="I7" s="10" t="str">
        <f t="shared" si="2"/>
        <v>AKS</v>
      </c>
      <c r="J7" s="10" t="str">
        <f t="shared" si="3"/>
        <v>SEAK</v>
      </c>
      <c r="K7" s="10">
        <f t="shared" si="4"/>
        <v>1981</v>
      </c>
      <c r="L7" s="12">
        <f t="shared" si="5"/>
        <v>3.608610899228748</v>
      </c>
      <c r="M7" s="12">
        <f t="shared" si="6"/>
        <v>3.4497562395401293</v>
      </c>
      <c r="N7" s="11">
        <f t="shared" si="7"/>
        <v>-0.15885465968861867</v>
      </c>
      <c r="P7" s="10"/>
      <c r="Q7" s="10"/>
      <c r="R7" s="10"/>
    </row>
    <row r="8" spans="1:18">
      <c r="A8">
        <v>1</v>
      </c>
      <c r="B8" t="s">
        <v>55</v>
      </c>
      <c r="C8" t="s">
        <v>106</v>
      </c>
      <c r="D8">
        <v>1982</v>
      </c>
      <c r="E8" s="10">
        <v>3.7807557533857374</v>
      </c>
      <c r="F8" s="10">
        <v>3.9967457394878823</v>
      </c>
      <c r="G8" s="10"/>
      <c r="H8" s="10">
        <f t="shared" si="1"/>
        <v>1</v>
      </c>
      <c r="I8" s="10" t="str">
        <f t="shared" si="2"/>
        <v>AKS</v>
      </c>
      <c r="J8" s="10" t="str">
        <f t="shared" si="3"/>
        <v>SEAK</v>
      </c>
      <c r="K8" s="10">
        <f t="shared" si="4"/>
        <v>1982</v>
      </c>
      <c r="L8" s="12">
        <f t="shared" si="5"/>
        <v>3.7807557533857374</v>
      </c>
      <c r="M8" s="12">
        <f t="shared" si="6"/>
        <v>3.9967457394878823</v>
      </c>
      <c r="N8" s="11">
        <f t="shared" si="7"/>
        <v>0.21598998610214482</v>
      </c>
      <c r="P8" s="10"/>
      <c r="Q8" s="10"/>
      <c r="R8" s="10"/>
    </row>
    <row r="9" spans="1:18">
      <c r="A9">
        <v>1</v>
      </c>
      <c r="B9" t="s">
        <v>55</v>
      </c>
      <c r="C9" t="s">
        <v>106</v>
      </c>
      <c r="D9">
        <v>1983</v>
      </c>
      <c r="E9" s="10">
        <v>2.620080447984857</v>
      </c>
      <c r="F9" s="10">
        <v>2.305420739626769</v>
      </c>
      <c r="G9" s="10"/>
      <c r="H9" s="10">
        <f t="shared" si="1"/>
        <v>1</v>
      </c>
      <c r="I9" s="10" t="str">
        <f t="shared" si="2"/>
        <v>AKS</v>
      </c>
      <c r="J9" s="10" t="str">
        <f t="shared" si="3"/>
        <v>SEAK</v>
      </c>
      <c r="K9" s="10">
        <f t="shared" si="4"/>
        <v>1983</v>
      </c>
      <c r="L9" s="12">
        <f t="shared" si="5"/>
        <v>2.620080447984857</v>
      </c>
      <c r="M9" s="12">
        <f t="shared" si="6"/>
        <v>2.305420739626769</v>
      </c>
      <c r="N9" s="11">
        <f t="shared" si="7"/>
        <v>-0.31465970835808799</v>
      </c>
      <c r="P9" s="10"/>
      <c r="Q9" s="10"/>
      <c r="R9" s="10"/>
    </row>
    <row r="10" spans="1:18">
      <c r="A10">
        <v>1</v>
      </c>
      <c r="B10" t="s">
        <v>55</v>
      </c>
      <c r="C10" t="s">
        <v>106</v>
      </c>
      <c r="D10">
        <v>1984</v>
      </c>
      <c r="E10" s="10">
        <v>1.3466681524403834</v>
      </c>
      <c r="F10" s="10">
        <v>1.1204478014567036</v>
      </c>
      <c r="G10" s="10"/>
      <c r="H10" s="10">
        <f t="shared" si="1"/>
        <v>1</v>
      </c>
      <c r="I10" s="10" t="str">
        <f t="shared" si="2"/>
        <v>AKS</v>
      </c>
      <c r="J10" s="10" t="str">
        <f t="shared" si="3"/>
        <v>SEAK</v>
      </c>
      <c r="K10" s="10">
        <f t="shared" si="4"/>
        <v>1984</v>
      </c>
      <c r="L10" s="12">
        <f t="shared" si="5"/>
        <v>1.3466681524403834</v>
      </c>
      <c r="M10" s="12">
        <f t="shared" si="6"/>
        <v>1.1204478014567036</v>
      </c>
      <c r="N10" s="11">
        <f t="shared" si="7"/>
        <v>-0.22622035098367976</v>
      </c>
      <c r="P10" s="10"/>
      <c r="Q10" s="10"/>
      <c r="R10" s="10"/>
    </row>
    <row r="11" spans="1:18">
      <c r="A11">
        <v>1</v>
      </c>
      <c r="B11" t="s">
        <v>55</v>
      </c>
      <c r="C11" t="s">
        <v>106</v>
      </c>
      <c r="D11">
        <v>1985</v>
      </c>
      <c r="E11" s="10">
        <v>0.63127001067235855</v>
      </c>
      <c r="F11" s="10">
        <v>0.63252058907055053</v>
      </c>
      <c r="G11" s="10"/>
      <c r="H11" s="10">
        <f t="shared" si="1"/>
        <v>1</v>
      </c>
      <c r="I11" s="10" t="str">
        <f t="shared" si="2"/>
        <v>AKS</v>
      </c>
      <c r="J11" s="10" t="str">
        <f t="shared" si="3"/>
        <v>SEAK</v>
      </c>
      <c r="K11" s="10">
        <f t="shared" si="4"/>
        <v>1985</v>
      </c>
      <c r="L11" s="12">
        <f t="shared" si="5"/>
        <v>0.63127001067235855</v>
      </c>
      <c r="M11" s="12">
        <f t="shared" si="6"/>
        <v>0.63252058907055053</v>
      </c>
      <c r="N11" s="11">
        <f t="shared" si="7"/>
        <v>1.2505783981919816E-3</v>
      </c>
      <c r="P11" s="10"/>
      <c r="Q11" s="10"/>
      <c r="R11" s="10"/>
    </row>
    <row r="12" spans="1:18">
      <c r="A12">
        <v>1</v>
      </c>
      <c r="B12" t="s">
        <v>55</v>
      </c>
      <c r="C12" t="s">
        <v>106</v>
      </c>
      <c r="D12">
        <v>1986</v>
      </c>
      <c r="E12" s="10">
        <v>0.80449039074596962</v>
      </c>
      <c r="F12" s="10">
        <v>0.8476375719264122</v>
      </c>
      <c r="G12" s="10"/>
      <c r="H12" s="10">
        <f t="shared" si="1"/>
        <v>1</v>
      </c>
      <c r="I12" s="10" t="str">
        <f t="shared" si="2"/>
        <v>AKS</v>
      </c>
      <c r="J12" s="10" t="str">
        <f t="shared" si="3"/>
        <v>SEAK</v>
      </c>
      <c r="K12" s="10">
        <f t="shared" si="4"/>
        <v>1986</v>
      </c>
      <c r="L12" s="12">
        <f t="shared" si="5"/>
        <v>0.80449039074596962</v>
      </c>
      <c r="M12" s="12">
        <f t="shared" si="6"/>
        <v>0.8476375719264122</v>
      </c>
      <c r="N12" s="11">
        <f t="shared" si="7"/>
        <v>4.3147181180442584E-2</v>
      </c>
      <c r="P12" s="10"/>
      <c r="Q12" s="10"/>
      <c r="R12" s="10"/>
    </row>
    <row r="13" spans="1:18">
      <c r="A13">
        <v>1</v>
      </c>
      <c r="B13" t="s">
        <v>55</v>
      </c>
      <c r="C13" t="s">
        <v>106</v>
      </c>
      <c r="D13">
        <v>1987</v>
      </c>
      <c r="E13" s="10">
        <v>0.90057846964210131</v>
      </c>
      <c r="F13" s="10">
        <v>0.81771929153437128</v>
      </c>
      <c r="G13" s="10"/>
      <c r="H13" s="10">
        <f t="shared" si="1"/>
        <v>1</v>
      </c>
      <c r="I13" s="10" t="str">
        <f t="shared" si="2"/>
        <v>AKS</v>
      </c>
      <c r="J13" s="10" t="str">
        <f t="shared" si="3"/>
        <v>SEAK</v>
      </c>
      <c r="K13" s="10">
        <f t="shared" si="4"/>
        <v>1987</v>
      </c>
      <c r="L13" s="12">
        <f t="shared" si="5"/>
        <v>0.90057846964210131</v>
      </c>
      <c r="M13" s="12">
        <f t="shared" si="6"/>
        <v>0.81771929153437128</v>
      </c>
      <c r="N13" s="11">
        <f t="shared" si="7"/>
        <v>-8.2859178107730025E-2</v>
      </c>
      <c r="P13" s="10"/>
      <c r="Q13" s="10"/>
      <c r="R13" s="10"/>
    </row>
    <row r="14" spans="1:18">
      <c r="A14">
        <v>1</v>
      </c>
      <c r="B14" t="s">
        <v>55</v>
      </c>
      <c r="C14" t="s">
        <v>106</v>
      </c>
      <c r="D14">
        <v>1988</v>
      </c>
      <c r="E14" s="10">
        <v>0.84659090909090906</v>
      </c>
      <c r="F14" s="10">
        <v>0.83538473447902151</v>
      </c>
      <c r="G14" s="10"/>
      <c r="H14" s="10">
        <f t="shared" si="1"/>
        <v>1</v>
      </c>
      <c r="I14" s="10" t="str">
        <f t="shared" si="2"/>
        <v>AKS</v>
      </c>
      <c r="J14" s="10" t="str">
        <f t="shared" si="3"/>
        <v>SEAK</v>
      </c>
      <c r="K14" s="10">
        <f t="shared" si="4"/>
        <v>1988</v>
      </c>
      <c r="L14" s="12">
        <f t="shared" si="5"/>
        <v>0.84659090909090906</v>
      </c>
      <c r="M14" s="12">
        <f t="shared" si="6"/>
        <v>0.83538473447902151</v>
      </c>
      <c r="N14" s="11">
        <f t="shared" si="7"/>
        <v>-1.1206174611887554E-2</v>
      </c>
      <c r="P14" s="10"/>
      <c r="Q14" s="10"/>
      <c r="R14" s="10"/>
    </row>
    <row r="15" spans="1:18">
      <c r="A15">
        <v>1</v>
      </c>
      <c r="B15" t="s">
        <v>55</v>
      </c>
      <c r="C15" t="s">
        <v>106</v>
      </c>
      <c r="D15">
        <v>1989</v>
      </c>
      <c r="E15" s="10">
        <v>1.015794533717896</v>
      </c>
      <c r="F15" s="10">
        <v>1.1801904041359308</v>
      </c>
      <c r="G15" s="10"/>
      <c r="H15" s="10">
        <f t="shared" si="1"/>
        <v>1</v>
      </c>
      <c r="I15" s="10" t="str">
        <f t="shared" si="2"/>
        <v>AKS</v>
      </c>
      <c r="J15" s="10" t="str">
        <f t="shared" si="3"/>
        <v>SEAK</v>
      </c>
      <c r="K15" s="10">
        <f t="shared" si="4"/>
        <v>1989</v>
      </c>
      <c r="L15" s="12">
        <f t="shared" si="5"/>
        <v>1.015794533717896</v>
      </c>
      <c r="M15" s="12">
        <f t="shared" si="6"/>
        <v>1.1801904041359308</v>
      </c>
      <c r="N15" s="11">
        <f t="shared" si="7"/>
        <v>0.16439587041803483</v>
      </c>
      <c r="P15" s="10"/>
      <c r="Q15" s="10"/>
      <c r="R15" s="10"/>
    </row>
    <row r="16" spans="1:18">
      <c r="A16">
        <v>1</v>
      </c>
      <c r="B16" t="s">
        <v>55</v>
      </c>
      <c r="C16" t="s">
        <v>106</v>
      </c>
      <c r="D16">
        <v>1990</v>
      </c>
      <c r="E16" s="10">
        <v>1.5049975739932071</v>
      </c>
      <c r="F16" s="10">
        <v>1.2442112010255588</v>
      </c>
      <c r="G16" s="10"/>
      <c r="H16" s="10">
        <f t="shared" si="1"/>
        <v>1</v>
      </c>
      <c r="I16" s="10" t="str">
        <f t="shared" si="2"/>
        <v>AKS</v>
      </c>
      <c r="J16" s="10" t="str">
        <f t="shared" si="3"/>
        <v>SEAK</v>
      </c>
      <c r="K16" s="10">
        <f t="shared" si="4"/>
        <v>1990</v>
      </c>
      <c r="L16" s="12">
        <f t="shared" si="5"/>
        <v>1.5049975739932071</v>
      </c>
      <c r="M16" s="12">
        <f t="shared" si="6"/>
        <v>1.2442112010255588</v>
      </c>
      <c r="N16" s="11">
        <f t="shared" si="7"/>
        <v>-0.26078637296764828</v>
      </c>
      <c r="P16" s="10"/>
      <c r="Q16" s="10"/>
      <c r="R16" s="10"/>
    </row>
    <row r="17" spans="1:18">
      <c r="A17">
        <v>1</v>
      </c>
      <c r="B17" t="s">
        <v>55</v>
      </c>
      <c r="C17" t="s">
        <v>106</v>
      </c>
      <c r="D17">
        <v>1991</v>
      </c>
      <c r="E17" s="10">
        <v>1.7732802013422819</v>
      </c>
      <c r="F17" s="10">
        <v>1.5995907230559345</v>
      </c>
      <c r="G17" s="10"/>
      <c r="H17" s="10">
        <f t="shared" si="1"/>
        <v>1</v>
      </c>
      <c r="I17" s="10" t="str">
        <f t="shared" si="2"/>
        <v>AKS</v>
      </c>
      <c r="J17" s="10" t="str">
        <f t="shared" si="3"/>
        <v>SEAK</v>
      </c>
      <c r="K17" s="10">
        <f t="shared" si="4"/>
        <v>1991</v>
      </c>
      <c r="L17" s="12">
        <f t="shared" si="5"/>
        <v>1.7732802013422819</v>
      </c>
      <c r="M17" s="12">
        <f t="shared" si="6"/>
        <v>1.5995907230559345</v>
      </c>
      <c r="N17" s="11">
        <f t="shared" si="7"/>
        <v>-0.1736894782863474</v>
      </c>
      <c r="P17" s="10"/>
      <c r="Q17" s="10"/>
      <c r="R17" s="10"/>
    </row>
    <row r="18" spans="1:18">
      <c r="A18">
        <v>1</v>
      </c>
      <c r="B18" t="s">
        <v>55</v>
      </c>
      <c r="C18" t="s">
        <v>106</v>
      </c>
      <c r="D18">
        <v>1992</v>
      </c>
      <c r="E18" s="10">
        <v>1.5093281148075668</v>
      </c>
      <c r="F18" s="10">
        <v>1.5731546572934973</v>
      </c>
      <c r="G18" s="10"/>
      <c r="H18" s="10">
        <f t="shared" si="1"/>
        <v>1</v>
      </c>
      <c r="I18" s="10" t="str">
        <f t="shared" si="2"/>
        <v>AKS</v>
      </c>
      <c r="J18" s="10" t="str">
        <f t="shared" si="3"/>
        <v>SEAK</v>
      </c>
      <c r="K18" s="10">
        <f t="shared" si="4"/>
        <v>1992</v>
      </c>
      <c r="L18" s="12">
        <f t="shared" si="5"/>
        <v>1.5093281148075668</v>
      </c>
      <c r="M18" s="12">
        <f t="shared" si="6"/>
        <v>1.5731546572934973</v>
      </c>
      <c r="N18" s="11">
        <f t="shared" si="7"/>
        <v>6.382654248593056E-2</v>
      </c>
      <c r="P18" s="10"/>
      <c r="Q18" s="10"/>
      <c r="R18" s="10"/>
    </row>
    <row r="19" spans="1:18">
      <c r="A19">
        <v>1</v>
      </c>
      <c r="B19" t="s">
        <v>55</v>
      </c>
      <c r="C19" t="s">
        <v>106</v>
      </c>
      <c r="D19">
        <v>1993</v>
      </c>
      <c r="E19" s="10">
        <v>1.6684525971667272</v>
      </c>
      <c r="F19" s="10">
        <v>1.5452547295706098</v>
      </c>
      <c r="G19" s="10"/>
      <c r="H19" s="10">
        <f t="shared" si="1"/>
        <v>1</v>
      </c>
      <c r="I19" s="10" t="str">
        <f t="shared" si="2"/>
        <v>AKS</v>
      </c>
      <c r="J19" s="10" t="str">
        <f t="shared" si="3"/>
        <v>SEAK</v>
      </c>
      <c r="K19" s="10">
        <f t="shared" si="4"/>
        <v>1993</v>
      </c>
      <c r="L19" s="12">
        <f t="shared" si="5"/>
        <v>1.6684525971667272</v>
      </c>
      <c r="M19" s="12">
        <f t="shared" si="6"/>
        <v>1.5452547295706098</v>
      </c>
      <c r="N19" s="11">
        <f t="shared" si="7"/>
        <v>-0.12319786759611739</v>
      </c>
      <c r="P19" s="10"/>
      <c r="Q19" s="10"/>
      <c r="R19" s="10"/>
    </row>
    <row r="20" spans="1:18">
      <c r="A20">
        <v>1</v>
      </c>
      <c r="B20" t="s">
        <v>55</v>
      </c>
      <c r="C20" t="s">
        <v>106</v>
      </c>
      <c r="D20">
        <v>1994</v>
      </c>
      <c r="E20" s="10">
        <v>1.7873540471007323</v>
      </c>
      <c r="F20" s="10">
        <v>1.6656747768247855</v>
      </c>
      <c r="G20" s="10"/>
      <c r="H20" s="10">
        <f t="shared" si="1"/>
        <v>1</v>
      </c>
      <c r="I20" s="10" t="str">
        <f t="shared" si="2"/>
        <v>AKS</v>
      </c>
      <c r="J20" s="10" t="str">
        <f t="shared" si="3"/>
        <v>SEAK</v>
      </c>
      <c r="K20" s="10">
        <f t="shared" si="4"/>
        <v>1994</v>
      </c>
      <c r="L20" s="12">
        <f t="shared" si="5"/>
        <v>1.7873540471007323</v>
      </c>
      <c r="M20" s="12">
        <f t="shared" si="6"/>
        <v>1.6656747768247855</v>
      </c>
      <c r="N20" s="11">
        <f t="shared" si="7"/>
        <v>-0.12167927027594683</v>
      </c>
      <c r="P20" s="10"/>
      <c r="Q20" s="10"/>
      <c r="R20" s="10"/>
    </row>
    <row r="21" spans="1:18">
      <c r="A21">
        <v>1</v>
      </c>
      <c r="B21" t="s">
        <v>55</v>
      </c>
      <c r="C21" t="s">
        <v>106</v>
      </c>
      <c r="D21">
        <v>1995</v>
      </c>
      <c r="E21" s="10">
        <v>3.1916461916461918</v>
      </c>
      <c r="F21" s="10">
        <v>3.0359204618345093</v>
      </c>
      <c r="G21" s="10"/>
      <c r="H21" s="10">
        <f t="shared" si="1"/>
        <v>1</v>
      </c>
      <c r="I21" s="10" t="str">
        <f t="shared" si="2"/>
        <v>AKS</v>
      </c>
      <c r="J21" s="10" t="str">
        <f t="shared" si="3"/>
        <v>SEAK</v>
      </c>
      <c r="K21" s="10">
        <f t="shared" si="4"/>
        <v>1995</v>
      </c>
      <c r="L21" s="12">
        <f t="shared" si="5"/>
        <v>3.1916461916461918</v>
      </c>
      <c r="M21" s="12">
        <f t="shared" si="6"/>
        <v>3.0359204618345093</v>
      </c>
      <c r="N21" s="11">
        <f t="shared" si="7"/>
        <v>-0.15572572981168253</v>
      </c>
      <c r="P21" s="10"/>
      <c r="Q21" s="10"/>
      <c r="R21" s="10"/>
    </row>
    <row r="22" spans="1:18">
      <c r="A22">
        <v>1</v>
      </c>
      <c r="B22" t="s">
        <v>55</v>
      </c>
      <c r="C22" t="s">
        <v>106</v>
      </c>
      <c r="D22">
        <v>1996</v>
      </c>
      <c r="E22" s="10">
        <v>4.4693356047700172</v>
      </c>
      <c r="F22" s="10">
        <v>3.7117555469054109</v>
      </c>
      <c r="G22" s="10"/>
      <c r="H22" s="10">
        <f t="shared" si="1"/>
        <v>1</v>
      </c>
      <c r="I22" s="10" t="str">
        <f t="shared" si="2"/>
        <v>AKS</v>
      </c>
      <c r="J22" s="10" t="str">
        <f t="shared" si="3"/>
        <v>SEAK</v>
      </c>
      <c r="K22" s="10">
        <f t="shared" si="4"/>
        <v>1996</v>
      </c>
      <c r="L22" s="12">
        <f t="shared" si="5"/>
        <v>4.4693356047700172</v>
      </c>
      <c r="M22" s="12">
        <f t="shared" si="6"/>
        <v>3.7117555469054109</v>
      </c>
      <c r="N22" s="11">
        <f t="shared" si="7"/>
        <v>-0.75758005786460636</v>
      </c>
      <c r="P22" s="10"/>
      <c r="Q22" s="10"/>
      <c r="R22" s="10"/>
    </row>
    <row r="23" spans="1:18">
      <c r="A23">
        <v>1</v>
      </c>
      <c r="B23" t="s">
        <v>55</v>
      </c>
      <c r="C23" t="s">
        <v>106</v>
      </c>
      <c r="D23">
        <v>1997</v>
      </c>
      <c r="E23" s="10">
        <v>2.493631854135943</v>
      </c>
      <c r="F23" s="10">
        <v>2.2283233735483146</v>
      </c>
      <c r="G23" s="10"/>
      <c r="H23" s="10">
        <f t="shared" si="1"/>
        <v>1</v>
      </c>
      <c r="I23" s="10" t="str">
        <f t="shared" si="2"/>
        <v>AKS</v>
      </c>
      <c r="J23" s="10" t="str">
        <f t="shared" si="3"/>
        <v>SEAK</v>
      </c>
      <c r="K23" s="10">
        <f t="shared" si="4"/>
        <v>1997</v>
      </c>
      <c r="L23" s="12">
        <f t="shared" si="5"/>
        <v>2.493631854135943</v>
      </c>
      <c r="M23" s="12">
        <f t="shared" si="6"/>
        <v>2.2283233735483146</v>
      </c>
      <c r="N23" s="11">
        <f t="shared" si="7"/>
        <v>-0.26530848058762846</v>
      </c>
      <c r="P23" s="10"/>
      <c r="Q23" s="10"/>
      <c r="R23" s="10"/>
    </row>
    <row r="24" spans="1:18">
      <c r="A24">
        <v>1</v>
      </c>
      <c r="B24" t="s">
        <v>55</v>
      </c>
      <c r="C24" t="s">
        <v>106</v>
      </c>
      <c r="D24">
        <v>1998</v>
      </c>
      <c r="E24" s="10">
        <v>3.8233621914976097</v>
      </c>
      <c r="F24" s="10">
        <v>3.6191986840559278</v>
      </c>
      <c r="G24" s="10"/>
      <c r="H24" s="10">
        <f t="shared" si="1"/>
        <v>1</v>
      </c>
      <c r="I24" s="10" t="str">
        <f t="shared" si="2"/>
        <v>AKS</v>
      </c>
      <c r="J24" s="10" t="str">
        <f t="shared" si="3"/>
        <v>SEAK</v>
      </c>
      <c r="K24" s="10">
        <f t="shared" si="4"/>
        <v>1998</v>
      </c>
      <c r="L24" s="12">
        <f t="shared" si="5"/>
        <v>3.8233621914976097</v>
      </c>
      <c r="M24" s="12">
        <f t="shared" si="6"/>
        <v>3.6191986840559278</v>
      </c>
      <c r="N24" s="11">
        <f t="shared" si="7"/>
        <v>-0.20416350744168188</v>
      </c>
      <c r="P24" s="10"/>
      <c r="Q24" s="10"/>
      <c r="R24" s="10"/>
    </row>
    <row r="25" spans="1:18">
      <c r="A25">
        <v>1</v>
      </c>
      <c r="B25" t="s">
        <v>55</v>
      </c>
      <c r="C25" t="s">
        <v>106</v>
      </c>
      <c r="D25">
        <v>1999</v>
      </c>
      <c r="E25" s="10">
        <v>0.94510273540905076</v>
      </c>
      <c r="F25" s="10">
        <v>0.96468943721891331</v>
      </c>
      <c r="G25" s="10"/>
      <c r="H25" s="10">
        <f t="shared" si="1"/>
        <v>1</v>
      </c>
      <c r="I25" s="10" t="str">
        <f t="shared" si="2"/>
        <v>AKS</v>
      </c>
      <c r="J25" s="10" t="str">
        <f t="shared" si="3"/>
        <v>SEAK</v>
      </c>
      <c r="K25" s="10">
        <f t="shared" si="4"/>
        <v>1999</v>
      </c>
      <c r="L25" s="12">
        <f t="shared" si="5"/>
        <v>0.94510273540905076</v>
      </c>
      <c r="M25" s="12">
        <f t="shared" si="6"/>
        <v>0.96468943721891331</v>
      </c>
      <c r="N25" s="11">
        <f t="shared" si="7"/>
        <v>1.958670180986255E-2</v>
      </c>
      <c r="P25" s="10"/>
      <c r="Q25" s="10"/>
      <c r="R25" s="10"/>
    </row>
    <row r="26" spans="1:18">
      <c r="A26">
        <v>1</v>
      </c>
      <c r="B26" t="s">
        <v>55</v>
      </c>
      <c r="C26" t="s">
        <v>106</v>
      </c>
      <c r="D26">
        <v>2000</v>
      </c>
      <c r="E26" s="10">
        <v>1.8592744911947696</v>
      </c>
      <c r="F26" s="10">
        <v>2.0180303611552586</v>
      </c>
      <c r="G26" s="10"/>
      <c r="H26" s="10">
        <f t="shared" si="1"/>
        <v>1</v>
      </c>
      <c r="I26" s="10" t="str">
        <f t="shared" si="2"/>
        <v>AKS</v>
      </c>
      <c r="J26" s="10" t="str">
        <f t="shared" si="3"/>
        <v>SEAK</v>
      </c>
      <c r="K26" s="10">
        <f t="shared" si="4"/>
        <v>2000</v>
      </c>
      <c r="L26" s="12">
        <f t="shared" si="5"/>
        <v>1.8592744911947696</v>
      </c>
      <c r="M26" s="12">
        <f t="shared" si="6"/>
        <v>2.0180303611552586</v>
      </c>
      <c r="N26" s="11">
        <f t="shared" si="7"/>
        <v>0.15875586996048896</v>
      </c>
      <c r="P26" s="10"/>
      <c r="Q26" s="10"/>
      <c r="R26" s="10"/>
    </row>
    <row r="27" spans="1:18">
      <c r="A27">
        <v>1</v>
      </c>
      <c r="B27" t="s">
        <v>55</v>
      </c>
      <c r="C27" t="s">
        <v>106</v>
      </c>
      <c r="D27">
        <v>2001</v>
      </c>
      <c r="E27" s="10">
        <v>1.2839777312426579</v>
      </c>
      <c r="F27" s="10">
        <v>1.3047208121827412</v>
      </c>
      <c r="G27" s="10"/>
      <c r="H27" s="10">
        <f t="shared" si="1"/>
        <v>1</v>
      </c>
      <c r="I27" s="10" t="str">
        <f t="shared" si="2"/>
        <v>AKS</v>
      </c>
      <c r="J27" s="10" t="str">
        <f t="shared" si="3"/>
        <v>SEAK</v>
      </c>
      <c r="K27" s="10">
        <f t="shared" si="4"/>
        <v>2001</v>
      </c>
      <c r="L27" s="12">
        <f t="shared" si="5"/>
        <v>1.2839777312426579</v>
      </c>
      <c r="M27" s="12">
        <f t="shared" si="6"/>
        <v>1.3047208121827412</v>
      </c>
      <c r="N27" s="11">
        <f t="shared" si="7"/>
        <v>2.0743080940083258E-2</v>
      </c>
      <c r="P27" s="10"/>
      <c r="Q27" s="10"/>
      <c r="R27" s="10"/>
    </row>
    <row r="28" spans="1:18">
      <c r="A28">
        <v>1</v>
      </c>
      <c r="B28" t="s">
        <v>55</v>
      </c>
      <c r="C28" t="s">
        <v>106</v>
      </c>
      <c r="D28">
        <v>2002</v>
      </c>
      <c r="E28" s="10">
        <v>2.1411783818910428</v>
      </c>
      <c r="F28" s="10">
        <v>2.1440201059935529</v>
      </c>
      <c r="G28" s="10"/>
      <c r="H28" s="10">
        <f t="shared" si="1"/>
        <v>1</v>
      </c>
      <c r="I28" s="10" t="str">
        <f t="shared" si="2"/>
        <v>AKS</v>
      </c>
      <c r="J28" s="10" t="str">
        <f t="shared" si="3"/>
        <v>SEAK</v>
      </c>
      <c r="K28" s="10">
        <f t="shared" si="4"/>
        <v>2002</v>
      </c>
      <c r="L28" s="12">
        <f t="shared" si="5"/>
        <v>2.1411783818910428</v>
      </c>
      <c r="M28" s="12">
        <f t="shared" si="6"/>
        <v>2.1440201059935529</v>
      </c>
      <c r="N28" s="11">
        <f t="shared" si="7"/>
        <v>2.8417241025100459E-3</v>
      </c>
      <c r="P28" s="10"/>
      <c r="Q28" s="10"/>
      <c r="R28" s="10"/>
    </row>
    <row r="29" spans="1:18">
      <c r="A29">
        <v>1</v>
      </c>
      <c r="B29" t="s">
        <v>55</v>
      </c>
      <c r="C29" t="s">
        <v>106</v>
      </c>
      <c r="D29">
        <v>2003</v>
      </c>
      <c r="E29" s="10">
        <v>1.2799778454721684</v>
      </c>
      <c r="F29" s="10">
        <v>1.2580173913043478</v>
      </c>
      <c r="G29" s="10"/>
      <c r="H29" s="10">
        <f t="shared" si="1"/>
        <v>1</v>
      </c>
      <c r="I29" s="10" t="str">
        <f t="shared" si="2"/>
        <v>AKS</v>
      </c>
      <c r="J29" s="10" t="str">
        <f t="shared" si="3"/>
        <v>SEAK</v>
      </c>
      <c r="K29" s="10">
        <f t="shared" si="4"/>
        <v>2003</v>
      </c>
      <c r="L29" s="12">
        <f t="shared" si="5"/>
        <v>1.2799778454721684</v>
      </c>
      <c r="M29" s="12">
        <f t="shared" si="6"/>
        <v>1.2580173913043478</v>
      </c>
      <c r="N29" s="11">
        <f t="shared" si="7"/>
        <v>-2.1960454167820664E-2</v>
      </c>
      <c r="P29" s="10"/>
      <c r="Q29" s="10"/>
      <c r="R29" s="10"/>
    </row>
    <row r="30" spans="1:18">
      <c r="A30">
        <v>1</v>
      </c>
      <c r="B30" t="s">
        <v>55</v>
      </c>
      <c r="C30" t="s">
        <v>106</v>
      </c>
      <c r="D30">
        <v>2004</v>
      </c>
      <c r="E30" s="10">
        <v>0.90188158298394516</v>
      </c>
      <c r="F30" s="10">
        <v>0.90489676123783536</v>
      </c>
      <c r="G30" s="10"/>
      <c r="H30" s="10">
        <f t="shared" si="1"/>
        <v>1</v>
      </c>
      <c r="I30" s="10" t="str">
        <f t="shared" si="2"/>
        <v>AKS</v>
      </c>
      <c r="J30" s="10" t="str">
        <f t="shared" si="3"/>
        <v>SEAK</v>
      </c>
      <c r="K30" s="10">
        <f t="shared" si="4"/>
        <v>2004</v>
      </c>
      <c r="L30" s="12">
        <f t="shared" si="5"/>
        <v>0.90188158298394516</v>
      </c>
      <c r="M30" s="12">
        <f t="shared" si="6"/>
        <v>0.90489676123783536</v>
      </c>
      <c r="N30" s="11">
        <f t="shared" si="7"/>
        <v>3.0151782538901939E-3</v>
      </c>
      <c r="P30" s="10"/>
      <c r="Q30" s="10"/>
      <c r="R30" s="10"/>
    </row>
    <row r="31" spans="1:18">
      <c r="A31">
        <v>1</v>
      </c>
      <c r="B31" t="s">
        <v>55</v>
      </c>
      <c r="C31" t="s">
        <v>106</v>
      </c>
      <c r="D31">
        <v>2005</v>
      </c>
      <c r="E31" s="10">
        <v>1.4288170986365312</v>
      </c>
      <c r="F31" s="10">
        <v>1.4716157205240175</v>
      </c>
      <c r="G31" s="10"/>
      <c r="H31" s="10">
        <f t="shared" si="1"/>
        <v>1</v>
      </c>
      <c r="I31" s="10" t="str">
        <f t="shared" si="2"/>
        <v>AKS</v>
      </c>
      <c r="J31" s="10" t="str">
        <f t="shared" si="3"/>
        <v>SEAK</v>
      </c>
      <c r="K31" s="10">
        <f t="shared" si="4"/>
        <v>2005</v>
      </c>
      <c r="L31" s="12">
        <f t="shared" si="5"/>
        <v>1.4288170986365312</v>
      </c>
      <c r="M31" s="12">
        <f t="shared" si="6"/>
        <v>1.4716157205240175</v>
      </c>
      <c r="N31" s="11">
        <f t="shared" si="7"/>
        <v>4.2798621887486288E-2</v>
      </c>
      <c r="P31" s="10"/>
      <c r="Q31" s="10"/>
      <c r="R31" s="10"/>
    </row>
    <row r="32" spans="1:18">
      <c r="A32">
        <v>1</v>
      </c>
      <c r="B32" t="s">
        <v>55</v>
      </c>
      <c r="C32" t="s">
        <v>106</v>
      </c>
      <c r="D32">
        <v>2006</v>
      </c>
      <c r="E32" s="10">
        <v>1.1261297564907029</v>
      </c>
      <c r="F32" s="10">
        <v>1.1452850230142806</v>
      </c>
      <c r="G32" s="10"/>
      <c r="H32" s="10">
        <f t="shared" si="1"/>
        <v>1</v>
      </c>
      <c r="I32" s="10" t="str">
        <f t="shared" si="2"/>
        <v>AKS</v>
      </c>
      <c r="J32" s="10" t="str">
        <f t="shared" si="3"/>
        <v>SEAK</v>
      </c>
      <c r="K32" s="10">
        <f t="shared" si="4"/>
        <v>2006</v>
      </c>
      <c r="L32" s="12">
        <f t="shared" si="5"/>
        <v>1.1261297564907029</v>
      </c>
      <c r="M32" s="12">
        <f t="shared" si="6"/>
        <v>1.1452850230142806</v>
      </c>
      <c r="N32" s="11">
        <f t="shared" si="7"/>
        <v>1.9155266523577685E-2</v>
      </c>
      <c r="P32" s="10"/>
      <c r="Q32" s="10"/>
      <c r="R32" s="10"/>
    </row>
    <row r="33" spans="1:18">
      <c r="A33">
        <v>1</v>
      </c>
      <c r="B33" t="s">
        <v>55</v>
      </c>
      <c r="C33" t="s">
        <v>106</v>
      </c>
      <c r="D33">
        <v>2007</v>
      </c>
      <c r="E33" s="10">
        <v>0.66788990825688077</v>
      </c>
      <c r="F33" s="10">
        <v>0.79518637704478412</v>
      </c>
      <c r="G33" s="10"/>
      <c r="H33" s="10">
        <f t="shared" si="1"/>
        <v>1</v>
      </c>
      <c r="I33" s="10" t="str">
        <f t="shared" si="2"/>
        <v>AKS</v>
      </c>
      <c r="J33" s="10" t="str">
        <f t="shared" si="3"/>
        <v>SEAK</v>
      </c>
      <c r="K33" s="10">
        <f t="shared" si="4"/>
        <v>2007</v>
      </c>
      <c r="L33" s="12">
        <f t="shared" si="5"/>
        <v>0.66788990825688077</v>
      </c>
      <c r="M33" s="12">
        <f t="shared" si="6"/>
        <v>0.79518637704478412</v>
      </c>
      <c r="N33" s="11">
        <f t="shared" si="7"/>
        <v>0.12729646878790335</v>
      </c>
      <c r="P33" s="10"/>
      <c r="Q33" s="10"/>
      <c r="R33" s="10"/>
    </row>
    <row r="34" spans="1:18">
      <c r="A34">
        <v>1</v>
      </c>
      <c r="B34" t="s">
        <v>55</v>
      </c>
      <c r="C34" t="s">
        <v>106</v>
      </c>
      <c r="D34">
        <v>2008</v>
      </c>
      <c r="E34" s="10">
        <v>0.23202435787337028</v>
      </c>
      <c r="F34" s="10">
        <v>0.99715473845480407</v>
      </c>
      <c r="G34" s="10"/>
      <c r="H34" s="10">
        <f t="shared" si="1"/>
        <v>1</v>
      </c>
      <c r="I34" s="10" t="str">
        <f t="shared" si="2"/>
        <v>AKS</v>
      </c>
      <c r="J34" s="10" t="str">
        <f t="shared" si="3"/>
        <v>SEAK</v>
      </c>
      <c r="K34" s="10">
        <f t="shared" si="4"/>
        <v>2008</v>
      </c>
      <c r="L34" s="12">
        <f t="shared" si="5"/>
        <v>0.23202435787337028</v>
      </c>
      <c r="M34" s="12">
        <f t="shared" si="6"/>
        <v>0.99715473845480407</v>
      </c>
      <c r="N34" s="11">
        <f t="shared" si="7"/>
        <v>0.76513038058143379</v>
      </c>
      <c r="P34" s="10"/>
      <c r="Q34" s="10"/>
      <c r="R34" s="10"/>
    </row>
    <row r="35" spans="1:18">
      <c r="A35">
        <v>2</v>
      </c>
      <c r="B35" t="s">
        <v>56</v>
      </c>
      <c r="C35" t="s">
        <v>104</v>
      </c>
      <c r="D35">
        <v>1979</v>
      </c>
      <c r="E35" s="10">
        <v>3.1444292588479827</v>
      </c>
      <c r="F35" s="10">
        <v>3.171470805617147</v>
      </c>
      <c r="G35" s="10"/>
      <c r="H35" s="10">
        <f t="shared" si="1"/>
        <v>2</v>
      </c>
      <c r="I35" s="10" t="str">
        <f t="shared" si="2"/>
        <v>NTH</v>
      </c>
      <c r="J35" s="10" t="str">
        <f t="shared" si="3"/>
        <v>North BC</v>
      </c>
      <c r="K35" s="10">
        <f t="shared" si="4"/>
        <v>1979</v>
      </c>
      <c r="L35" s="12">
        <f t="shared" si="5"/>
        <v>3.1444292588479827</v>
      </c>
      <c r="M35" s="12">
        <f t="shared" si="6"/>
        <v>3.171470805617147</v>
      </c>
      <c r="N35" s="11">
        <f t="shared" si="7"/>
        <v>2.704154676916426E-2</v>
      </c>
      <c r="P35" s="10"/>
      <c r="Q35" s="10"/>
      <c r="R35" s="10"/>
    </row>
    <row r="36" spans="1:18">
      <c r="A36">
        <v>2</v>
      </c>
      <c r="B36" t="s">
        <v>56</v>
      </c>
      <c r="C36" t="s">
        <v>104</v>
      </c>
      <c r="D36">
        <v>1980</v>
      </c>
      <c r="E36" s="10">
        <v>3.5503072823190296</v>
      </c>
      <c r="F36" s="10">
        <v>3.5653319283456271</v>
      </c>
      <c r="G36" s="10"/>
      <c r="H36" s="10">
        <f t="shared" si="1"/>
        <v>2</v>
      </c>
      <c r="I36" s="10" t="str">
        <f t="shared" si="2"/>
        <v>NTH</v>
      </c>
      <c r="J36" s="10" t="str">
        <f t="shared" si="3"/>
        <v>North BC</v>
      </c>
      <c r="K36" s="10">
        <f t="shared" si="4"/>
        <v>1980</v>
      </c>
      <c r="L36" s="12">
        <f t="shared" si="5"/>
        <v>3.5503072823190296</v>
      </c>
      <c r="M36" s="12">
        <f t="shared" si="6"/>
        <v>3.5653319283456271</v>
      </c>
      <c r="N36" s="11">
        <f t="shared" si="7"/>
        <v>1.5024646026597477E-2</v>
      </c>
      <c r="P36" s="10"/>
      <c r="Q36" s="10"/>
      <c r="R36" s="10"/>
    </row>
    <row r="37" spans="1:18">
      <c r="A37">
        <v>2</v>
      </c>
      <c r="B37" t="s">
        <v>56</v>
      </c>
      <c r="C37" t="s">
        <v>104</v>
      </c>
      <c r="D37">
        <v>1981</v>
      </c>
      <c r="E37" s="10">
        <v>3.6071572593758536</v>
      </c>
      <c r="F37" s="10">
        <v>3.6056470164886711</v>
      </c>
      <c r="G37" s="10"/>
      <c r="H37" s="10">
        <f t="shared" si="1"/>
        <v>2</v>
      </c>
      <c r="I37" s="10" t="str">
        <f t="shared" si="2"/>
        <v>NTH</v>
      </c>
      <c r="J37" s="10" t="str">
        <f t="shared" si="3"/>
        <v>North BC</v>
      </c>
      <c r="K37" s="10">
        <f t="shared" si="4"/>
        <v>1981</v>
      </c>
      <c r="L37" s="12">
        <f t="shared" si="5"/>
        <v>3.6071572593758536</v>
      </c>
      <c r="M37" s="12">
        <f t="shared" si="6"/>
        <v>3.6056470164886711</v>
      </c>
      <c r="N37" s="11">
        <f t="shared" si="7"/>
        <v>-1.5102428871824891E-3</v>
      </c>
      <c r="P37" s="10"/>
      <c r="Q37" s="10"/>
      <c r="R37" s="10"/>
    </row>
    <row r="38" spans="1:18">
      <c r="A38">
        <v>2</v>
      </c>
      <c r="B38" t="s">
        <v>56</v>
      </c>
      <c r="C38" t="s">
        <v>104</v>
      </c>
      <c r="D38">
        <v>1982</v>
      </c>
      <c r="E38" s="10">
        <v>3.2295782100382988</v>
      </c>
      <c r="F38" s="10">
        <v>3.2633004522720688</v>
      </c>
      <c r="G38" s="10"/>
      <c r="H38" s="10">
        <f t="shared" si="1"/>
        <v>2</v>
      </c>
      <c r="I38" s="10" t="str">
        <f t="shared" si="2"/>
        <v>NTH</v>
      </c>
      <c r="J38" s="10" t="str">
        <f t="shared" si="3"/>
        <v>North BC</v>
      </c>
      <c r="K38" s="10">
        <f t="shared" si="4"/>
        <v>1982</v>
      </c>
      <c r="L38" s="12">
        <f t="shared" si="5"/>
        <v>3.2295782100382988</v>
      </c>
      <c r="M38" s="12">
        <f t="shared" si="6"/>
        <v>3.2633004522720688</v>
      </c>
      <c r="N38" s="11">
        <f t="shared" si="7"/>
        <v>3.3722242233769961E-2</v>
      </c>
      <c r="P38" s="10"/>
      <c r="Q38" s="10"/>
      <c r="R38" s="10"/>
    </row>
    <row r="39" spans="1:18">
      <c r="A39">
        <v>2</v>
      </c>
      <c r="B39" t="s">
        <v>56</v>
      </c>
      <c r="C39" t="s">
        <v>104</v>
      </c>
      <c r="D39">
        <v>1983</v>
      </c>
      <c r="E39" s="10">
        <v>3.2005734555798586</v>
      </c>
      <c r="F39" s="10">
        <v>3.1593163043721595</v>
      </c>
      <c r="G39" s="10"/>
      <c r="H39" s="10">
        <f t="shared" si="1"/>
        <v>2</v>
      </c>
      <c r="I39" s="10" t="str">
        <f t="shared" si="2"/>
        <v>NTH</v>
      </c>
      <c r="J39" s="10" t="str">
        <f t="shared" si="3"/>
        <v>North BC</v>
      </c>
      <c r="K39" s="10">
        <f t="shared" si="4"/>
        <v>1983</v>
      </c>
      <c r="L39" s="12">
        <f t="shared" si="5"/>
        <v>3.2005734555798586</v>
      </c>
      <c r="M39" s="12">
        <f t="shared" si="6"/>
        <v>3.1593163043721595</v>
      </c>
      <c r="N39" s="11">
        <f t="shared" si="7"/>
        <v>-4.1257151207699128E-2</v>
      </c>
      <c r="P39" s="10"/>
      <c r="Q39" s="10"/>
      <c r="R39" s="10"/>
    </row>
    <row r="40" spans="1:18">
      <c r="A40">
        <v>2</v>
      </c>
      <c r="B40" t="s">
        <v>56</v>
      </c>
      <c r="C40" t="s">
        <v>104</v>
      </c>
      <c r="D40">
        <v>1984</v>
      </c>
      <c r="E40" s="10">
        <v>2.881360367520208</v>
      </c>
      <c r="F40" s="10">
        <v>2.9228665207877462</v>
      </c>
      <c r="G40" s="10"/>
      <c r="H40" s="10">
        <f t="shared" si="1"/>
        <v>2</v>
      </c>
      <c r="I40" s="10" t="str">
        <f t="shared" si="2"/>
        <v>NTH</v>
      </c>
      <c r="J40" s="10" t="str">
        <f t="shared" si="3"/>
        <v>North BC</v>
      </c>
      <c r="K40" s="10">
        <f t="shared" si="4"/>
        <v>1984</v>
      </c>
      <c r="L40" s="12">
        <f t="shared" si="5"/>
        <v>2.881360367520208</v>
      </c>
      <c r="M40" s="12">
        <f t="shared" si="6"/>
        <v>2.9228665207877462</v>
      </c>
      <c r="N40" s="11">
        <f t="shared" si="7"/>
        <v>4.1506153267538259E-2</v>
      </c>
      <c r="P40" s="10"/>
      <c r="Q40" s="10"/>
      <c r="R40" s="10"/>
    </row>
    <row r="41" spans="1:18">
      <c r="A41">
        <v>2</v>
      </c>
      <c r="B41" t="s">
        <v>56</v>
      </c>
      <c r="C41" t="s">
        <v>104</v>
      </c>
      <c r="D41">
        <v>1985</v>
      </c>
      <c r="E41" s="10">
        <v>2.3165528284226893</v>
      </c>
      <c r="F41" s="10">
        <v>2.3457768875569553</v>
      </c>
      <c r="G41" s="10"/>
      <c r="H41" s="10">
        <f t="shared" si="1"/>
        <v>2</v>
      </c>
      <c r="I41" s="10" t="str">
        <f t="shared" si="2"/>
        <v>NTH</v>
      </c>
      <c r="J41" s="10" t="str">
        <f t="shared" si="3"/>
        <v>North BC</v>
      </c>
      <c r="K41" s="10">
        <f t="shared" si="4"/>
        <v>1985</v>
      </c>
      <c r="L41" s="12">
        <f t="shared" si="5"/>
        <v>2.3165528284226893</v>
      </c>
      <c r="M41" s="12">
        <f t="shared" si="6"/>
        <v>2.3457768875569553</v>
      </c>
      <c r="N41" s="11">
        <f t="shared" si="7"/>
        <v>2.9224059134266067E-2</v>
      </c>
      <c r="P41" s="10"/>
      <c r="Q41" s="10"/>
      <c r="R41" s="10"/>
    </row>
    <row r="42" spans="1:18">
      <c r="A42">
        <v>2</v>
      </c>
      <c r="B42" t="s">
        <v>56</v>
      </c>
      <c r="C42" t="s">
        <v>104</v>
      </c>
      <c r="D42">
        <v>1986</v>
      </c>
      <c r="E42" s="10">
        <v>2.1700474665637004</v>
      </c>
      <c r="F42" s="10">
        <v>2.1910391252258754</v>
      </c>
      <c r="G42" s="10"/>
      <c r="H42" s="10">
        <f t="shared" si="1"/>
        <v>2</v>
      </c>
      <c r="I42" s="10" t="str">
        <f t="shared" si="2"/>
        <v>NTH</v>
      </c>
      <c r="J42" s="10" t="str">
        <f t="shared" si="3"/>
        <v>North BC</v>
      </c>
      <c r="K42" s="10">
        <f t="shared" si="4"/>
        <v>1986</v>
      </c>
      <c r="L42" s="12">
        <f t="shared" si="5"/>
        <v>2.1700474665637004</v>
      </c>
      <c r="M42" s="12">
        <f t="shared" si="6"/>
        <v>2.1910391252258754</v>
      </c>
      <c r="N42" s="11">
        <f t="shared" si="7"/>
        <v>2.0991658662175006E-2</v>
      </c>
      <c r="P42" s="10"/>
      <c r="Q42" s="10"/>
      <c r="R42" s="10"/>
    </row>
    <row r="43" spans="1:18">
      <c r="A43">
        <v>2</v>
      </c>
      <c r="B43" t="s">
        <v>56</v>
      </c>
      <c r="C43" t="s">
        <v>104</v>
      </c>
      <c r="D43">
        <v>1987</v>
      </c>
      <c r="E43" s="10">
        <v>2.300638469723971</v>
      </c>
      <c r="F43" s="10">
        <v>2.3173231805535219</v>
      </c>
      <c r="G43" s="10"/>
      <c r="H43" s="10">
        <f t="shared" si="1"/>
        <v>2</v>
      </c>
      <c r="I43" s="10" t="str">
        <f t="shared" si="2"/>
        <v>NTH</v>
      </c>
      <c r="J43" s="10" t="str">
        <f t="shared" si="3"/>
        <v>North BC</v>
      </c>
      <c r="K43" s="10">
        <f t="shared" si="4"/>
        <v>1987</v>
      </c>
      <c r="L43" s="12">
        <f t="shared" si="5"/>
        <v>2.300638469723971</v>
      </c>
      <c r="M43" s="12">
        <f t="shared" si="6"/>
        <v>2.3173231805535219</v>
      </c>
      <c r="N43" s="11">
        <f t="shared" si="7"/>
        <v>1.6684710829550919E-2</v>
      </c>
      <c r="P43" s="10"/>
      <c r="Q43" s="10"/>
      <c r="R43" s="10"/>
    </row>
    <row r="44" spans="1:18">
      <c r="A44">
        <v>2</v>
      </c>
      <c r="B44" t="s">
        <v>56</v>
      </c>
      <c r="C44" t="s">
        <v>104</v>
      </c>
      <c r="D44">
        <v>1988</v>
      </c>
      <c r="E44" s="10">
        <v>2.0309758207356756</v>
      </c>
      <c r="F44" s="10">
        <v>2.0164127423822715</v>
      </c>
      <c r="G44" s="10"/>
      <c r="H44" s="10">
        <f t="shared" si="1"/>
        <v>2</v>
      </c>
      <c r="I44" s="10" t="str">
        <f t="shared" si="2"/>
        <v>NTH</v>
      </c>
      <c r="J44" s="10" t="str">
        <f t="shared" si="3"/>
        <v>North BC</v>
      </c>
      <c r="K44" s="10">
        <f t="shared" si="4"/>
        <v>1988</v>
      </c>
      <c r="L44" s="12">
        <f t="shared" si="5"/>
        <v>2.0309758207356756</v>
      </c>
      <c r="M44" s="12">
        <f t="shared" si="6"/>
        <v>2.0164127423822715</v>
      </c>
      <c r="N44" s="11">
        <f t="shared" si="7"/>
        <v>-1.4563078353404091E-2</v>
      </c>
      <c r="P44" s="10"/>
      <c r="Q44" s="10"/>
      <c r="R44" s="10"/>
    </row>
    <row r="45" spans="1:18">
      <c r="A45">
        <v>2</v>
      </c>
      <c r="B45" t="s">
        <v>56</v>
      </c>
      <c r="C45" t="s">
        <v>104</v>
      </c>
      <c r="D45">
        <v>1989</v>
      </c>
      <c r="E45" s="10">
        <v>1.7235783222837486</v>
      </c>
      <c r="F45" s="10">
        <v>1.7406715245035005</v>
      </c>
      <c r="G45" s="10"/>
      <c r="H45" s="10">
        <f t="shared" si="1"/>
        <v>2</v>
      </c>
      <c r="I45" s="10" t="str">
        <f t="shared" si="2"/>
        <v>NTH</v>
      </c>
      <c r="J45" s="10" t="str">
        <f t="shared" si="3"/>
        <v>North BC</v>
      </c>
      <c r="K45" s="10">
        <f t="shared" si="4"/>
        <v>1989</v>
      </c>
      <c r="L45" s="12">
        <f t="shared" si="5"/>
        <v>1.7235783222837486</v>
      </c>
      <c r="M45" s="12">
        <f t="shared" si="6"/>
        <v>1.7406715245035005</v>
      </c>
      <c r="N45" s="11">
        <f t="shared" si="7"/>
        <v>1.7093202219751857E-2</v>
      </c>
      <c r="P45" s="10"/>
      <c r="Q45" s="10"/>
      <c r="R45" s="10"/>
    </row>
    <row r="46" spans="1:18">
      <c r="A46">
        <v>2</v>
      </c>
      <c r="B46" t="s">
        <v>56</v>
      </c>
      <c r="C46" t="s">
        <v>104</v>
      </c>
      <c r="D46">
        <v>1990</v>
      </c>
      <c r="E46" s="10">
        <v>1.5552434189070894</v>
      </c>
      <c r="F46" s="10">
        <v>1.5912416245043075</v>
      </c>
      <c r="G46" s="10"/>
      <c r="H46" s="10">
        <f t="shared" si="1"/>
        <v>2</v>
      </c>
      <c r="I46" s="10" t="str">
        <f t="shared" si="2"/>
        <v>NTH</v>
      </c>
      <c r="J46" s="10" t="str">
        <f t="shared" si="3"/>
        <v>North BC</v>
      </c>
      <c r="K46" s="10">
        <f t="shared" si="4"/>
        <v>1990</v>
      </c>
      <c r="L46" s="12">
        <f t="shared" si="5"/>
        <v>1.5552434189070894</v>
      </c>
      <c r="M46" s="12">
        <f t="shared" si="6"/>
        <v>1.5912416245043075</v>
      </c>
      <c r="N46" s="11">
        <f t="shared" si="7"/>
        <v>3.5998205597218114E-2</v>
      </c>
      <c r="P46" s="10"/>
      <c r="Q46" s="10"/>
      <c r="R46" s="10"/>
    </row>
    <row r="47" spans="1:18">
      <c r="A47">
        <v>2</v>
      </c>
      <c r="B47" t="s">
        <v>56</v>
      </c>
      <c r="C47" t="s">
        <v>104</v>
      </c>
      <c r="D47">
        <v>1991</v>
      </c>
      <c r="E47" s="10">
        <v>2.0437096004383921</v>
      </c>
      <c r="F47" s="10">
        <v>2.0517395340093292</v>
      </c>
      <c r="G47" s="10"/>
      <c r="H47" s="10">
        <f t="shared" si="1"/>
        <v>2</v>
      </c>
      <c r="I47" s="10" t="str">
        <f t="shared" si="2"/>
        <v>NTH</v>
      </c>
      <c r="J47" s="10" t="str">
        <f t="shared" si="3"/>
        <v>North BC</v>
      </c>
      <c r="K47" s="10">
        <f t="shared" si="4"/>
        <v>1991</v>
      </c>
      <c r="L47" s="12">
        <f t="shared" si="5"/>
        <v>2.0437096004383921</v>
      </c>
      <c r="M47" s="12">
        <f t="shared" si="6"/>
        <v>2.0517395340093292</v>
      </c>
      <c r="N47" s="11">
        <f t="shared" si="7"/>
        <v>8.0299335709370645E-3</v>
      </c>
      <c r="P47" s="10"/>
      <c r="Q47" s="10"/>
      <c r="R47" s="10"/>
    </row>
    <row r="48" spans="1:18">
      <c r="A48">
        <v>2</v>
      </c>
      <c r="B48" t="s">
        <v>56</v>
      </c>
      <c r="C48" t="s">
        <v>104</v>
      </c>
      <c r="D48">
        <v>1992</v>
      </c>
      <c r="E48" s="10">
        <v>1.7216273719534345</v>
      </c>
      <c r="F48" s="10">
        <v>1.6978458049886622</v>
      </c>
      <c r="G48" s="10"/>
      <c r="H48" s="10">
        <f t="shared" si="1"/>
        <v>2</v>
      </c>
      <c r="I48" s="10" t="str">
        <f t="shared" si="2"/>
        <v>NTH</v>
      </c>
      <c r="J48" s="10" t="str">
        <f t="shared" si="3"/>
        <v>North BC</v>
      </c>
      <c r="K48" s="10">
        <f t="shared" si="4"/>
        <v>1992</v>
      </c>
      <c r="L48" s="12">
        <f t="shared" si="5"/>
        <v>1.7216273719534345</v>
      </c>
      <c r="M48" s="12">
        <f t="shared" si="6"/>
        <v>1.6978458049886622</v>
      </c>
      <c r="N48" s="11">
        <f t="shared" si="7"/>
        <v>-2.3781566964772294E-2</v>
      </c>
      <c r="P48" s="10"/>
      <c r="Q48" s="10"/>
      <c r="R48" s="10"/>
    </row>
    <row r="49" spans="1:18">
      <c r="A49">
        <v>2</v>
      </c>
      <c r="B49" t="s">
        <v>56</v>
      </c>
      <c r="C49" t="s">
        <v>104</v>
      </c>
      <c r="D49">
        <v>1993</v>
      </c>
      <c r="E49" s="10">
        <v>1.4253123708025173</v>
      </c>
      <c r="F49" s="10">
        <v>1.4556904053125717</v>
      </c>
      <c r="G49" s="10"/>
      <c r="H49" s="10">
        <f t="shared" si="1"/>
        <v>2</v>
      </c>
      <c r="I49" s="10" t="str">
        <f t="shared" si="2"/>
        <v>NTH</v>
      </c>
      <c r="J49" s="10" t="str">
        <f t="shared" si="3"/>
        <v>North BC</v>
      </c>
      <c r="K49" s="10">
        <f t="shared" si="4"/>
        <v>1993</v>
      </c>
      <c r="L49" s="12">
        <f t="shared" si="5"/>
        <v>1.4253123708025173</v>
      </c>
      <c r="M49" s="12">
        <f t="shared" si="6"/>
        <v>1.4556904053125717</v>
      </c>
      <c r="N49" s="11">
        <f t="shared" si="7"/>
        <v>3.0378034510054386E-2</v>
      </c>
      <c r="P49" s="10"/>
      <c r="Q49" s="10"/>
      <c r="R49" s="10"/>
    </row>
    <row r="50" spans="1:18">
      <c r="A50">
        <v>2</v>
      </c>
      <c r="B50" t="s">
        <v>56</v>
      </c>
      <c r="C50" t="s">
        <v>104</v>
      </c>
      <c r="D50">
        <v>1994</v>
      </c>
      <c r="E50" s="10">
        <v>2.140768740939452</v>
      </c>
      <c r="F50" s="10">
        <v>2.1319911570036263</v>
      </c>
      <c r="G50" s="10"/>
      <c r="H50" s="10">
        <f t="shared" si="1"/>
        <v>2</v>
      </c>
      <c r="I50" s="10" t="str">
        <f t="shared" si="2"/>
        <v>NTH</v>
      </c>
      <c r="J50" s="10" t="str">
        <f t="shared" si="3"/>
        <v>North BC</v>
      </c>
      <c r="K50" s="10">
        <f t="shared" si="4"/>
        <v>1994</v>
      </c>
      <c r="L50" s="12">
        <f t="shared" si="5"/>
        <v>2.140768740939452</v>
      </c>
      <c r="M50" s="12">
        <f t="shared" si="6"/>
        <v>2.1319911570036263</v>
      </c>
      <c r="N50" s="11">
        <f t="shared" si="7"/>
        <v>-8.7775839358257279E-3</v>
      </c>
      <c r="P50" s="10"/>
      <c r="Q50" s="10"/>
      <c r="R50" s="10"/>
    </row>
    <row r="51" spans="1:18">
      <c r="A51">
        <v>2</v>
      </c>
      <c r="B51" t="s">
        <v>56</v>
      </c>
      <c r="C51" t="s">
        <v>104</v>
      </c>
      <c r="D51">
        <v>1995</v>
      </c>
      <c r="E51" s="10">
        <v>2.3981513646797583</v>
      </c>
      <c r="F51" s="10">
        <v>2.3814136002315389</v>
      </c>
      <c r="G51" s="10"/>
      <c r="H51" s="10">
        <f t="shared" si="1"/>
        <v>2</v>
      </c>
      <c r="I51" s="10" t="str">
        <f t="shared" si="2"/>
        <v>NTH</v>
      </c>
      <c r="J51" s="10" t="str">
        <f t="shared" si="3"/>
        <v>North BC</v>
      </c>
      <c r="K51" s="10">
        <f t="shared" si="4"/>
        <v>1995</v>
      </c>
      <c r="L51" s="12">
        <f t="shared" si="5"/>
        <v>2.3981513646797583</v>
      </c>
      <c r="M51" s="12">
        <f t="shared" si="6"/>
        <v>2.3814136002315389</v>
      </c>
      <c r="N51" s="11">
        <f t="shared" si="7"/>
        <v>-1.6737764448219394E-2</v>
      </c>
      <c r="P51" s="10"/>
      <c r="Q51" s="10"/>
      <c r="R51" s="10"/>
    </row>
    <row r="52" spans="1:18">
      <c r="A52">
        <v>2</v>
      </c>
      <c r="B52" t="s">
        <v>56</v>
      </c>
      <c r="C52" t="s">
        <v>104</v>
      </c>
      <c r="D52">
        <v>1996</v>
      </c>
      <c r="E52" s="10">
        <v>2.0805778601725318</v>
      </c>
      <c r="F52" s="10">
        <v>2.0564335878555462</v>
      </c>
      <c r="G52" s="10"/>
      <c r="H52" s="10">
        <f t="shared" si="1"/>
        <v>2</v>
      </c>
      <c r="I52" s="10" t="str">
        <f t="shared" si="2"/>
        <v>NTH</v>
      </c>
      <c r="J52" s="10" t="str">
        <f t="shared" si="3"/>
        <v>North BC</v>
      </c>
      <c r="K52" s="10">
        <f t="shared" si="4"/>
        <v>1996</v>
      </c>
      <c r="L52" s="12">
        <f t="shared" si="5"/>
        <v>2.0805778601725318</v>
      </c>
      <c r="M52" s="12">
        <f t="shared" si="6"/>
        <v>2.0564335878555462</v>
      </c>
      <c r="N52" s="11">
        <f t="shared" si="7"/>
        <v>-2.4144272316985571E-2</v>
      </c>
      <c r="P52" s="10"/>
      <c r="Q52" s="10"/>
      <c r="R52" s="10"/>
    </row>
    <row r="53" spans="1:18">
      <c r="A53">
        <v>2</v>
      </c>
      <c r="B53" t="s">
        <v>56</v>
      </c>
      <c r="C53" t="s">
        <v>104</v>
      </c>
      <c r="D53">
        <v>1997</v>
      </c>
      <c r="E53" s="10">
        <v>1.8391800882059688</v>
      </c>
      <c r="F53" s="10">
        <v>1.8148077231905722</v>
      </c>
      <c r="G53" s="10"/>
      <c r="H53" s="10">
        <f t="shared" si="1"/>
        <v>2</v>
      </c>
      <c r="I53" s="10" t="str">
        <f t="shared" si="2"/>
        <v>NTH</v>
      </c>
      <c r="J53" s="10" t="str">
        <f t="shared" si="3"/>
        <v>North BC</v>
      </c>
      <c r="K53" s="10">
        <f t="shared" si="4"/>
        <v>1997</v>
      </c>
      <c r="L53" s="12">
        <f t="shared" si="5"/>
        <v>1.8391800882059688</v>
      </c>
      <c r="M53" s="12">
        <f t="shared" si="6"/>
        <v>1.8148077231905722</v>
      </c>
      <c r="N53" s="11">
        <f t="shared" si="7"/>
        <v>-2.4372365015396635E-2</v>
      </c>
      <c r="P53" s="10"/>
      <c r="Q53" s="10"/>
      <c r="R53" s="10"/>
    </row>
    <row r="54" spans="1:18">
      <c r="A54">
        <v>2</v>
      </c>
      <c r="B54" t="s">
        <v>56</v>
      </c>
      <c r="C54" t="s">
        <v>104</v>
      </c>
      <c r="D54">
        <v>1998</v>
      </c>
      <c r="E54" s="10">
        <v>2.2124732334047108</v>
      </c>
      <c r="F54" s="10">
        <v>2.1786024973567635</v>
      </c>
      <c r="G54" s="10"/>
      <c r="H54" s="10">
        <f t="shared" si="1"/>
        <v>2</v>
      </c>
      <c r="I54" s="10" t="str">
        <f t="shared" si="2"/>
        <v>NTH</v>
      </c>
      <c r="J54" s="10" t="str">
        <f t="shared" si="3"/>
        <v>North BC</v>
      </c>
      <c r="K54" s="10">
        <f t="shared" si="4"/>
        <v>1998</v>
      </c>
      <c r="L54" s="12">
        <f t="shared" si="5"/>
        <v>2.2124732334047108</v>
      </c>
      <c r="M54" s="12">
        <f t="shared" si="6"/>
        <v>2.1786024973567635</v>
      </c>
      <c r="N54" s="11">
        <f t="shared" si="7"/>
        <v>-3.3870736047947325E-2</v>
      </c>
      <c r="P54" s="10"/>
      <c r="Q54" s="10"/>
      <c r="R54" s="10"/>
    </row>
    <row r="55" spans="1:18">
      <c r="A55">
        <v>2</v>
      </c>
      <c r="B55" t="s">
        <v>56</v>
      </c>
      <c r="C55" t="s">
        <v>104</v>
      </c>
      <c r="D55">
        <v>1999</v>
      </c>
      <c r="E55" s="10">
        <v>2.1563956858100446</v>
      </c>
      <c r="F55" s="10">
        <v>2.0961630725720921</v>
      </c>
      <c r="G55" s="10"/>
      <c r="H55" s="10">
        <f t="shared" si="1"/>
        <v>2</v>
      </c>
      <c r="I55" s="10" t="str">
        <f t="shared" si="2"/>
        <v>NTH</v>
      </c>
      <c r="J55" s="10" t="str">
        <f t="shared" si="3"/>
        <v>North BC</v>
      </c>
      <c r="K55" s="10">
        <f t="shared" si="4"/>
        <v>1999</v>
      </c>
      <c r="L55" s="12">
        <f t="shared" si="5"/>
        <v>2.1563956858100446</v>
      </c>
      <c r="M55" s="12">
        <f t="shared" si="6"/>
        <v>2.0961630725720921</v>
      </c>
      <c r="N55" s="11">
        <f t="shared" si="7"/>
        <v>-6.0232613237952481E-2</v>
      </c>
      <c r="P55" s="10"/>
      <c r="Q55" s="10"/>
      <c r="R55" s="10"/>
    </row>
    <row r="56" spans="1:18">
      <c r="A56">
        <v>2</v>
      </c>
      <c r="B56" t="s">
        <v>56</v>
      </c>
      <c r="C56" t="s">
        <v>104</v>
      </c>
      <c r="D56">
        <v>2000</v>
      </c>
      <c r="E56" s="10">
        <v>1.984523185175473</v>
      </c>
      <c r="F56" s="10">
        <v>1.9453643380321752</v>
      </c>
      <c r="G56" s="10"/>
      <c r="H56" s="10">
        <f t="shared" si="1"/>
        <v>2</v>
      </c>
      <c r="I56" s="10" t="str">
        <f t="shared" si="2"/>
        <v>NTH</v>
      </c>
      <c r="J56" s="10" t="str">
        <f t="shared" si="3"/>
        <v>North BC</v>
      </c>
      <c r="K56" s="10">
        <f t="shared" si="4"/>
        <v>2000</v>
      </c>
      <c r="L56" s="12">
        <f t="shared" si="5"/>
        <v>1.984523185175473</v>
      </c>
      <c r="M56" s="12">
        <f t="shared" si="6"/>
        <v>1.9453643380321752</v>
      </c>
      <c r="N56" s="11">
        <f t="shared" si="7"/>
        <v>-3.9158847143297759E-2</v>
      </c>
      <c r="P56" s="10"/>
      <c r="Q56" s="10"/>
      <c r="R56" s="10"/>
    </row>
    <row r="57" spans="1:18">
      <c r="A57">
        <v>2</v>
      </c>
      <c r="B57" t="s">
        <v>56</v>
      </c>
      <c r="C57" t="s">
        <v>104</v>
      </c>
      <c r="D57">
        <v>2001</v>
      </c>
      <c r="E57" s="10">
        <v>2.3613276852428799</v>
      </c>
      <c r="F57" s="10">
        <v>2.367947032505672</v>
      </c>
      <c r="G57" s="10"/>
      <c r="H57" s="10">
        <f t="shared" si="1"/>
        <v>2</v>
      </c>
      <c r="I57" s="10" t="str">
        <f t="shared" si="2"/>
        <v>NTH</v>
      </c>
      <c r="J57" s="10" t="str">
        <f t="shared" si="3"/>
        <v>North BC</v>
      </c>
      <c r="K57" s="10">
        <f t="shared" si="4"/>
        <v>2001</v>
      </c>
      <c r="L57" s="12">
        <f t="shared" si="5"/>
        <v>2.3613276852428799</v>
      </c>
      <c r="M57" s="12">
        <f t="shared" si="6"/>
        <v>2.367947032505672</v>
      </c>
      <c r="N57" s="11">
        <f t="shared" si="7"/>
        <v>6.619347262792008E-3</v>
      </c>
      <c r="P57" s="10"/>
      <c r="Q57" s="10"/>
      <c r="R57" s="10"/>
    </row>
    <row r="58" spans="1:18">
      <c r="A58">
        <v>2</v>
      </c>
      <c r="B58" t="s">
        <v>56</v>
      </c>
      <c r="C58" t="s">
        <v>104</v>
      </c>
      <c r="D58">
        <v>2002</v>
      </c>
      <c r="E58" s="10">
        <v>2.2165129905523258</v>
      </c>
      <c r="F58" s="10">
        <v>2.2501539677190698</v>
      </c>
      <c r="G58" s="10"/>
      <c r="H58" s="10">
        <f t="shared" si="1"/>
        <v>2</v>
      </c>
      <c r="I58" s="10" t="str">
        <f t="shared" si="2"/>
        <v>NTH</v>
      </c>
      <c r="J58" s="10" t="str">
        <f t="shared" si="3"/>
        <v>North BC</v>
      </c>
      <c r="K58" s="10">
        <f t="shared" si="4"/>
        <v>2002</v>
      </c>
      <c r="L58" s="12">
        <f t="shared" si="5"/>
        <v>2.2165129905523258</v>
      </c>
      <c r="M58" s="12">
        <f t="shared" si="6"/>
        <v>2.2501539677190698</v>
      </c>
      <c r="N58" s="11">
        <f t="shared" si="7"/>
        <v>3.3640977166744079E-2</v>
      </c>
      <c r="P58" s="10"/>
      <c r="Q58" s="10"/>
      <c r="R58" s="10"/>
    </row>
    <row r="59" spans="1:18">
      <c r="A59">
        <v>2</v>
      </c>
      <c r="B59" t="s">
        <v>56</v>
      </c>
      <c r="C59" t="s">
        <v>104</v>
      </c>
      <c r="D59">
        <v>2003</v>
      </c>
      <c r="E59" s="10">
        <v>2.0430202613480879</v>
      </c>
      <c r="F59" s="10">
        <v>2.0658631477372604</v>
      </c>
      <c r="G59" s="10"/>
      <c r="H59" s="10">
        <f t="shared" si="1"/>
        <v>2</v>
      </c>
      <c r="I59" s="10" t="str">
        <f t="shared" si="2"/>
        <v>NTH</v>
      </c>
      <c r="J59" s="10" t="str">
        <f t="shared" si="3"/>
        <v>North BC</v>
      </c>
      <c r="K59" s="10">
        <f t="shared" si="4"/>
        <v>2003</v>
      </c>
      <c r="L59" s="12">
        <f t="shared" si="5"/>
        <v>2.0430202613480879</v>
      </c>
      <c r="M59" s="12">
        <f t="shared" si="6"/>
        <v>2.0658631477372604</v>
      </c>
      <c r="N59" s="11">
        <f t="shared" si="7"/>
        <v>2.2842886389172534E-2</v>
      </c>
      <c r="P59" s="10"/>
      <c r="Q59" s="10"/>
      <c r="R59" s="10"/>
    </row>
    <row r="60" spans="1:18">
      <c r="A60">
        <v>2</v>
      </c>
      <c r="B60" t="s">
        <v>56</v>
      </c>
      <c r="C60" t="s">
        <v>104</v>
      </c>
      <c r="D60">
        <v>2004</v>
      </c>
      <c r="E60" s="10">
        <v>2.1179899791072643</v>
      </c>
      <c r="F60" s="10">
        <v>2.1970440413993129</v>
      </c>
      <c r="G60" s="10"/>
      <c r="H60" s="10">
        <f t="shared" si="1"/>
        <v>2</v>
      </c>
      <c r="I60" s="10" t="str">
        <f t="shared" si="2"/>
        <v>NTH</v>
      </c>
      <c r="J60" s="10" t="str">
        <f t="shared" si="3"/>
        <v>North BC</v>
      </c>
      <c r="K60" s="10">
        <f t="shared" si="4"/>
        <v>2004</v>
      </c>
      <c r="L60" s="12">
        <f t="shared" si="5"/>
        <v>2.1179899791072643</v>
      </c>
      <c r="M60" s="12">
        <f t="shared" si="6"/>
        <v>2.1970440413993129</v>
      </c>
      <c r="N60" s="11">
        <f t="shared" si="7"/>
        <v>7.9054062292048588E-2</v>
      </c>
      <c r="P60" s="10"/>
      <c r="Q60" s="10"/>
      <c r="R60" s="10"/>
    </row>
    <row r="61" spans="1:18">
      <c r="A61">
        <v>2</v>
      </c>
      <c r="B61" t="s">
        <v>56</v>
      </c>
      <c r="C61" t="s">
        <v>104</v>
      </c>
      <c r="D61">
        <v>2005</v>
      </c>
      <c r="E61" s="10">
        <v>1.8596498188262054</v>
      </c>
      <c r="F61" s="10">
        <v>1.9193661516251388</v>
      </c>
      <c r="G61" s="10"/>
      <c r="H61" s="10">
        <f t="shared" si="1"/>
        <v>2</v>
      </c>
      <c r="I61" s="10" t="str">
        <f t="shared" si="2"/>
        <v>NTH</v>
      </c>
      <c r="J61" s="10" t="str">
        <f t="shared" si="3"/>
        <v>North BC</v>
      </c>
      <c r="K61" s="10">
        <f t="shared" si="4"/>
        <v>2005</v>
      </c>
      <c r="L61" s="12">
        <f t="shared" si="5"/>
        <v>1.8596498188262054</v>
      </c>
      <c r="M61" s="12">
        <f t="shared" si="6"/>
        <v>1.9193661516251388</v>
      </c>
      <c r="N61" s="11">
        <f t="shared" si="7"/>
        <v>5.9716332798933403E-2</v>
      </c>
      <c r="P61" s="10"/>
      <c r="Q61" s="10"/>
      <c r="R61" s="10"/>
    </row>
    <row r="62" spans="1:18">
      <c r="A62">
        <v>2</v>
      </c>
      <c r="B62" t="s">
        <v>56</v>
      </c>
      <c r="C62" t="s">
        <v>104</v>
      </c>
      <c r="D62">
        <v>2006</v>
      </c>
      <c r="E62" s="10">
        <v>1.678338801422391</v>
      </c>
      <c r="F62" s="10">
        <v>1.7154736311842376</v>
      </c>
      <c r="G62" s="10"/>
      <c r="H62" s="10">
        <f t="shared" si="1"/>
        <v>2</v>
      </c>
      <c r="I62" s="10" t="str">
        <f t="shared" si="2"/>
        <v>NTH</v>
      </c>
      <c r="J62" s="10" t="str">
        <f t="shared" si="3"/>
        <v>North BC</v>
      </c>
      <c r="K62" s="10">
        <f t="shared" si="4"/>
        <v>2006</v>
      </c>
      <c r="L62" s="12">
        <f t="shared" si="5"/>
        <v>1.678338801422391</v>
      </c>
      <c r="M62" s="12">
        <f t="shared" si="6"/>
        <v>1.7154736311842376</v>
      </c>
      <c r="N62" s="11">
        <f t="shared" si="7"/>
        <v>3.7134829761846566E-2</v>
      </c>
      <c r="P62" s="10"/>
      <c r="Q62" s="10"/>
      <c r="R62" s="10"/>
    </row>
    <row r="63" spans="1:18">
      <c r="A63">
        <v>2</v>
      </c>
      <c r="B63" t="s">
        <v>56</v>
      </c>
      <c r="C63" t="s">
        <v>104</v>
      </c>
      <c r="D63">
        <v>2007</v>
      </c>
      <c r="E63" s="10">
        <v>1.7332860284141416</v>
      </c>
      <c r="F63" s="10">
        <v>1.9447085883337802</v>
      </c>
      <c r="G63" s="10"/>
      <c r="H63" s="10">
        <f t="shared" si="1"/>
        <v>2</v>
      </c>
      <c r="I63" s="10" t="str">
        <f t="shared" si="2"/>
        <v>NTH</v>
      </c>
      <c r="J63" s="10" t="str">
        <f t="shared" si="3"/>
        <v>North BC</v>
      </c>
      <c r="K63" s="10">
        <f t="shared" si="4"/>
        <v>2007</v>
      </c>
      <c r="L63" s="12">
        <f t="shared" si="5"/>
        <v>1.7332860284141416</v>
      </c>
      <c r="M63" s="12">
        <f t="shared" si="6"/>
        <v>1.9447085883337802</v>
      </c>
      <c r="N63" s="11">
        <f t="shared" si="7"/>
        <v>0.21142255991963865</v>
      </c>
      <c r="P63" s="10"/>
      <c r="Q63" s="10"/>
      <c r="R63" s="10"/>
    </row>
    <row r="64" spans="1:18">
      <c r="A64">
        <v>2</v>
      </c>
      <c r="B64" t="s">
        <v>56</v>
      </c>
      <c r="C64" t="s">
        <v>104</v>
      </c>
      <c r="D64">
        <v>2008</v>
      </c>
      <c r="E64" s="10">
        <v>1.4366402633809245</v>
      </c>
      <c r="F64" s="10">
        <v>2.3058020823657568</v>
      </c>
      <c r="G64" s="10"/>
      <c r="H64" s="10">
        <f t="shared" si="1"/>
        <v>2</v>
      </c>
      <c r="I64" s="10" t="str">
        <f t="shared" si="2"/>
        <v>NTH</v>
      </c>
      <c r="J64" s="10" t="str">
        <f t="shared" si="3"/>
        <v>North BC</v>
      </c>
      <c r="K64" s="10">
        <f t="shared" si="4"/>
        <v>2008</v>
      </c>
      <c r="L64" s="12">
        <f t="shared" si="5"/>
        <v>1.4366402633809245</v>
      </c>
      <c r="M64" s="12">
        <f t="shared" si="6"/>
        <v>2.3058020823657568</v>
      </c>
      <c r="N64" s="11">
        <f t="shared" si="7"/>
        <v>0.86916181898483225</v>
      </c>
      <c r="P64" s="10"/>
      <c r="Q64" s="10"/>
      <c r="R64" s="10"/>
    </row>
    <row r="65" spans="1:18">
      <c r="A65">
        <v>3</v>
      </c>
      <c r="B65" t="s">
        <v>58</v>
      </c>
      <c r="C65" t="s">
        <v>107</v>
      </c>
      <c r="D65">
        <v>1979</v>
      </c>
      <c r="E65" s="10">
        <v>2.3689032919891821</v>
      </c>
      <c r="F65" s="10">
        <v>2.3273776288851664</v>
      </c>
      <c r="G65" s="10"/>
      <c r="H65" s="10">
        <f t="shared" si="1"/>
        <v>3</v>
      </c>
      <c r="I65" s="10" t="str">
        <f t="shared" si="2"/>
        <v>FRE</v>
      </c>
      <c r="J65" s="10" t="str">
        <f t="shared" si="3"/>
        <v>Fraser</v>
      </c>
      <c r="K65" s="10">
        <f t="shared" si="4"/>
        <v>1979</v>
      </c>
      <c r="L65" s="12">
        <f t="shared" si="5"/>
        <v>2.3689032919891821</v>
      </c>
      <c r="M65" s="12">
        <f t="shared" si="6"/>
        <v>2.3273776288851664</v>
      </c>
      <c r="N65" s="11">
        <f t="shared" si="7"/>
        <v>-4.1525663104015731E-2</v>
      </c>
      <c r="P65" s="10"/>
      <c r="Q65" s="10"/>
      <c r="R65" s="10"/>
    </row>
    <row r="66" spans="1:18">
      <c r="A66">
        <v>3</v>
      </c>
      <c r="B66" t="s">
        <v>58</v>
      </c>
      <c r="C66" t="s">
        <v>107</v>
      </c>
      <c r="D66">
        <v>1980</v>
      </c>
      <c r="E66" s="10">
        <v>3.6079907517058589</v>
      </c>
      <c r="F66" s="10">
        <v>3.5752990950099464</v>
      </c>
      <c r="G66" s="10"/>
      <c r="H66" s="10">
        <f t="shared" si="1"/>
        <v>3</v>
      </c>
      <c r="I66" s="10" t="str">
        <f t="shared" si="2"/>
        <v>FRE</v>
      </c>
      <c r="J66" s="10" t="str">
        <f t="shared" si="3"/>
        <v>Fraser</v>
      </c>
      <c r="K66" s="10">
        <f t="shared" si="4"/>
        <v>1980</v>
      </c>
      <c r="L66" s="12">
        <f t="shared" si="5"/>
        <v>3.6079907517058589</v>
      </c>
      <c r="M66" s="12">
        <f t="shared" si="6"/>
        <v>3.5752990950099464</v>
      </c>
      <c r="N66" s="11">
        <f t="shared" si="7"/>
        <v>-3.2691656695912563E-2</v>
      </c>
      <c r="P66" s="10"/>
      <c r="Q66" s="10"/>
      <c r="R66" s="10"/>
    </row>
    <row r="67" spans="1:18">
      <c r="A67">
        <v>3</v>
      </c>
      <c r="B67" t="s">
        <v>58</v>
      </c>
      <c r="C67" t="s">
        <v>107</v>
      </c>
      <c r="D67">
        <v>1981</v>
      </c>
      <c r="E67" s="10">
        <v>5.5618150292799422</v>
      </c>
      <c r="F67" s="10">
        <v>5.5137570394207565</v>
      </c>
      <c r="G67" s="10"/>
      <c r="H67" s="10">
        <f t="shared" si="1"/>
        <v>3</v>
      </c>
      <c r="I67" s="10" t="str">
        <f t="shared" si="2"/>
        <v>FRE</v>
      </c>
      <c r="J67" s="10" t="str">
        <f t="shared" si="3"/>
        <v>Fraser</v>
      </c>
      <c r="K67" s="10">
        <f t="shared" si="4"/>
        <v>1981</v>
      </c>
      <c r="L67" s="12">
        <f t="shared" si="5"/>
        <v>5.5618150292799422</v>
      </c>
      <c r="M67" s="12">
        <f t="shared" si="6"/>
        <v>5.5137570394207565</v>
      </c>
      <c r="N67" s="11">
        <f t="shared" si="7"/>
        <v>-4.8057989859185746E-2</v>
      </c>
      <c r="P67" s="10"/>
      <c r="Q67" s="10"/>
      <c r="R67" s="10"/>
    </row>
    <row r="68" spans="1:18">
      <c r="A68">
        <v>3</v>
      </c>
      <c r="B68" t="s">
        <v>58</v>
      </c>
      <c r="C68" t="s">
        <v>107</v>
      </c>
      <c r="D68">
        <v>1982</v>
      </c>
      <c r="E68" s="10">
        <v>5.8518260207963477</v>
      </c>
      <c r="F68" s="10">
        <v>5.8222051429852373</v>
      </c>
      <c r="G68" s="10"/>
      <c r="H68" s="10">
        <f t="shared" si="1"/>
        <v>3</v>
      </c>
      <c r="I68" s="10" t="str">
        <f t="shared" si="2"/>
        <v>FRE</v>
      </c>
      <c r="J68" s="10" t="str">
        <f t="shared" si="3"/>
        <v>Fraser</v>
      </c>
      <c r="K68" s="10">
        <f t="shared" si="4"/>
        <v>1982</v>
      </c>
      <c r="L68" s="12">
        <f t="shared" si="5"/>
        <v>5.8518260207963477</v>
      </c>
      <c r="M68" s="12">
        <f t="shared" si="6"/>
        <v>5.8222051429852373</v>
      </c>
      <c r="N68" s="11">
        <f t="shared" si="7"/>
        <v>-2.9620877811110446E-2</v>
      </c>
      <c r="P68" s="10"/>
      <c r="Q68" s="10"/>
      <c r="R68" s="10"/>
    </row>
    <row r="69" spans="1:18">
      <c r="A69">
        <v>3</v>
      </c>
      <c r="B69" t="s">
        <v>58</v>
      </c>
      <c r="C69" t="s">
        <v>107</v>
      </c>
      <c r="D69">
        <v>1983</v>
      </c>
      <c r="E69" s="10">
        <v>3.1177960149347528</v>
      </c>
      <c r="F69" s="10">
        <v>3.1808719236196374</v>
      </c>
      <c r="G69" s="10"/>
      <c r="H69" s="10">
        <f t="shared" si="1"/>
        <v>3</v>
      </c>
      <c r="I69" s="10" t="str">
        <f t="shared" si="2"/>
        <v>FRE</v>
      </c>
      <c r="J69" s="10" t="str">
        <f t="shared" si="3"/>
        <v>Fraser</v>
      </c>
      <c r="K69" s="10">
        <f t="shared" si="4"/>
        <v>1983</v>
      </c>
      <c r="L69" s="12">
        <f t="shared" si="5"/>
        <v>3.1177960149347528</v>
      </c>
      <c r="M69" s="12">
        <f t="shared" si="6"/>
        <v>3.1808719236196374</v>
      </c>
      <c r="N69" s="11">
        <f t="shared" si="7"/>
        <v>6.3075908684884663E-2</v>
      </c>
      <c r="P69" s="10"/>
      <c r="Q69" s="10"/>
      <c r="R69" s="10"/>
    </row>
    <row r="70" spans="1:18">
      <c r="A70">
        <v>3</v>
      </c>
      <c r="B70" t="s">
        <v>58</v>
      </c>
      <c r="C70" t="s">
        <v>107</v>
      </c>
      <c r="D70">
        <v>1984</v>
      </c>
      <c r="E70" s="10">
        <v>2.5008695379698245</v>
      </c>
      <c r="F70" s="10">
        <v>2.5326888871703659</v>
      </c>
      <c r="G70" s="10"/>
      <c r="H70" s="10">
        <f t="shared" ref="H70:H133" si="8">A70</f>
        <v>3</v>
      </c>
      <c r="I70" s="10" t="str">
        <f t="shared" ref="I70:I133" si="9">B70</f>
        <v>FRE</v>
      </c>
      <c r="J70" s="10" t="str">
        <f t="shared" ref="J70:J133" si="10">C70</f>
        <v>Fraser</v>
      </c>
      <c r="K70" s="10">
        <f t="shared" ref="K70:K133" si="11">D70</f>
        <v>1984</v>
      </c>
      <c r="L70" s="12">
        <f t="shared" ref="L70:L133" si="12">E70</f>
        <v>2.5008695379698245</v>
      </c>
      <c r="M70" s="12">
        <f t="shared" ref="M70:M133" si="13">F70</f>
        <v>2.5326888871703659</v>
      </c>
      <c r="N70" s="11">
        <f t="shared" ref="N70:N133" si="14">F70-E70</f>
        <v>3.1819349200541414E-2</v>
      </c>
      <c r="P70" s="10"/>
      <c r="Q70" s="10"/>
      <c r="R70" s="10"/>
    </row>
    <row r="71" spans="1:18">
      <c r="A71">
        <v>3</v>
      </c>
      <c r="B71" t="s">
        <v>58</v>
      </c>
      <c r="C71" t="s">
        <v>107</v>
      </c>
      <c r="D71">
        <v>1985</v>
      </c>
      <c r="E71" s="10">
        <v>2.1124169299487963</v>
      </c>
      <c r="F71" s="10">
        <v>2.1539468838237101</v>
      </c>
      <c r="G71" s="10"/>
      <c r="H71" s="10">
        <f t="shared" si="8"/>
        <v>3</v>
      </c>
      <c r="I71" s="10" t="str">
        <f t="shared" si="9"/>
        <v>FRE</v>
      </c>
      <c r="J71" s="10" t="str">
        <f t="shared" si="10"/>
        <v>Fraser</v>
      </c>
      <c r="K71" s="10">
        <f t="shared" si="11"/>
        <v>1985</v>
      </c>
      <c r="L71" s="12">
        <f t="shared" si="12"/>
        <v>2.1124169299487963</v>
      </c>
      <c r="M71" s="12">
        <f t="shared" si="13"/>
        <v>2.1539468838237101</v>
      </c>
      <c r="N71" s="11">
        <f t="shared" si="14"/>
        <v>4.1529953874913872E-2</v>
      </c>
      <c r="P71" s="10"/>
      <c r="Q71" s="10"/>
      <c r="R71" s="10"/>
    </row>
    <row r="72" spans="1:18">
      <c r="A72">
        <v>3</v>
      </c>
      <c r="B72" t="s">
        <v>58</v>
      </c>
      <c r="C72" t="s">
        <v>107</v>
      </c>
      <c r="D72">
        <v>1986</v>
      </c>
      <c r="E72" s="10">
        <v>1.7020558288031755</v>
      </c>
      <c r="F72" s="10">
        <v>1.6856410580939121</v>
      </c>
      <c r="G72" s="10"/>
      <c r="H72" s="10">
        <f t="shared" si="8"/>
        <v>3</v>
      </c>
      <c r="I72" s="10" t="str">
        <f t="shared" si="9"/>
        <v>FRE</v>
      </c>
      <c r="J72" s="10" t="str">
        <f t="shared" si="10"/>
        <v>Fraser</v>
      </c>
      <c r="K72" s="10">
        <f t="shared" si="11"/>
        <v>1986</v>
      </c>
      <c r="L72" s="12">
        <f t="shared" si="12"/>
        <v>1.7020558288031755</v>
      </c>
      <c r="M72" s="12">
        <f t="shared" si="13"/>
        <v>1.6856410580939121</v>
      </c>
      <c r="N72" s="11">
        <f t="shared" si="14"/>
        <v>-1.6414770709263449E-2</v>
      </c>
      <c r="P72" s="10"/>
      <c r="Q72" s="10"/>
      <c r="R72" s="10"/>
    </row>
    <row r="73" spans="1:18">
      <c r="A73">
        <v>3</v>
      </c>
      <c r="B73" t="s">
        <v>58</v>
      </c>
      <c r="C73" t="s">
        <v>107</v>
      </c>
      <c r="D73">
        <v>1987</v>
      </c>
      <c r="E73" s="10">
        <v>1.4683042396486949</v>
      </c>
      <c r="F73" s="10">
        <v>1.4551180486278192</v>
      </c>
      <c r="G73" s="10"/>
      <c r="H73" s="10">
        <f t="shared" si="8"/>
        <v>3</v>
      </c>
      <c r="I73" s="10" t="str">
        <f t="shared" si="9"/>
        <v>FRE</v>
      </c>
      <c r="J73" s="10" t="str">
        <f t="shared" si="10"/>
        <v>Fraser</v>
      </c>
      <c r="K73" s="10">
        <f t="shared" si="11"/>
        <v>1987</v>
      </c>
      <c r="L73" s="12">
        <f t="shared" si="12"/>
        <v>1.4683042396486949</v>
      </c>
      <c r="M73" s="12">
        <f t="shared" si="13"/>
        <v>1.4551180486278192</v>
      </c>
      <c r="N73" s="11">
        <f t="shared" si="14"/>
        <v>-1.3186191020875704E-2</v>
      </c>
      <c r="P73" s="10"/>
      <c r="Q73" s="10"/>
      <c r="R73" s="10"/>
    </row>
    <row r="74" spans="1:18">
      <c r="A74">
        <v>3</v>
      </c>
      <c r="B74" t="s">
        <v>58</v>
      </c>
      <c r="C74" t="s">
        <v>107</v>
      </c>
      <c r="D74">
        <v>1988</v>
      </c>
      <c r="E74" s="10">
        <v>1.4012523991392178</v>
      </c>
      <c r="F74" s="10">
        <v>1.3918920216187158</v>
      </c>
      <c r="G74" s="10"/>
      <c r="H74" s="10">
        <f t="shared" si="8"/>
        <v>3</v>
      </c>
      <c r="I74" s="10" t="str">
        <f t="shared" si="9"/>
        <v>FRE</v>
      </c>
      <c r="J74" s="10" t="str">
        <f t="shared" si="10"/>
        <v>Fraser</v>
      </c>
      <c r="K74" s="10">
        <f t="shared" si="11"/>
        <v>1988</v>
      </c>
      <c r="L74" s="12">
        <f t="shared" si="12"/>
        <v>1.4012523991392178</v>
      </c>
      <c r="M74" s="12">
        <f t="shared" si="13"/>
        <v>1.3918920216187158</v>
      </c>
      <c r="N74" s="11">
        <f t="shared" si="14"/>
        <v>-9.3603775205020057E-3</v>
      </c>
      <c r="P74" s="10"/>
      <c r="Q74" s="10"/>
      <c r="R74" s="10"/>
    </row>
    <row r="75" spans="1:18">
      <c r="A75">
        <v>3</v>
      </c>
      <c r="B75" t="s">
        <v>58</v>
      </c>
      <c r="C75" t="s">
        <v>107</v>
      </c>
      <c r="D75">
        <v>1989</v>
      </c>
      <c r="E75" s="10">
        <v>2.0997839550626529</v>
      </c>
      <c r="F75" s="10">
        <v>2.0660454330742475</v>
      </c>
      <c r="G75" s="10"/>
      <c r="H75" s="10">
        <f t="shared" si="8"/>
        <v>3</v>
      </c>
      <c r="I75" s="10" t="str">
        <f t="shared" si="9"/>
        <v>FRE</v>
      </c>
      <c r="J75" s="10" t="str">
        <f t="shared" si="10"/>
        <v>Fraser</v>
      </c>
      <c r="K75" s="10">
        <f t="shared" si="11"/>
        <v>1989</v>
      </c>
      <c r="L75" s="12">
        <f t="shared" si="12"/>
        <v>2.0997839550626529</v>
      </c>
      <c r="M75" s="12">
        <f t="shared" si="13"/>
        <v>2.0660454330742475</v>
      </c>
      <c r="N75" s="11">
        <f t="shared" si="14"/>
        <v>-3.3738521988405434E-2</v>
      </c>
      <c r="P75" s="10"/>
      <c r="Q75" s="10"/>
      <c r="R75" s="10"/>
    </row>
    <row r="76" spans="1:18">
      <c r="A76">
        <v>3</v>
      </c>
      <c r="B76" t="s">
        <v>58</v>
      </c>
      <c r="C76" t="s">
        <v>107</v>
      </c>
      <c r="D76">
        <v>1990</v>
      </c>
      <c r="E76" s="10">
        <v>1.844993309545049</v>
      </c>
      <c r="F76" s="10">
        <v>1.8135929211380224</v>
      </c>
      <c r="G76" s="10"/>
      <c r="H76" s="10">
        <f t="shared" si="8"/>
        <v>3</v>
      </c>
      <c r="I76" s="10" t="str">
        <f t="shared" si="9"/>
        <v>FRE</v>
      </c>
      <c r="J76" s="10" t="str">
        <f t="shared" si="10"/>
        <v>Fraser</v>
      </c>
      <c r="K76" s="10">
        <f t="shared" si="11"/>
        <v>1990</v>
      </c>
      <c r="L76" s="12">
        <f t="shared" si="12"/>
        <v>1.844993309545049</v>
      </c>
      <c r="M76" s="12">
        <f t="shared" si="13"/>
        <v>1.8135929211380224</v>
      </c>
      <c r="N76" s="11">
        <f t="shared" si="14"/>
        <v>-3.1400388407026636E-2</v>
      </c>
      <c r="P76" s="10"/>
      <c r="Q76" s="10"/>
      <c r="R76" s="10"/>
    </row>
    <row r="77" spans="1:18">
      <c r="A77">
        <v>3</v>
      </c>
      <c r="B77" t="s">
        <v>58</v>
      </c>
      <c r="C77" t="s">
        <v>107</v>
      </c>
      <c r="D77">
        <v>1991</v>
      </c>
      <c r="E77" s="10">
        <v>1.9963266700837177</v>
      </c>
      <c r="F77" s="10">
        <v>2.0059365156287861</v>
      </c>
      <c r="G77" s="10"/>
      <c r="H77" s="10">
        <f t="shared" si="8"/>
        <v>3</v>
      </c>
      <c r="I77" s="10" t="str">
        <f t="shared" si="9"/>
        <v>FRE</v>
      </c>
      <c r="J77" s="10" t="str">
        <f t="shared" si="10"/>
        <v>Fraser</v>
      </c>
      <c r="K77" s="10">
        <f t="shared" si="11"/>
        <v>1991</v>
      </c>
      <c r="L77" s="12">
        <f t="shared" si="12"/>
        <v>1.9963266700837177</v>
      </c>
      <c r="M77" s="12">
        <f t="shared" si="13"/>
        <v>2.0059365156287861</v>
      </c>
      <c r="N77" s="11">
        <f t="shared" si="14"/>
        <v>9.6098455450683851E-3</v>
      </c>
      <c r="P77" s="10"/>
      <c r="Q77" s="10"/>
      <c r="R77" s="10"/>
    </row>
    <row r="78" spans="1:18">
      <c r="A78">
        <v>3</v>
      </c>
      <c r="B78" t="s">
        <v>58</v>
      </c>
      <c r="C78" t="s">
        <v>107</v>
      </c>
      <c r="D78">
        <v>1992</v>
      </c>
      <c r="E78" s="10">
        <v>2.2114795715082591</v>
      </c>
      <c r="F78" s="10">
        <v>2.1971454160006347</v>
      </c>
      <c r="G78" s="10"/>
      <c r="H78" s="10">
        <f t="shared" si="8"/>
        <v>3</v>
      </c>
      <c r="I78" s="10" t="str">
        <f t="shared" si="9"/>
        <v>FRE</v>
      </c>
      <c r="J78" s="10" t="str">
        <f t="shared" si="10"/>
        <v>Fraser</v>
      </c>
      <c r="K78" s="10">
        <f t="shared" si="11"/>
        <v>1992</v>
      </c>
      <c r="L78" s="12">
        <f t="shared" si="12"/>
        <v>2.2114795715082591</v>
      </c>
      <c r="M78" s="12">
        <f t="shared" si="13"/>
        <v>2.1971454160006347</v>
      </c>
      <c r="N78" s="11">
        <f t="shared" si="14"/>
        <v>-1.4334155507624402E-2</v>
      </c>
      <c r="P78" s="10"/>
      <c r="Q78" s="10"/>
      <c r="R78" s="10"/>
    </row>
    <row r="79" spans="1:18">
      <c r="A79">
        <v>3</v>
      </c>
      <c r="B79" t="s">
        <v>58</v>
      </c>
      <c r="C79" t="s">
        <v>107</v>
      </c>
      <c r="D79">
        <v>1993</v>
      </c>
      <c r="E79" s="10">
        <v>2.8625615021588513</v>
      </c>
      <c r="F79" s="10">
        <v>2.7052256916356576</v>
      </c>
      <c r="G79" s="10"/>
      <c r="H79" s="10">
        <f t="shared" si="8"/>
        <v>3</v>
      </c>
      <c r="I79" s="10" t="str">
        <f t="shared" si="9"/>
        <v>FRE</v>
      </c>
      <c r="J79" s="10" t="str">
        <f t="shared" si="10"/>
        <v>Fraser</v>
      </c>
      <c r="K79" s="10">
        <f t="shared" si="11"/>
        <v>1993</v>
      </c>
      <c r="L79" s="12">
        <f t="shared" si="12"/>
        <v>2.8625615021588513</v>
      </c>
      <c r="M79" s="12">
        <f t="shared" si="13"/>
        <v>2.7052256916356576</v>
      </c>
      <c r="N79" s="11">
        <f t="shared" si="14"/>
        <v>-0.15733581052319368</v>
      </c>
      <c r="P79" s="10"/>
      <c r="Q79" s="10"/>
      <c r="R79" s="10"/>
    </row>
    <row r="80" spans="1:18">
      <c r="A80">
        <v>3</v>
      </c>
      <c r="B80" t="s">
        <v>58</v>
      </c>
      <c r="C80" t="s">
        <v>107</v>
      </c>
      <c r="D80">
        <v>1994</v>
      </c>
      <c r="E80" s="10">
        <v>2.1555010123174716</v>
      </c>
      <c r="F80" s="10">
        <v>2.0742064817908452</v>
      </c>
      <c r="G80" s="10"/>
      <c r="H80" s="10">
        <f t="shared" si="8"/>
        <v>3</v>
      </c>
      <c r="I80" s="10" t="str">
        <f t="shared" si="9"/>
        <v>FRE</v>
      </c>
      <c r="J80" s="10" t="str">
        <f t="shared" si="10"/>
        <v>Fraser</v>
      </c>
      <c r="K80" s="10">
        <f t="shared" si="11"/>
        <v>1994</v>
      </c>
      <c r="L80" s="12">
        <f t="shared" si="12"/>
        <v>2.1555010123174716</v>
      </c>
      <c r="M80" s="12">
        <f t="shared" si="13"/>
        <v>2.0742064817908452</v>
      </c>
      <c r="N80" s="11">
        <f t="shared" si="14"/>
        <v>-8.1294530526626385E-2</v>
      </c>
      <c r="P80" s="10"/>
      <c r="Q80" s="10"/>
      <c r="R80" s="10"/>
    </row>
    <row r="81" spans="1:18">
      <c r="A81">
        <v>3</v>
      </c>
      <c r="B81" t="s">
        <v>58</v>
      </c>
      <c r="C81" t="s">
        <v>107</v>
      </c>
      <c r="D81">
        <v>1995</v>
      </c>
      <c r="E81" s="10">
        <v>1.2955318244607374</v>
      </c>
      <c r="F81" s="10">
        <v>1.2381136485453443</v>
      </c>
      <c r="G81" s="10"/>
      <c r="H81" s="10">
        <f t="shared" si="8"/>
        <v>3</v>
      </c>
      <c r="I81" s="10" t="str">
        <f t="shared" si="9"/>
        <v>FRE</v>
      </c>
      <c r="J81" s="10" t="str">
        <f t="shared" si="10"/>
        <v>Fraser</v>
      </c>
      <c r="K81" s="10">
        <f t="shared" si="11"/>
        <v>1995</v>
      </c>
      <c r="L81" s="12">
        <f t="shared" si="12"/>
        <v>1.2955318244607374</v>
      </c>
      <c r="M81" s="12">
        <f t="shared" si="13"/>
        <v>1.2381136485453443</v>
      </c>
      <c r="N81" s="11">
        <f t="shared" si="14"/>
        <v>-5.741817591539311E-2</v>
      </c>
      <c r="P81" s="10"/>
      <c r="Q81" s="10"/>
      <c r="R81" s="10"/>
    </row>
    <row r="82" spans="1:18">
      <c r="A82">
        <v>3</v>
      </c>
      <c r="B82" t="s">
        <v>58</v>
      </c>
      <c r="C82" t="s">
        <v>107</v>
      </c>
      <c r="D82">
        <v>1996</v>
      </c>
      <c r="E82" s="10">
        <v>1.0697580071174377</v>
      </c>
      <c r="F82" s="10">
        <v>1.0248642141618538</v>
      </c>
      <c r="G82" s="10"/>
      <c r="H82" s="10">
        <f t="shared" si="8"/>
        <v>3</v>
      </c>
      <c r="I82" s="10" t="str">
        <f t="shared" si="9"/>
        <v>FRE</v>
      </c>
      <c r="J82" s="10" t="str">
        <f t="shared" si="10"/>
        <v>Fraser</v>
      </c>
      <c r="K82" s="10">
        <f t="shared" si="11"/>
        <v>1996</v>
      </c>
      <c r="L82" s="12">
        <f t="shared" si="12"/>
        <v>1.0697580071174377</v>
      </c>
      <c r="M82" s="12">
        <f t="shared" si="13"/>
        <v>1.0248642141618538</v>
      </c>
      <c r="N82" s="11">
        <f t="shared" si="14"/>
        <v>-4.4893792955583933E-2</v>
      </c>
      <c r="P82" s="10"/>
      <c r="Q82" s="10"/>
      <c r="R82" s="10"/>
    </row>
    <row r="83" spans="1:18">
      <c r="A83">
        <v>3</v>
      </c>
      <c r="B83" t="s">
        <v>58</v>
      </c>
      <c r="C83" t="s">
        <v>107</v>
      </c>
      <c r="D83">
        <v>1997</v>
      </c>
      <c r="E83" s="10">
        <v>1.6048151376852469</v>
      </c>
      <c r="F83" s="10">
        <v>1.5458955980796538</v>
      </c>
      <c r="G83" s="10"/>
      <c r="H83" s="10">
        <f t="shared" si="8"/>
        <v>3</v>
      </c>
      <c r="I83" s="10" t="str">
        <f t="shared" si="9"/>
        <v>FRE</v>
      </c>
      <c r="J83" s="10" t="str">
        <f t="shared" si="10"/>
        <v>Fraser</v>
      </c>
      <c r="K83" s="10">
        <f t="shared" si="11"/>
        <v>1997</v>
      </c>
      <c r="L83" s="12">
        <f t="shared" si="12"/>
        <v>1.6048151376852469</v>
      </c>
      <c r="M83" s="12">
        <f t="shared" si="13"/>
        <v>1.5458955980796538</v>
      </c>
      <c r="N83" s="11">
        <f t="shared" si="14"/>
        <v>-5.8919539605593041E-2</v>
      </c>
      <c r="P83" s="10"/>
      <c r="Q83" s="10"/>
      <c r="R83" s="10"/>
    </row>
    <row r="84" spans="1:18">
      <c r="A84">
        <v>3</v>
      </c>
      <c r="B84" t="s">
        <v>58</v>
      </c>
      <c r="C84" t="s">
        <v>107</v>
      </c>
      <c r="D84">
        <v>1998</v>
      </c>
      <c r="E84" s="10">
        <v>1.723151629778068</v>
      </c>
      <c r="F84" s="10">
        <v>1.6377243942010782</v>
      </c>
      <c r="G84" s="10"/>
      <c r="H84" s="10">
        <f t="shared" si="8"/>
        <v>3</v>
      </c>
      <c r="I84" s="10" t="str">
        <f t="shared" si="9"/>
        <v>FRE</v>
      </c>
      <c r="J84" s="10" t="str">
        <f t="shared" si="10"/>
        <v>Fraser</v>
      </c>
      <c r="K84" s="10">
        <f t="shared" si="11"/>
        <v>1998</v>
      </c>
      <c r="L84" s="12">
        <f t="shared" si="12"/>
        <v>1.723151629778068</v>
      </c>
      <c r="M84" s="12">
        <f t="shared" si="13"/>
        <v>1.6377243942010782</v>
      </c>
      <c r="N84" s="11">
        <f t="shared" si="14"/>
        <v>-8.5427235576989835E-2</v>
      </c>
      <c r="P84" s="10"/>
      <c r="Q84" s="10"/>
      <c r="R84" s="10"/>
    </row>
    <row r="85" spans="1:18">
      <c r="A85">
        <v>3</v>
      </c>
      <c r="B85" t="s">
        <v>58</v>
      </c>
      <c r="C85" t="s">
        <v>107</v>
      </c>
      <c r="D85">
        <v>1999</v>
      </c>
      <c r="E85" s="10">
        <v>1.9340575390995558</v>
      </c>
      <c r="F85" s="10">
        <v>1.9078489442157749</v>
      </c>
      <c r="G85" s="10"/>
      <c r="H85" s="10">
        <f t="shared" si="8"/>
        <v>3</v>
      </c>
      <c r="I85" s="10" t="str">
        <f t="shared" si="9"/>
        <v>FRE</v>
      </c>
      <c r="J85" s="10" t="str">
        <f t="shared" si="10"/>
        <v>Fraser</v>
      </c>
      <c r="K85" s="10">
        <f t="shared" si="11"/>
        <v>1999</v>
      </c>
      <c r="L85" s="12">
        <f t="shared" si="12"/>
        <v>1.9340575390995558</v>
      </c>
      <c r="M85" s="12">
        <f t="shared" si="13"/>
        <v>1.9078489442157749</v>
      </c>
      <c r="N85" s="11">
        <f t="shared" si="14"/>
        <v>-2.6208594883780911E-2</v>
      </c>
      <c r="P85" s="10"/>
      <c r="Q85" s="10"/>
      <c r="R85" s="10"/>
    </row>
    <row r="86" spans="1:18">
      <c r="A86">
        <v>3</v>
      </c>
      <c r="B86" t="s">
        <v>58</v>
      </c>
      <c r="C86" t="s">
        <v>107</v>
      </c>
      <c r="D86">
        <v>2000</v>
      </c>
      <c r="E86" s="10">
        <v>1.6570125861626686</v>
      </c>
      <c r="F86" s="10">
        <v>1.6359589831514392</v>
      </c>
      <c r="G86" s="10"/>
      <c r="H86" s="10">
        <f t="shared" si="8"/>
        <v>3</v>
      </c>
      <c r="I86" s="10" t="str">
        <f t="shared" si="9"/>
        <v>FRE</v>
      </c>
      <c r="J86" s="10" t="str">
        <f t="shared" si="10"/>
        <v>Fraser</v>
      </c>
      <c r="K86" s="10">
        <f t="shared" si="11"/>
        <v>2000</v>
      </c>
      <c r="L86" s="12">
        <f t="shared" si="12"/>
        <v>1.6570125861626686</v>
      </c>
      <c r="M86" s="12">
        <f t="shared" si="13"/>
        <v>1.6359589831514392</v>
      </c>
      <c r="N86" s="11">
        <f t="shared" si="14"/>
        <v>-2.1053603011229383E-2</v>
      </c>
      <c r="P86" s="10"/>
      <c r="Q86" s="10"/>
      <c r="R86" s="10"/>
    </row>
    <row r="87" spans="1:18">
      <c r="A87">
        <v>3</v>
      </c>
      <c r="B87" t="s">
        <v>58</v>
      </c>
      <c r="C87" t="s">
        <v>107</v>
      </c>
      <c r="D87">
        <v>2001</v>
      </c>
      <c r="E87" s="10">
        <v>1.3463481200863578</v>
      </c>
      <c r="F87" s="10">
        <v>1.3028513765971663</v>
      </c>
      <c r="G87" s="10"/>
      <c r="H87" s="10">
        <f t="shared" si="8"/>
        <v>3</v>
      </c>
      <c r="I87" s="10" t="str">
        <f t="shared" si="9"/>
        <v>FRE</v>
      </c>
      <c r="J87" s="10" t="str">
        <f t="shared" si="10"/>
        <v>Fraser</v>
      </c>
      <c r="K87" s="10">
        <f t="shared" si="11"/>
        <v>2001</v>
      </c>
      <c r="L87" s="12">
        <f t="shared" si="12"/>
        <v>1.3463481200863578</v>
      </c>
      <c r="M87" s="12">
        <f t="shared" si="13"/>
        <v>1.3028513765971663</v>
      </c>
      <c r="N87" s="11">
        <f t="shared" si="14"/>
        <v>-4.3496743489191525E-2</v>
      </c>
      <c r="P87" s="10"/>
      <c r="Q87" s="10"/>
      <c r="R87" s="10"/>
    </row>
    <row r="88" spans="1:18">
      <c r="A88">
        <v>3</v>
      </c>
      <c r="B88" t="s">
        <v>58</v>
      </c>
      <c r="C88" t="s">
        <v>107</v>
      </c>
      <c r="D88">
        <v>2002</v>
      </c>
      <c r="E88" s="10">
        <v>1.4369209893295503</v>
      </c>
      <c r="F88" s="10">
        <v>1.34406668448808</v>
      </c>
      <c r="G88" s="10"/>
      <c r="H88" s="10">
        <f t="shared" si="8"/>
        <v>3</v>
      </c>
      <c r="I88" s="10" t="str">
        <f t="shared" si="9"/>
        <v>FRE</v>
      </c>
      <c r="J88" s="10" t="str">
        <f t="shared" si="10"/>
        <v>Fraser</v>
      </c>
      <c r="K88" s="10">
        <f t="shared" si="11"/>
        <v>2002</v>
      </c>
      <c r="L88" s="12">
        <f t="shared" si="12"/>
        <v>1.4369209893295503</v>
      </c>
      <c r="M88" s="12">
        <f t="shared" si="13"/>
        <v>1.34406668448808</v>
      </c>
      <c r="N88" s="11">
        <f t="shared" si="14"/>
        <v>-9.2854304841470281E-2</v>
      </c>
      <c r="P88" s="10"/>
      <c r="Q88" s="10"/>
      <c r="R88" s="10"/>
    </row>
    <row r="89" spans="1:18">
      <c r="A89">
        <v>3</v>
      </c>
      <c r="B89" t="s">
        <v>58</v>
      </c>
      <c r="C89" t="s">
        <v>107</v>
      </c>
      <c r="D89">
        <v>2003</v>
      </c>
      <c r="E89" s="10">
        <v>1.1662721709688442</v>
      </c>
      <c r="F89" s="10">
        <v>1.0848362298247531</v>
      </c>
      <c r="G89" s="10"/>
      <c r="H89" s="10">
        <f t="shared" si="8"/>
        <v>3</v>
      </c>
      <c r="I89" s="10" t="str">
        <f t="shared" si="9"/>
        <v>FRE</v>
      </c>
      <c r="J89" s="10" t="str">
        <f t="shared" si="10"/>
        <v>Fraser</v>
      </c>
      <c r="K89" s="10">
        <f t="shared" si="11"/>
        <v>2003</v>
      </c>
      <c r="L89" s="12">
        <f t="shared" si="12"/>
        <v>1.1662721709688442</v>
      </c>
      <c r="M89" s="12">
        <f t="shared" si="13"/>
        <v>1.0848362298247531</v>
      </c>
      <c r="N89" s="11">
        <f t="shared" si="14"/>
        <v>-8.1435941144091029E-2</v>
      </c>
      <c r="P89" s="10"/>
      <c r="Q89" s="10"/>
      <c r="R89" s="10"/>
    </row>
    <row r="90" spans="1:18">
      <c r="A90">
        <v>3</v>
      </c>
      <c r="B90" t="s">
        <v>58</v>
      </c>
      <c r="C90" t="s">
        <v>107</v>
      </c>
      <c r="D90">
        <v>2004</v>
      </c>
      <c r="E90" s="10">
        <v>1.3115477350843894</v>
      </c>
      <c r="F90" s="10">
        <v>1.2467525921658986</v>
      </c>
      <c r="G90" s="10"/>
      <c r="H90" s="10">
        <f t="shared" si="8"/>
        <v>3</v>
      </c>
      <c r="I90" s="10" t="str">
        <f t="shared" si="9"/>
        <v>FRE</v>
      </c>
      <c r="J90" s="10" t="str">
        <f t="shared" si="10"/>
        <v>Fraser</v>
      </c>
      <c r="K90" s="10">
        <f t="shared" si="11"/>
        <v>2004</v>
      </c>
      <c r="L90" s="12">
        <f t="shared" si="12"/>
        <v>1.3115477350843894</v>
      </c>
      <c r="M90" s="12">
        <f t="shared" si="13"/>
        <v>1.2467525921658986</v>
      </c>
      <c r="N90" s="11">
        <f t="shared" si="14"/>
        <v>-6.4795142918490756E-2</v>
      </c>
      <c r="P90" s="10"/>
      <c r="Q90" s="10"/>
      <c r="R90" s="10"/>
    </row>
    <row r="91" spans="1:18">
      <c r="A91">
        <v>3</v>
      </c>
      <c r="B91" t="s">
        <v>58</v>
      </c>
      <c r="C91" t="s">
        <v>107</v>
      </c>
      <c r="D91">
        <v>2005</v>
      </c>
      <c r="E91" s="10">
        <v>1.3048643697690934</v>
      </c>
      <c r="F91" s="10">
        <v>1.2282707812612754</v>
      </c>
      <c r="G91" s="10"/>
      <c r="H91" s="10">
        <f t="shared" si="8"/>
        <v>3</v>
      </c>
      <c r="I91" s="10" t="str">
        <f t="shared" si="9"/>
        <v>FRE</v>
      </c>
      <c r="J91" s="10" t="str">
        <f t="shared" si="10"/>
        <v>Fraser</v>
      </c>
      <c r="K91" s="10">
        <f t="shared" si="11"/>
        <v>2005</v>
      </c>
      <c r="L91" s="12">
        <f t="shared" si="12"/>
        <v>1.3048643697690934</v>
      </c>
      <c r="M91" s="12">
        <f t="shared" si="13"/>
        <v>1.2282707812612754</v>
      </c>
      <c r="N91" s="11">
        <f t="shared" si="14"/>
        <v>-7.6593588507817945E-2</v>
      </c>
      <c r="P91" s="10"/>
      <c r="Q91" s="10"/>
      <c r="R91" s="10"/>
    </row>
    <row r="92" spans="1:18">
      <c r="A92">
        <v>3</v>
      </c>
      <c r="B92" t="s">
        <v>58</v>
      </c>
      <c r="C92" t="s">
        <v>107</v>
      </c>
      <c r="D92">
        <v>2006</v>
      </c>
      <c r="E92" s="10">
        <v>1.526545815095792</v>
      </c>
      <c r="F92" s="10">
        <v>1.449607372314881</v>
      </c>
      <c r="G92" s="10"/>
      <c r="H92" s="10">
        <f t="shared" si="8"/>
        <v>3</v>
      </c>
      <c r="I92" s="10" t="str">
        <f t="shared" si="9"/>
        <v>FRE</v>
      </c>
      <c r="J92" s="10" t="str">
        <f t="shared" si="10"/>
        <v>Fraser</v>
      </c>
      <c r="K92" s="10">
        <f t="shared" si="11"/>
        <v>2006</v>
      </c>
      <c r="L92" s="12">
        <f t="shared" si="12"/>
        <v>1.526545815095792</v>
      </c>
      <c r="M92" s="12">
        <f t="shared" si="13"/>
        <v>1.449607372314881</v>
      </c>
      <c r="N92" s="11">
        <f t="shared" si="14"/>
        <v>-7.6938442780910998E-2</v>
      </c>
      <c r="P92" s="10"/>
      <c r="Q92" s="10"/>
      <c r="R92" s="10"/>
    </row>
    <row r="93" spans="1:18">
      <c r="A93">
        <v>3</v>
      </c>
      <c r="B93" t="s">
        <v>58</v>
      </c>
      <c r="C93" t="s">
        <v>107</v>
      </c>
      <c r="D93">
        <v>2007</v>
      </c>
      <c r="E93" s="10">
        <v>1.469895072043836</v>
      </c>
      <c r="F93" s="10">
        <v>1.3847504192385913</v>
      </c>
      <c r="G93" s="10"/>
      <c r="H93" s="10">
        <f t="shared" si="8"/>
        <v>3</v>
      </c>
      <c r="I93" s="10" t="str">
        <f t="shared" si="9"/>
        <v>FRE</v>
      </c>
      <c r="J93" s="10" t="str">
        <f t="shared" si="10"/>
        <v>Fraser</v>
      </c>
      <c r="K93" s="10">
        <f t="shared" si="11"/>
        <v>2007</v>
      </c>
      <c r="L93" s="12">
        <f t="shared" si="12"/>
        <v>1.469895072043836</v>
      </c>
      <c r="M93" s="12">
        <f t="shared" si="13"/>
        <v>1.3847504192385913</v>
      </c>
      <c r="N93" s="11">
        <f t="shared" si="14"/>
        <v>-8.5144652805244636E-2</v>
      </c>
      <c r="P93" s="10"/>
      <c r="Q93" s="10"/>
      <c r="R93" s="10"/>
    </row>
    <row r="94" spans="1:18">
      <c r="A94">
        <v>3</v>
      </c>
      <c r="B94" t="s">
        <v>58</v>
      </c>
      <c r="C94" t="s">
        <v>107</v>
      </c>
      <c r="D94">
        <v>2008</v>
      </c>
      <c r="E94" s="10">
        <v>0.77226385500174277</v>
      </c>
      <c r="F94" s="10">
        <v>0.98713535589264878</v>
      </c>
      <c r="G94" s="10"/>
      <c r="H94" s="10">
        <f t="shared" si="8"/>
        <v>3</v>
      </c>
      <c r="I94" s="10" t="str">
        <f t="shared" si="9"/>
        <v>FRE</v>
      </c>
      <c r="J94" s="10" t="str">
        <f t="shared" si="10"/>
        <v>Fraser</v>
      </c>
      <c r="K94" s="10">
        <f t="shared" si="11"/>
        <v>2008</v>
      </c>
      <c r="L94" s="12">
        <f t="shared" si="12"/>
        <v>0.77226385500174277</v>
      </c>
      <c r="M94" s="12">
        <f t="shared" si="13"/>
        <v>0.98713535589264878</v>
      </c>
      <c r="N94" s="11">
        <f t="shared" si="14"/>
        <v>0.21487150089090601</v>
      </c>
      <c r="P94" s="10"/>
      <c r="Q94" s="10"/>
      <c r="R94" s="10"/>
    </row>
    <row r="95" spans="1:18">
      <c r="A95">
        <v>4</v>
      </c>
      <c r="B95" t="s">
        <v>59</v>
      </c>
      <c r="C95" t="s">
        <v>107</v>
      </c>
      <c r="D95">
        <v>1979</v>
      </c>
      <c r="E95" s="10">
        <v>3.9780889511235582</v>
      </c>
      <c r="F95" s="10">
        <v>4.1264853352890984</v>
      </c>
      <c r="G95" s="10"/>
      <c r="H95" s="10">
        <f t="shared" si="8"/>
        <v>4</v>
      </c>
      <c r="I95" s="10" t="str">
        <f t="shared" si="9"/>
        <v>FRL</v>
      </c>
      <c r="J95" s="10" t="str">
        <f t="shared" si="10"/>
        <v>Fraser</v>
      </c>
      <c r="K95" s="10">
        <f t="shared" si="11"/>
        <v>1979</v>
      </c>
      <c r="L95" s="12">
        <f t="shared" si="12"/>
        <v>3.9780889511235582</v>
      </c>
      <c r="M95" s="12">
        <f t="shared" si="13"/>
        <v>4.1264853352890984</v>
      </c>
      <c r="N95" s="11">
        <f t="shared" si="14"/>
        <v>0.14839638416554024</v>
      </c>
      <c r="P95" s="10"/>
      <c r="Q95" s="10"/>
      <c r="R95" s="10"/>
    </row>
    <row r="96" spans="1:18">
      <c r="A96">
        <v>4</v>
      </c>
      <c r="B96" t="s">
        <v>59</v>
      </c>
      <c r="C96" t="s">
        <v>107</v>
      </c>
      <c r="D96">
        <v>1980</v>
      </c>
      <c r="E96" s="10">
        <v>5.4080318407189338</v>
      </c>
      <c r="F96" s="10">
        <v>5.4172932687293178</v>
      </c>
      <c r="G96" s="10"/>
      <c r="H96" s="10">
        <f t="shared" si="8"/>
        <v>4</v>
      </c>
      <c r="I96" s="10" t="str">
        <f t="shared" si="9"/>
        <v>FRL</v>
      </c>
      <c r="J96" s="10" t="str">
        <f t="shared" si="10"/>
        <v>Fraser</v>
      </c>
      <c r="K96" s="10">
        <f t="shared" si="11"/>
        <v>1980</v>
      </c>
      <c r="L96" s="12">
        <f t="shared" si="12"/>
        <v>5.4080318407189338</v>
      </c>
      <c r="M96" s="12">
        <f t="shared" si="13"/>
        <v>5.4172932687293178</v>
      </c>
      <c r="N96" s="11">
        <f t="shared" si="14"/>
        <v>9.2614280103839874E-3</v>
      </c>
      <c r="P96" s="10"/>
      <c r="Q96" s="10"/>
      <c r="R96" s="10"/>
    </row>
    <row r="97" spans="1:18">
      <c r="A97">
        <v>4</v>
      </c>
      <c r="B97" t="s">
        <v>59</v>
      </c>
      <c r="C97" t="s">
        <v>107</v>
      </c>
      <c r="D97">
        <v>1981</v>
      </c>
      <c r="E97" s="10">
        <v>8.6081267365972387</v>
      </c>
      <c r="F97" s="10">
        <v>7.3364188196664655</v>
      </c>
      <c r="G97" s="10"/>
      <c r="H97" s="10">
        <f t="shared" si="8"/>
        <v>4</v>
      </c>
      <c r="I97" s="10" t="str">
        <f t="shared" si="9"/>
        <v>FRL</v>
      </c>
      <c r="J97" s="10" t="str">
        <f t="shared" si="10"/>
        <v>Fraser</v>
      </c>
      <c r="K97" s="10">
        <f t="shared" si="11"/>
        <v>1981</v>
      </c>
      <c r="L97" s="12">
        <f t="shared" si="12"/>
        <v>8.6081267365972387</v>
      </c>
      <c r="M97" s="12">
        <f t="shared" si="13"/>
        <v>7.3364188196664655</v>
      </c>
      <c r="N97" s="11">
        <f t="shared" si="14"/>
        <v>-1.2717079169307732</v>
      </c>
      <c r="P97" s="10"/>
      <c r="Q97" s="10"/>
      <c r="R97" s="10"/>
    </row>
    <row r="98" spans="1:18">
      <c r="A98">
        <v>4</v>
      </c>
      <c r="B98" t="s">
        <v>59</v>
      </c>
      <c r="C98" t="s">
        <v>107</v>
      </c>
      <c r="D98">
        <v>1982</v>
      </c>
      <c r="E98" s="10">
        <v>6.5236000311152216</v>
      </c>
      <c r="F98" s="10">
        <v>5.9662938694294834</v>
      </c>
      <c r="G98" s="10"/>
      <c r="H98" s="10">
        <f t="shared" si="8"/>
        <v>4</v>
      </c>
      <c r="I98" s="10" t="str">
        <f t="shared" si="9"/>
        <v>FRL</v>
      </c>
      <c r="J98" s="10" t="str">
        <f t="shared" si="10"/>
        <v>Fraser</v>
      </c>
      <c r="K98" s="10">
        <f t="shared" si="11"/>
        <v>1982</v>
      </c>
      <c r="L98" s="12">
        <f t="shared" si="12"/>
        <v>6.5236000311152216</v>
      </c>
      <c r="M98" s="12">
        <f t="shared" si="13"/>
        <v>5.9662938694294834</v>
      </c>
      <c r="N98" s="11">
        <f t="shared" si="14"/>
        <v>-0.55730616168573821</v>
      </c>
      <c r="P98" s="10"/>
      <c r="Q98" s="10"/>
      <c r="R98" s="10"/>
    </row>
    <row r="99" spans="1:18">
      <c r="A99">
        <v>4</v>
      </c>
      <c r="B99" t="s">
        <v>59</v>
      </c>
      <c r="C99" t="s">
        <v>107</v>
      </c>
      <c r="D99">
        <v>1983</v>
      </c>
      <c r="E99" s="10">
        <v>2.2703369531939415</v>
      </c>
      <c r="F99" s="10">
        <v>2.6625756571681025</v>
      </c>
      <c r="G99" s="10"/>
      <c r="H99" s="10">
        <f t="shared" si="8"/>
        <v>4</v>
      </c>
      <c r="I99" s="10" t="str">
        <f t="shared" si="9"/>
        <v>FRL</v>
      </c>
      <c r="J99" s="10" t="str">
        <f t="shared" si="10"/>
        <v>Fraser</v>
      </c>
      <c r="K99" s="10">
        <f t="shared" si="11"/>
        <v>1983</v>
      </c>
      <c r="L99" s="12">
        <f t="shared" si="12"/>
        <v>2.2703369531939415</v>
      </c>
      <c r="M99" s="12">
        <f t="shared" si="13"/>
        <v>2.6625756571681025</v>
      </c>
      <c r="N99" s="11">
        <f t="shared" si="14"/>
        <v>0.39223870397416105</v>
      </c>
      <c r="P99" s="10"/>
      <c r="Q99" s="10"/>
      <c r="R99" s="10"/>
    </row>
    <row r="100" spans="1:18">
      <c r="A100">
        <v>4</v>
      </c>
      <c r="B100" t="s">
        <v>59</v>
      </c>
      <c r="C100" t="s">
        <v>107</v>
      </c>
      <c r="D100">
        <v>1984</v>
      </c>
      <c r="E100" s="10">
        <v>2.2301090353926614</v>
      </c>
      <c r="F100" s="10">
        <v>2.4026023535549115</v>
      </c>
      <c r="G100" s="10"/>
      <c r="H100" s="10">
        <f t="shared" si="8"/>
        <v>4</v>
      </c>
      <c r="I100" s="10" t="str">
        <f t="shared" si="9"/>
        <v>FRL</v>
      </c>
      <c r="J100" s="10" t="str">
        <f t="shared" si="10"/>
        <v>Fraser</v>
      </c>
      <c r="K100" s="10">
        <f t="shared" si="11"/>
        <v>1984</v>
      </c>
      <c r="L100" s="12">
        <f t="shared" si="12"/>
        <v>2.2301090353926614</v>
      </c>
      <c r="M100" s="12">
        <f t="shared" si="13"/>
        <v>2.4026023535549115</v>
      </c>
      <c r="N100" s="11">
        <f t="shared" si="14"/>
        <v>0.17249331816225011</v>
      </c>
      <c r="P100" s="10"/>
      <c r="Q100" s="10"/>
      <c r="R100" s="10"/>
    </row>
    <row r="101" spans="1:18">
      <c r="A101">
        <v>4</v>
      </c>
      <c r="B101" t="s">
        <v>59</v>
      </c>
      <c r="C101" t="s">
        <v>107</v>
      </c>
      <c r="D101">
        <v>1985</v>
      </c>
      <c r="E101" s="10">
        <v>0.53193282297786482</v>
      </c>
      <c r="F101" s="10">
        <v>0.80395346998998785</v>
      </c>
      <c r="G101" s="10"/>
      <c r="H101" s="10">
        <f t="shared" si="8"/>
        <v>4</v>
      </c>
      <c r="I101" s="10" t="str">
        <f t="shared" si="9"/>
        <v>FRL</v>
      </c>
      <c r="J101" s="10" t="str">
        <f t="shared" si="10"/>
        <v>Fraser</v>
      </c>
      <c r="K101" s="10">
        <f t="shared" si="11"/>
        <v>1985</v>
      </c>
      <c r="L101" s="12">
        <f t="shared" si="12"/>
        <v>0.53193282297786482</v>
      </c>
      <c r="M101" s="12">
        <f t="shared" si="13"/>
        <v>0.80395346998998785</v>
      </c>
      <c r="N101" s="11">
        <f t="shared" si="14"/>
        <v>0.27202064701212303</v>
      </c>
      <c r="P101" s="10"/>
      <c r="Q101" s="10"/>
      <c r="R101" s="10"/>
    </row>
    <row r="102" spans="1:18">
      <c r="A102">
        <v>4</v>
      </c>
      <c r="B102" t="s">
        <v>59</v>
      </c>
      <c r="C102" t="s">
        <v>107</v>
      </c>
      <c r="D102">
        <v>1986</v>
      </c>
      <c r="E102" s="10">
        <v>3.6941979558389071</v>
      </c>
      <c r="F102" s="10">
        <v>3.2093889096884229</v>
      </c>
      <c r="G102" s="10"/>
      <c r="H102" s="10">
        <f t="shared" si="8"/>
        <v>4</v>
      </c>
      <c r="I102" s="10" t="str">
        <f t="shared" si="9"/>
        <v>FRL</v>
      </c>
      <c r="J102" s="10" t="str">
        <f t="shared" si="10"/>
        <v>Fraser</v>
      </c>
      <c r="K102" s="10">
        <f t="shared" si="11"/>
        <v>1986</v>
      </c>
      <c r="L102" s="12">
        <f t="shared" si="12"/>
        <v>3.6941979558389071</v>
      </c>
      <c r="M102" s="12">
        <f t="shared" si="13"/>
        <v>3.2093889096884229</v>
      </c>
      <c r="N102" s="11">
        <f t="shared" si="14"/>
        <v>-0.48480904615048415</v>
      </c>
      <c r="P102" s="10"/>
      <c r="Q102" s="10"/>
      <c r="R102" s="10"/>
    </row>
    <row r="103" spans="1:18">
      <c r="A103">
        <v>4</v>
      </c>
      <c r="B103" t="s">
        <v>59</v>
      </c>
      <c r="C103" t="s">
        <v>107</v>
      </c>
      <c r="D103">
        <v>1987</v>
      </c>
      <c r="E103" s="10">
        <v>1.7305197171805524</v>
      </c>
      <c r="F103" s="10">
        <v>2.1960821567137314</v>
      </c>
      <c r="G103" s="10"/>
      <c r="H103" s="10">
        <f t="shared" si="8"/>
        <v>4</v>
      </c>
      <c r="I103" s="10" t="str">
        <f t="shared" si="9"/>
        <v>FRL</v>
      </c>
      <c r="J103" s="10" t="str">
        <f t="shared" si="10"/>
        <v>Fraser</v>
      </c>
      <c r="K103" s="10">
        <f t="shared" si="11"/>
        <v>1987</v>
      </c>
      <c r="L103" s="12">
        <f t="shared" si="12"/>
        <v>1.7305197171805524</v>
      </c>
      <c r="M103" s="12">
        <f t="shared" si="13"/>
        <v>2.1960821567137314</v>
      </c>
      <c r="N103" s="11">
        <f t="shared" si="14"/>
        <v>0.465562439533179</v>
      </c>
      <c r="P103" s="10"/>
      <c r="Q103" s="10"/>
      <c r="R103" s="10"/>
    </row>
    <row r="104" spans="1:18">
      <c r="A104">
        <v>4</v>
      </c>
      <c r="B104" t="s">
        <v>59</v>
      </c>
      <c r="C104" t="s">
        <v>107</v>
      </c>
      <c r="D104">
        <v>1988</v>
      </c>
      <c r="E104" s="10">
        <v>8.9806909803330566</v>
      </c>
      <c r="F104" s="10">
        <v>8.2838895550226486</v>
      </c>
      <c r="G104" s="10"/>
      <c r="H104" s="10">
        <f t="shared" si="8"/>
        <v>4</v>
      </c>
      <c r="I104" s="10" t="str">
        <f t="shared" si="9"/>
        <v>FRL</v>
      </c>
      <c r="J104" s="10" t="str">
        <f t="shared" si="10"/>
        <v>Fraser</v>
      </c>
      <c r="K104" s="10">
        <f t="shared" si="11"/>
        <v>1988</v>
      </c>
      <c r="L104" s="12">
        <f t="shared" si="12"/>
        <v>8.9806909803330566</v>
      </c>
      <c r="M104" s="12">
        <f t="shared" si="13"/>
        <v>8.2838895550226486</v>
      </c>
      <c r="N104" s="11">
        <f t="shared" si="14"/>
        <v>-0.69680142531040801</v>
      </c>
      <c r="P104" s="10"/>
      <c r="Q104" s="10"/>
      <c r="R104" s="10"/>
    </row>
    <row r="105" spans="1:18">
      <c r="A105">
        <v>4</v>
      </c>
      <c r="B105" t="s">
        <v>59</v>
      </c>
      <c r="C105" t="s">
        <v>107</v>
      </c>
      <c r="D105">
        <v>1989</v>
      </c>
      <c r="E105" s="10">
        <v>4.9708318717789588</v>
      </c>
      <c r="F105" s="10">
        <v>4.8026467594163558</v>
      </c>
      <c r="G105" s="10"/>
      <c r="H105" s="10">
        <f t="shared" si="8"/>
        <v>4</v>
      </c>
      <c r="I105" s="10" t="str">
        <f t="shared" si="9"/>
        <v>FRL</v>
      </c>
      <c r="J105" s="10" t="str">
        <f t="shared" si="10"/>
        <v>Fraser</v>
      </c>
      <c r="K105" s="10">
        <f t="shared" si="11"/>
        <v>1989</v>
      </c>
      <c r="L105" s="12">
        <f t="shared" si="12"/>
        <v>4.9708318717789588</v>
      </c>
      <c r="M105" s="12">
        <f t="shared" si="13"/>
        <v>4.8026467594163558</v>
      </c>
      <c r="N105" s="11">
        <f t="shared" si="14"/>
        <v>-0.16818511236260303</v>
      </c>
      <c r="P105" s="10"/>
      <c r="Q105" s="10"/>
      <c r="R105" s="10"/>
    </row>
    <row r="106" spans="1:18">
      <c r="A106">
        <v>4</v>
      </c>
      <c r="B106" t="s">
        <v>59</v>
      </c>
      <c r="C106" t="s">
        <v>107</v>
      </c>
      <c r="D106">
        <v>1990</v>
      </c>
      <c r="E106" s="10">
        <v>1.9818426718423536</v>
      </c>
      <c r="F106" s="10">
        <v>2.1858908427800232</v>
      </c>
      <c r="G106" s="10"/>
      <c r="H106" s="10">
        <f t="shared" si="8"/>
        <v>4</v>
      </c>
      <c r="I106" s="10" t="str">
        <f t="shared" si="9"/>
        <v>FRL</v>
      </c>
      <c r="J106" s="10" t="str">
        <f t="shared" si="10"/>
        <v>Fraser</v>
      </c>
      <c r="K106" s="10">
        <f t="shared" si="11"/>
        <v>1990</v>
      </c>
      <c r="L106" s="12">
        <f t="shared" si="12"/>
        <v>1.9818426718423536</v>
      </c>
      <c r="M106" s="12">
        <f t="shared" si="13"/>
        <v>2.1858908427800232</v>
      </c>
      <c r="N106" s="11">
        <f t="shared" si="14"/>
        <v>0.20404817093766958</v>
      </c>
      <c r="P106" s="10"/>
      <c r="Q106" s="10"/>
      <c r="R106" s="10"/>
    </row>
    <row r="107" spans="1:18">
      <c r="A107">
        <v>4</v>
      </c>
      <c r="B107" t="s">
        <v>59</v>
      </c>
      <c r="C107" t="s">
        <v>107</v>
      </c>
      <c r="D107">
        <v>1991</v>
      </c>
      <c r="E107" s="10">
        <v>0.56611342720050339</v>
      </c>
      <c r="F107" s="10">
        <v>0.71928381321074275</v>
      </c>
      <c r="G107" s="10"/>
      <c r="H107" s="10">
        <f t="shared" si="8"/>
        <v>4</v>
      </c>
      <c r="I107" s="10" t="str">
        <f t="shared" si="9"/>
        <v>FRL</v>
      </c>
      <c r="J107" s="10" t="str">
        <f t="shared" si="10"/>
        <v>Fraser</v>
      </c>
      <c r="K107" s="10">
        <f t="shared" si="11"/>
        <v>1991</v>
      </c>
      <c r="L107" s="12">
        <f t="shared" si="12"/>
        <v>0.56611342720050339</v>
      </c>
      <c r="M107" s="12">
        <f t="shared" si="13"/>
        <v>0.71928381321074275</v>
      </c>
      <c r="N107" s="11">
        <f t="shared" si="14"/>
        <v>0.15317038601023936</v>
      </c>
      <c r="P107" s="10"/>
      <c r="Q107" s="10"/>
      <c r="R107" s="10"/>
    </row>
    <row r="108" spans="1:18">
      <c r="A108">
        <v>4</v>
      </c>
      <c r="B108" t="s">
        <v>59</v>
      </c>
      <c r="C108" t="s">
        <v>107</v>
      </c>
      <c r="D108">
        <v>1992</v>
      </c>
      <c r="E108" s="10">
        <v>0.90961335402830745</v>
      </c>
      <c r="F108" s="10">
        <v>0.93837319895792104</v>
      </c>
      <c r="G108" s="10"/>
      <c r="H108" s="10">
        <f t="shared" si="8"/>
        <v>4</v>
      </c>
      <c r="I108" s="10" t="str">
        <f t="shared" si="9"/>
        <v>FRL</v>
      </c>
      <c r="J108" s="10" t="str">
        <f t="shared" si="10"/>
        <v>Fraser</v>
      </c>
      <c r="K108" s="10">
        <f t="shared" si="11"/>
        <v>1992</v>
      </c>
      <c r="L108" s="12">
        <f t="shared" si="12"/>
        <v>0.90961335402830745</v>
      </c>
      <c r="M108" s="12">
        <f t="shared" si="13"/>
        <v>0.93837319895792104</v>
      </c>
      <c r="N108" s="11">
        <f t="shared" si="14"/>
        <v>2.8759844929613587E-2</v>
      </c>
      <c r="P108" s="10"/>
      <c r="Q108" s="10"/>
      <c r="R108" s="10"/>
    </row>
    <row r="109" spans="1:18">
      <c r="A109">
        <v>4</v>
      </c>
      <c r="B109" t="s">
        <v>59</v>
      </c>
      <c r="C109" t="s">
        <v>107</v>
      </c>
      <c r="D109">
        <v>1993</v>
      </c>
      <c r="E109" s="10">
        <v>1.3316501908351706</v>
      </c>
      <c r="F109" s="10">
        <v>1.3573825863561875</v>
      </c>
      <c r="G109" s="10"/>
      <c r="H109" s="10">
        <f t="shared" si="8"/>
        <v>4</v>
      </c>
      <c r="I109" s="10" t="str">
        <f t="shared" si="9"/>
        <v>FRL</v>
      </c>
      <c r="J109" s="10" t="str">
        <f t="shared" si="10"/>
        <v>Fraser</v>
      </c>
      <c r="K109" s="10">
        <f t="shared" si="11"/>
        <v>1993</v>
      </c>
      <c r="L109" s="12">
        <f t="shared" si="12"/>
        <v>1.3316501908351706</v>
      </c>
      <c r="M109" s="12">
        <f t="shared" si="13"/>
        <v>1.3573825863561875</v>
      </c>
      <c r="N109" s="11">
        <f t="shared" si="14"/>
        <v>2.5732395521016915E-2</v>
      </c>
      <c r="P109" s="10"/>
      <c r="Q109" s="10"/>
      <c r="R109" s="10"/>
    </row>
    <row r="110" spans="1:18">
      <c r="A110">
        <v>4</v>
      </c>
      <c r="B110" t="s">
        <v>59</v>
      </c>
      <c r="C110" t="s">
        <v>107</v>
      </c>
      <c r="D110">
        <v>1994</v>
      </c>
      <c r="E110" s="10">
        <v>5.3933526290400389</v>
      </c>
      <c r="F110" s="10">
        <v>4.8703349706809913</v>
      </c>
      <c r="G110" s="10"/>
      <c r="H110" s="10">
        <f t="shared" si="8"/>
        <v>4</v>
      </c>
      <c r="I110" s="10" t="str">
        <f t="shared" si="9"/>
        <v>FRL</v>
      </c>
      <c r="J110" s="10" t="str">
        <f t="shared" si="10"/>
        <v>Fraser</v>
      </c>
      <c r="K110" s="10">
        <f t="shared" si="11"/>
        <v>1994</v>
      </c>
      <c r="L110" s="12">
        <f t="shared" si="12"/>
        <v>5.3933526290400389</v>
      </c>
      <c r="M110" s="12">
        <f t="shared" si="13"/>
        <v>4.8703349706809913</v>
      </c>
      <c r="N110" s="11">
        <f t="shared" si="14"/>
        <v>-0.52301765835904757</v>
      </c>
      <c r="P110" s="10"/>
      <c r="Q110" s="10"/>
      <c r="R110" s="10"/>
    </row>
    <row r="111" spans="1:18">
      <c r="A111">
        <v>4</v>
      </c>
      <c r="B111" t="s">
        <v>59</v>
      </c>
      <c r="C111" t="s">
        <v>107</v>
      </c>
      <c r="D111">
        <v>1995</v>
      </c>
      <c r="E111" s="10">
        <v>2.0387412317394942</v>
      </c>
      <c r="F111" s="10">
        <v>2.4559590265111737</v>
      </c>
      <c r="G111" s="10"/>
      <c r="H111" s="10">
        <f t="shared" si="8"/>
        <v>4</v>
      </c>
      <c r="I111" s="10" t="str">
        <f t="shared" si="9"/>
        <v>FRL</v>
      </c>
      <c r="J111" s="10" t="str">
        <f t="shared" si="10"/>
        <v>Fraser</v>
      </c>
      <c r="K111" s="10">
        <f t="shared" si="11"/>
        <v>1995</v>
      </c>
      <c r="L111" s="12">
        <f t="shared" si="12"/>
        <v>2.0387412317394942</v>
      </c>
      <c r="M111" s="12">
        <f t="shared" si="13"/>
        <v>2.4559590265111737</v>
      </c>
      <c r="N111" s="11">
        <f t="shared" si="14"/>
        <v>0.41721779477167953</v>
      </c>
      <c r="P111" s="10"/>
      <c r="Q111" s="10"/>
      <c r="R111" s="10"/>
    </row>
    <row r="112" spans="1:18">
      <c r="A112">
        <v>4</v>
      </c>
      <c r="B112" t="s">
        <v>59</v>
      </c>
      <c r="C112" t="s">
        <v>107</v>
      </c>
      <c r="D112">
        <v>1996</v>
      </c>
      <c r="E112" s="10">
        <v>4.8809356084324778</v>
      </c>
      <c r="F112" s="10">
        <v>4.1504998924353762</v>
      </c>
      <c r="G112" s="10"/>
      <c r="H112" s="10">
        <f t="shared" si="8"/>
        <v>4</v>
      </c>
      <c r="I112" s="10" t="str">
        <f t="shared" si="9"/>
        <v>FRL</v>
      </c>
      <c r="J112" s="10" t="str">
        <f t="shared" si="10"/>
        <v>Fraser</v>
      </c>
      <c r="K112" s="10">
        <f t="shared" si="11"/>
        <v>1996</v>
      </c>
      <c r="L112" s="12">
        <f t="shared" si="12"/>
        <v>4.8809356084324778</v>
      </c>
      <c r="M112" s="12">
        <f t="shared" si="13"/>
        <v>4.1504998924353762</v>
      </c>
      <c r="N112" s="11">
        <f t="shared" si="14"/>
        <v>-0.73043571599710155</v>
      </c>
      <c r="P112" s="10"/>
      <c r="Q112" s="10"/>
      <c r="R112" s="10"/>
    </row>
    <row r="113" spans="1:18">
      <c r="A113">
        <v>4</v>
      </c>
      <c r="B113" t="s">
        <v>59</v>
      </c>
      <c r="C113" t="s">
        <v>107</v>
      </c>
      <c r="D113">
        <v>1997</v>
      </c>
      <c r="E113" s="10">
        <v>1.4633955063992174</v>
      </c>
      <c r="F113" s="10">
        <v>1.8466625764657054</v>
      </c>
      <c r="G113" s="10"/>
      <c r="H113" s="10">
        <f t="shared" si="8"/>
        <v>4</v>
      </c>
      <c r="I113" s="10" t="str">
        <f t="shared" si="9"/>
        <v>FRL</v>
      </c>
      <c r="J113" s="10" t="str">
        <f t="shared" si="10"/>
        <v>Fraser</v>
      </c>
      <c r="K113" s="10">
        <f t="shared" si="11"/>
        <v>1997</v>
      </c>
      <c r="L113" s="12">
        <f t="shared" si="12"/>
        <v>1.4633955063992174</v>
      </c>
      <c r="M113" s="12">
        <f t="shared" si="13"/>
        <v>1.8466625764657054</v>
      </c>
      <c r="N113" s="11">
        <f t="shared" si="14"/>
        <v>0.38326707006648797</v>
      </c>
      <c r="P113" s="10"/>
      <c r="Q113" s="10"/>
      <c r="R113" s="10"/>
    </row>
    <row r="114" spans="1:18">
      <c r="A114">
        <v>4</v>
      </c>
      <c r="B114" t="s">
        <v>59</v>
      </c>
      <c r="C114" t="s">
        <v>107</v>
      </c>
      <c r="D114">
        <v>1998</v>
      </c>
      <c r="E114" s="10">
        <v>0.95901076484963543</v>
      </c>
      <c r="F114" s="10">
        <v>1.2294472391183624</v>
      </c>
      <c r="G114" s="10"/>
      <c r="H114" s="10">
        <f t="shared" si="8"/>
        <v>4</v>
      </c>
      <c r="I114" s="10" t="str">
        <f t="shared" si="9"/>
        <v>FRL</v>
      </c>
      <c r="J114" s="10" t="str">
        <f t="shared" si="10"/>
        <v>Fraser</v>
      </c>
      <c r="K114" s="10">
        <f t="shared" si="11"/>
        <v>1998</v>
      </c>
      <c r="L114" s="12">
        <f t="shared" si="12"/>
        <v>0.95901076484963543</v>
      </c>
      <c r="M114" s="12">
        <f t="shared" si="13"/>
        <v>1.2294472391183624</v>
      </c>
      <c r="N114" s="11">
        <f t="shared" si="14"/>
        <v>0.27043647426872697</v>
      </c>
      <c r="P114" s="10"/>
      <c r="Q114" s="10"/>
      <c r="R114" s="10"/>
    </row>
    <row r="115" spans="1:18">
      <c r="A115">
        <v>4</v>
      </c>
      <c r="B115" t="s">
        <v>59</v>
      </c>
      <c r="C115" t="s">
        <v>107</v>
      </c>
      <c r="D115">
        <v>1999</v>
      </c>
      <c r="E115" s="10">
        <v>3.1337337781918237</v>
      </c>
      <c r="F115" s="10">
        <v>3.6193663832205196</v>
      </c>
      <c r="G115" s="10"/>
      <c r="H115" s="10">
        <f t="shared" si="8"/>
        <v>4</v>
      </c>
      <c r="I115" s="10" t="str">
        <f t="shared" si="9"/>
        <v>FRL</v>
      </c>
      <c r="J115" s="10" t="str">
        <f t="shared" si="10"/>
        <v>Fraser</v>
      </c>
      <c r="K115" s="10">
        <f t="shared" si="11"/>
        <v>1999</v>
      </c>
      <c r="L115" s="12">
        <f t="shared" si="12"/>
        <v>3.1337337781918237</v>
      </c>
      <c r="M115" s="12">
        <f t="shared" si="13"/>
        <v>3.6193663832205196</v>
      </c>
      <c r="N115" s="11">
        <f t="shared" si="14"/>
        <v>0.48563260502869587</v>
      </c>
      <c r="P115" s="10"/>
      <c r="Q115" s="10"/>
      <c r="R115" s="10"/>
    </row>
    <row r="116" spans="1:18">
      <c r="A116">
        <v>4</v>
      </c>
      <c r="B116" t="s">
        <v>59</v>
      </c>
      <c r="C116" t="s">
        <v>107</v>
      </c>
      <c r="D116">
        <v>2000</v>
      </c>
      <c r="E116" s="10">
        <v>2.3657446152490862</v>
      </c>
      <c r="F116" s="10">
        <v>2.9569795730346784</v>
      </c>
      <c r="G116" s="10"/>
      <c r="H116" s="10">
        <f t="shared" si="8"/>
        <v>4</v>
      </c>
      <c r="I116" s="10" t="str">
        <f t="shared" si="9"/>
        <v>FRL</v>
      </c>
      <c r="J116" s="10" t="str">
        <f t="shared" si="10"/>
        <v>Fraser</v>
      </c>
      <c r="K116" s="10">
        <f t="shared" si="11"/>
        <v>2000</v>
      </c>
      <c r="L116" s="12">
        <f t="shared" si="12"/>
        <v>2.3657446152490862</v>
      </c>
      <c r="M116" s="12">
        <f t="shared" si="13"/>
        <v>2.9569795730346784</v>
      </c>
      <c r="N116" s="11">
        <f t="shared" si="14"/>
        <v>0.59123495778559221</v>
      </c>
      <c r="P116" s="10"/>
      <c r="Q116" s="10"/>
      <c r="R116" s="10"/>
    </row>
    <row r="117" spans="1:18">
      <c r="A117">
        <v>4</v>
      </c>
      <c r="B117" t="s">
        <v>59</v>
      </c>
      <c r="C117" t="s">
        <v>107</v>
      </c>
      <c r="D117">
        <v>2001</v>
      </c>
      <c r="E117" s="10">
        <v>1.269702418464278</v>
      </c>
      <c r="F117" s="10">
        <v>1.4466865132864131</v>
      </c>
      <c r="G117" s="10"/>
      <c r="H117" s="10">
        <f t="shared" si="8"/>
        <v>4</v>
      </c>
      <c r="I117" s="10" t="str">
        <f t="shared" si="9"/>
        <v>FRL</v>
      </c>
      <c r="J117" s="10" t="str">
        <f t="shared" si="10"/>
        <v>Fraser</v>
      </c>
      <c r="K117" s="10">
        <f t="shared" si="11"/>
        <v>2001</v>
      </c>
      <c r="L117" s="12">
        <f t="shared" si="12"/>
        <v>1.269702418464278</v>
      </c>
      <c r="M117" s="12">
        <f t="shared" si="13"/>
        <v>1.4466865132864131</v>
      </c>
      <c r="N117" s="11">
        <f t="shared" si="14"/>
        <v>0.17698409482213506</v>
      </c>
      <c r="P117" s="10"/>
      <c r="Q117" s="10"/>
      <c r="R117" s="10"/>
    </row>
    <row r="118" spans="1:18">
      <c r="A118">
        <v>4</v>
      </c>
      <c r="B118" t="s">
        <v>59</v>
      </c>
      <c r="C118" t="s">
        <v>107</v>
      </c>
      <c r="D118">
        <v>2002</v>
      </c>
      <c r="E118" s="10">
        <v>1.1766928996588051</v>
      </c>
      <c r="F118" s="10">
        <v>0.93434890345742605</v>
      </c>
      <c r="G118" s="10"/>
      <c r="H118" s="10">
        <f t="shared" si="8"/>
        <v>4</v>
      </c>
      <c r="I118" s="10" t="str">
        <f t="shared" si="9"/>
        <v>FRL</v>
      </c>
      <c r="J118" s="10" t="str">
        <f t="shared" si="10"/>
        <v>Fraser</v>
      </c>
      <c r="K118" s="10">
        <f t="shared" si="11"/>
        <v>2002</v>
      </c>
      <c r="L118" s="12">
        <f t="shared" si="12"/>
        <v>1.1766928996588051</v>
      </c>
      <c r="M118" s="12">
        <f t="shared" si="13"/>
        <v>0.93434890345742605</v>
      </c>
      <c r="N118" s="11">
        <f t="shared" si="14"/>
        <v>-0.24234399620137903</v>
      </c>
      <c r="P118" s="10"/>
      <c r="Q118" s="10"/>
      <c r="R118" s="10"/>
    </row>
    <row r="119" spans="1:18">
      <c r="A119">
        <v>4</v>
      </c>
      <c r="B119" t="s">
        <v>59</v>
      </c>
      <c r="C119" t="s">
        <v>107</v>
      </c>
      <c r="D119">
        <v>2003</v>
      </c>
      <c r="E119" s="10">
        <v>1.2085407931516423</v>
      </c>
      <c r="F119" s="10">
        <v>1.5102288355745721</v>
      </c>
      <c r="G119" s="10"/>
      <c r="H119" s="10">
        <f t="shared" si="8"/>
        <v>4</v>
      </c>
      <c r="I119" s="10" t="str">
        <f t="shared" si="9"/>
        <v>FRL</v>
      </c>
      <c r="J119" s="10" t="str">
        <f t="shared" si="10"/>
        <v>Fraser</v>
      </c>
      <c r="K119" s="10">
        <f t="shared" si="11"/>
        <v>2003</v>
      </c>
      <c r="L119" s="12">
        <f t="shared" si="12"/>
        <v>1.2085407931516423</v>
      </c>
      <c r="M119" s="12">
        <f t="shared" si="13"/>
        <v>1.5102288355745721</v>
      </c>
      <c r="N119" s="11">
        <f t="shared" si="14"/>
        <v>0.30168804242292979</v>
      </c>
      <c r="P119" s="10"/>
      <c r="Q119" s="10"/>
      <c r="R119" s="10"/>
    </row>
    <row r="120" spans="1:18">
      <c r="A120">
        <v>4</v>
      </c>
      <c r="B120" t="s">
        <v>59</v>
      </c>
      <c r="C120" t="s">
        <v>107</v>
      </c>
      <c r="D120">
        <v>2004</v>
      </c>
      <c r="E120" s="10">
        <v>0.61171314700477952</v>
      </c>
      <c r="F120" s="10">
        <v>0.42981146816340798</v>
      </c>
      <c r="G120" s="10"/>
      <c r="H120" s="10">
        <f t="shared" si="8"/>
        <v>4</v>
      </c>
      <c r="I120" s="10" t="str">
        <f t="shared" si="9"/>
        <v>FRL</v>
      </c>
      <c r="J120" s="10" t="str">
        <f t="shared" si="10"/>
        <v>Fraser</v>
      </c>
      <c r="K120" s="10">
        <f t="shared" si="11"/>
        <v>2004</v>
      </c>
      <c r="L120" s="12">
        <f t="shared" si="12"/>
        <v>0.61171314700477952</v>
      </c>
      <c r="M120" s="12">
        <f t="shared" si="13"/>
        <v>0.42981146816340798</v>
      </c>
      <c r="N120" s="11">
        <f t="shared" si="14"/>
        <v>-0.18190167884137154</v>
      </c>
      <c r="P120" s="10"/>
      <c r="Q120" s="10"/>
      <c r="R120" s="10"/>
    </row>
    <row r="121" spans="1:18">
      <c r="A121">
        <v>4</v>
      </c>
      <c r="B121" t="s">
        <v>59</v>
      </c>
      <c r="C121" t="s">
        <v>107</v>
      </c>
      <c r="D121">
        <v>2005</v>
      </c>
      <c r="E121" s="10">
        <v>2.802360656781516</v>
      </c>
      <c r="F121" s="10">
        <v>2.2227293444803107</v>
      </c>
      <c r="G121" s="10"/>
      <c r="H121" s="10">
        <f t="shared" si="8"/>
        <v>4</v>
      </c>
      <c r="I121" s="10" t="str">
        <f t="shared" si="9"/>
        <v>FRL</v>
      </c>
      <c r="J121" s="10" t="str">
        <f t="shared" si="10"/>
        <v>Fraser</v>
      </c>
      <c r="K121" s="10">
        <f t="shared" si="11"/>
        <v>2005</v>
      </c>
      <c r="L121" s="12">
        <f t="shared" si="12"/>
        <v>2.802360656781516</v>
      </c>
      <c r="M121" s="12">
        <f t="shared" si="13"/>
        <v>2.2227293444803107</v>
      </c>
      <c r="N121" s="11">
        <f t="shared" si="14"/>
        <v>-0.57963131230120535</v>
      </c>
      <c r="P121" s="10"/>
      <c r="Q121" s="10"/>
      <c r="R121" s="10"/>
    </row>
    <row r="122" spans="1:18">
      <c r="A122">
        <v>4</v>
      </c>
      <c r="B122" t="s">
        <v>59</v>
      </c>
      <c r="C122" t="s">
        <v>107</v>
      </c>
      <c r="D122">
        <v>2006</v>
      </c>
      <c r="E122" s="10">
        <v>0.41997845493490549</v>
      </c>
      <c r="F122" s="10">
        <v>0.74322253089376378</v>
      </c>
      <c r="G122" s="10"/>
      <c r="H122" s="10">
        <f t="shared" si="8"/>
        <v>4</v>
      </c>
      <c r="I122" s="10" t="str">
        <f t="shared" si="9"/>
        <v>FRL</v>
      </c>
      <c r="J122" s="10" t="str">
        <f t="shared" si="10"/>
        <v>Fraser</v>
      </c>
      <c r="K122" s="10">
        <f t="shared" si="11"/>
        <v>2006</v>
      </c>
      <c r="L122" s="12">
        <f t="shared" si="12"/>
        <v>0.41997845493490549</v>
      </c>
      <c r="M122" s="12">
        <f t="shared" si="13"/>
        <v>0.74322253089376378</v>
      </c>
      <c r="N122" s="11">
        <f t="shared" si="14"/>
        <v>0.32324407595885829</v>
      </c>
      <c r="P122" s="10"/>
      <c r="Q122" s="10"/>
      <c r="R122" s="10"/>
    </row>
    <row r="123" spans="1:18">
      <c r="A123">
        <v>4</v>
      </c>
      <c r="B123" t="s">
        <v>59</v>
      </c>
      <c r="C123" t="s">
        <v>107</v>
      </c>
      <c r="D123">
        <v>2007</v>
      </c>
      <c r="E123" s="10">
        <v>6.7134512396359547</v>
      </c>
      <c r="F123" s="10">
        <v>5.9975855092380517</v>
      </c>
      <c r="G123" s="10"/>
      <c r="H123" s="10">
        <f t="shared" si="8"/>
        <v>4</v>
      </c>
      <c r="I123" s="10" t="str">
        <f t="shared" si="9"/>
        <v>FRL</v>
      </c>
      <c r="J123" s="10" t="str">
        <f t="shared" si="10"/>
        <v>Fraser</v>
      </c>
      <c r="K123" s="10">
        <f t="shared" si="11"/>
        <v>2007</v>
      </c>
      <c r="L123" s="12">
        <f t="shared" si="12"/>
        <v>6.7134512396359547</v>
      </c>
      <c r="M123" s="12">
        <f t="shared" si="13"/>
        <v>5.9975855092380517</v>
      </c>
      <c r="N123" s="11">
        <f t="shared" si="14"/>
        <v>-0.71586573039790302</v>
      </c>
      <c r="P123" s="10"/>
      <c r="Q123" s="10"/>
      <c r="R123" s="10"/>
    </row>
    <row r="124" spans="1:18">
      <c r="A124">
        <v>4</v>
      </c>
      <c r="B124" t="s">
        <v>59</v>
      </c>
      <c r="C124" t="s">
        <v>107</v>
      </c>
      <c r="D124">
        <v>2008</v>
      </c>
      <c r="E124" s="10">
        <v>1.7688800654442427</v>
      </c>
      <c r="F124" s="10">
        <v>1.7419571227847528</v>
      </c>
      <c r="G124" s="10"/>
      <c r="H124" s="10">
        <f t="shared" si="8"/>
        <v>4</v>
      </c>
      <c r="I124" s="10" t="str">
        <f t="shared" si="9"/>
        <v>FRL</v>
      </c>
      <c r="J124" s="10" t="str">
        <f t="shared" si="10"/>
        <v>Fraser</v>
      </c>
      <c r="K124" s="10">
        <f t="shared" si="11"/>
        <v>2008</v>
      </c>
      <c r="L124" s="12">
        <f t="shared" si="12"/>
        <v>1.7688800654442427</v>
      </c>
      <c r="M124" s="12">
        <f t="shared" si="13"/>
        <v>1.7419571227847528</v>
      </c>
      <c r="N124" s="11">
        <f t="shared" si="14"/>
        <v>-2.6922942659489912E-2</v>
      </c>
      <c r="P124" s="10"/>
      <c r="Q124" s="10"/>
      <c r="R124" s="10"/>
    </row>
    <row r="125" spans="1:18">
      <c r="A125">
        <v>5</v>
      </c>
      <c r="B125" t="s">
        <v>60</v>
      </c>
      <c r="C125" t="s">
        <v>105</v>
      </c>
      <c r="D125">
        <v>1979</v>
      </c>
      <c r="E125" s="10">
        <v>11.980852241283896</v>
      </c>
      <c r="F125" s="10">
        <v>11.903835566158929</v>
      </c>
      <c r="G125" s="10"/>
      <c r="H125" s="10">
        <f t="shared" si="8"/>
        <v>5</v>
      </c>
      <c r="I125" s="10" t="str">
        <f t="shared" si="9"/>
        <v>RBH</v>
      </c>
      <c r="J125" s="10" t="str">
        <f t="shared" si="10"/>
        <v>South BC</v>
      </c>
      <c r="K125" s="10">
        <f t="shared" si="11"/>
        <v>1979</v>
      </c>
      <c r="L125" s="12">
        <f t="shared" si="12"/>
        <v>11.980852241283896</v>
      </c>
      <c r="M125" s="12">
        <f t="shared" si="13"/>
        <v>11.903835566158929</v>
      </c>
      <c r="N125" s="11">
        <f t="shared" si="14"/>
        <v>-7.7016675124967904E-2</v>
      </c>
      <c r="P125" s="10"/>
      <c r="Q125" s="10"/>
      <c r="R125" s="10"/>
    </row>
    <row r="126" spans="1:18">
      <c r="A126">
        <v>5</v>
      </c>
      <c r="B126" t="s">
        <v>60</v>
      </c>
      <c r="C126" t="s">
        <v>105</v>
      </c>
      <c r="D126">
        <v>1980</v>
      </c>
      <c r="E126" s="10">
        <v>6.0084279241973988</v>
      </c>
      <c r="F126" s="10">
        <v>5.9960460013983656</v>
      </c>
      <c r="G126" s="10"/>
      <c r="H126" s="10">
        <f t="shared" si="8"/>
        <v>5</v>
      </c>
      <c r="I126" s="10" t="str">
        <f t="shared" si="9"/>
        <v>RBH</v>
      </c>
      <c r="J126" s="10" t="str">
        <f t="shared" si="10"/>
        <v>South BC</v>
      </c>
      <c r="K126" s="10">
        <f t="shared" si="11"/>
        <v>1980</v>
      </c>
      <c r="L126" s="12">
        <f t="shared" si="12"/>
        <v>6.0084279241973988</v>
      </c>
      <c r="M126" s="12">
        <f t="shared" si="13"/>
        <v>5.9960460013983656</v>
      </c>
      <c r="N126" s="11">
        <f t="shared" si="14"/>
        <v>-1.2381922799033163E-2</v>
      </c>
      <c r="P126" s="10"/>
      <c r="Q126" s="10"/>
      <c r="R126" s="10"/>
    </row>
    <row r="127" spans="1:18">
      <c r="A127">
        <v>5</v>
      </c>
      <c r="B127" t="s">
        <v>60</v>
      </c>
      <c r="C127" t="s">
        <v>105</v>
      </c>
      <c r="D127">
        <v>1981</v>
      </c>
      <c r="E127" s="10">
        <v>5.1336593317033419</v>
      </c>
      <c r="F127" s="10">
        <v>5.197906858839719</v>
      </c>
      <c r="G127" s="10"/>
      <c r="H127" s="10">
        <f t="shared" si="8"/>
        <v>5</v>
      </c>
      <c r="I127" s="10" t="str">
        <f t="shared" si="9"/>
        <v>RBH</v>
      </c>
      <c r="J127" s="10" t="str">
        <f t="shared" si="10"/>
        <v>South BC</v>
      </c>
      <c r="K127" s="10">
        <f t="shared" si="11"/>
        <v>1981</v>
      </c>
      <c r="L127" s="12">
        <f t="shared" si="12"/>
        <v>5.1336593317033419</v>
      </c>
      <c r="M127" s="12">
        <f t="shared" si="13"/>
        <v>5.197906858839719</v>
      </c>
      <c r="N127" s="11">
        <f t="shared" si="14"/>
        <v>6.4247527136377158E-2</v>
      </c>
      <c r="P127" s="10"/>
      <c r="Q127" s="10"/>
      <c r="R127" s="10"/>
    </row>
    <row r="128" spans="1:18">
      <c r="A128">
        <v>5</v>
      </c>
      <c r="B128" t="s">
        <v>60</v>
      </c>
      <c r="C128" t="s">
        <v>105</v>
      </c>
      <c r="D128">
        <v>1982</v>
      </c>
      <c r="E128" s="10">
        <v>2.2561683387774147</v>
      </c>
      <c r="F128" s="10">
        <v>2.5255457261874974</v>
      </c>
      <c r="G128" s="10"/>
      <c r="H128" s="10">
        <f t="shared" si="8"/>
        <v>5</v>
      </c>
      <c r="I128" s="10" t="str">
        <f t="shared" si="9"/>
        <v>RBH</v>
      </c>
      <c r="J128" s="10" t="str">
        <f t="shared" si="10"/>
        <v>South BC</v>
      </c>
      <c r="K128" s="10">
        <f t="shared" si="11"/>
        <v>1982</v>
      </c>
      <c r="L128" s="12">
        <f t="shared" si="12"/>
        <v>2.2561683387774147</v>
      </c>
      <c r="M128" s="12">
        <f t="shared" si="13"/>
        <v>2.5255457261874974</v>
      </c>
      <c r="N128" s="11">
        <f t="shared" si="14"/>
        <v>0.26937738741008266</v>
      </c>
      <c r="P128" s="10"/>
      <c r="Q128" s="10"/>
      <c r="R128" s="10"/>
    </row>
    <row r="129" spans="1:18">
      <c r="A129">
        <v>5</v>
      </c>
      <c r="B129" t="s">
        <v>60</v>
      </c>
      <c r="C129" t="s">
        <v>105</v>
      </c>
      <c r="D129">
        <v>1983</v>
      </c>
      <c r="E129" s="10">
        <v>0.50489973300005686</v>
      </c>
      <c r="F129" s="10">
        <v>0.51614534320266303</v>
      </c>
      <c r="G129" s="10"/>
      <c r="H129" s="10">
        <f t="shared" si="8"/>
        <v>5</v>
      </c>
      <c r="I129" s="10" t="str">
        <f t="shared" si="9"/>
        <v>RBH</v>
      </c>
      <c r="J129" s="10" t="str">
        <f t="shared" si="10"/>
        <v>South BC</v>
      </c>
      <c r="K129" s="10">
        <f t="shared" si="11"/>
        <v>1983</v>
      </c>
      <c r="L129" s="12">
        <f t="shared" si="12"/>
        <v>0.50489973300005686</v>
      </c>
      <c r="M129" s="12">
        <f t="shared" si="13"/>
        <v>0.51614534320266303</v>
      </c>
      <c r="N129" s="11">
        <f t="shared" si="14"/>
        <v>1.1245610202606171E-2</v>
      </c>
      <c r="P129" s="10"/>
      <c r="Q129" s="10"/>
      <c r="R129" s="10"/>
    </row>
    <row r="130" spans="1:18">
      <c r="A130">
        <v>5</v>
      </c>
      <c r="B130" t="s">
        <v>60</v>
      </c>
      <c r="C130" t="s">
        <v>105</v>
      </c>
      <c r="D130">
        <v>1984</v>
      </c>
      <c r="E130" s="10">
        <v>2.6220260512387896</v>
      </c>
      <c r="F130" s="10">
        <v>2.6411056311525738</v>
      </c>
      <c r="G130" s="10"/>
      <c r="H130" s="10">
        <f t="shared" si="8"/>
        <v>5</v>
      </c>
      <c r="I130" s="10" t="str">
        <f t="shared" si="9"/>
        <v>RBH</v>
      </c>
      <c r="J130" s="10" t="str">
        <f t="shared" si="10"/>
        <v>South BC</v>
      </c>
      <c r="K130" s="10">
        <f t="shared" si="11"/>
        <v>1984</v>
      </c>
      <c r="L130" s="12">
        <f t="shared" si="12"/>
        <v>2.6220260512387896</v>
      </c>
      <c r="M130" s="12">
        <f t="shared" si="13"/>
        <v>2.6411056311525738</v>
      </c>
      <c r="N130" s="11">
        <f t="shared" si="14"/>
        <v>1.9079579913784173E-2</v>
      </c>
      <c r="P130" s="10"/>
      <c r="Q130" s="10"/>
      <c r="R130" s="10"/>
    </row>
    <row r="131" spans="1:18">
      <c r="A131">
        <v>5</v>
      </c>
      <c r="B131" t="s">
        <v>60</v>
      </c>
      <c r="C131" t="s">
        <v>105</v>
      </c>
      <c r="D131">
        <v>1985</v>
      </c>
      <c r="E131" s="10">
        <v>3.0824821487681469</v>
      </c>
      <c r="F131" s="10">
        <v>2.1079260669272268</v>
      </c>
      <c r="G131" s="10"/>
      <c r="H131" s="10">
        <f t="shared" si="8"/>
        <v>5</v>
      </c>
      <c r="I131" s="10" t="str">
        <f t="shared" si="9"/>
        <v>RBH</v>
      </c>
      <c r="J131" s="10" t="str">
        <f t="shared" si="10"/>
        <v>South BC</v>
      </c>
      <c r="K131" s="10">
        <f t="shared" si="11"/>
        <v>1985</v>
      </c>
      <c r="L131" s="12">
        <f t="shared" si="12"/>
        <v>3.0824821487681469</v>
      </c>
      <c r="M131" s="12">
        <f t="shared" si="13"/>
        <v>2.1079260669272268</v>
      </c>
      <c r="N131" s="11">
        <f t="shared" si="14"/>
        <v>-0.97455608184092002</v>
      </c>
      <c r="P131" s="10"/>
      <c r="Q131" s="10"/>
      <c r="R131" s="10"/>
    </row>
    <row r="132" spans="1:18">
      <c r="A132">
        <v>5</v>
      </c>
      <c r="B132" t="s">
        <v>60</v>
      </c>
      <c r="C132" t="s">
        <v>105</v>
      </c>
      <c r="D132">
        <v>1986</v>
      </c>
      <c r="E132" s="10">
        <v>7.8503632218039137</v>
      </c>
      <c r="F132" s="10">
        <v>6.4615409825320356</v>
      </c>
      <c r="G132" s="10"/>
      <c r="H132" s="10">
        <f t="shared" si="8"/>
        <v>5</v>
      </c>
      <c r="I132" s="10" t="str">
        <f t="shared" si="9"/>
        <v>RBH</v>
      </c>
      <c r="J132" s="10" t="str">
        <f t="shared" si="10"/>
        <v>South BC</v>
      </c>
      <c r="K132" s="10">
        <f t="shared" si="11"/>
        <v>1986</v>
      </c>
      <c r="L132" s="12">
        <f t="shared" si="12"/>
        <v>7.8503632218039137</v>
      </c>
      <c r="M132" s="12">
        <f t="shared" si="13"/>
        <v>6.4615409825320356</v>
      </c>
      <c r="N132" s="11">
        <f t="shared" si="14"/>
        <v>-1.3888222392718781</v>
      </c>
      <c r="P132" s="10"/>
      <c r="Q132" s="10"/>
      <c r="R132" s="10"/>
    </row>
    <row r="133" spans="1:18">
      <c r="A133">
        <v>5</v>
      </c>
      <c r="B133" t="s">
        <v>60</v>
      </c>
      <c r="C133" t="s">
        <v>105</v>
      </c>
      <c r="D133">
        <v>1987</v>
      </c>
      <c r="E133" s="10">
        <v>6.7771776633579277</v>
      </c>
      <c r="F133" s="10">
        <v>6.1520557671206353</v>
      </c>
      <c r="G133" s="10"/>
      <c r="H133" s="10">
        <f t="shared" si="8"/>
        <v>5</v>
      </c>
      <c r="I133" s="10" t="str">
        <f t="shared" si="9"/>
        <v>RBH</v>
      </c>
      <c r="J133" s="10" t="str">
        <f t="shared" si="10"/>
        <v>South BC</v>
      </c>
      <c r="K133" s="10">
        <f t="shared" si="11"/>
        <v>1987</v>
      </c>
      <c r="L133" s="12">
        <f t="shared" si="12"/>
        <v>6.7771776633579277</v>
      </c>
      <c r="M133" s="12">
        <f t="shared" si="13"/>
        <v>6.1520557671206353</v>
      </c>
      <c r="N133" s="11">
        <f t="shared" si="14"/>
        <v>-0.62512189623729242</v>
      </c>
      <c r="P133" s="10"/>
      <c r="Q133" s="10"/>
      <c r="R133" s="10"/>
    </row>
    <row r="134" spans="1:18">
      <c r="A134">
        <v>5</v>
      </c>
      <c r="B134" t="s">
        <v>60</v>
      </c>
      <c r="C134" t="s">
        <v>105</v>
      </c>
      <c r="D134">
        <v>1988</v>
      </c>
      <c r="E134" s="10">
        <v>4.1372458660883709</v>
      </c>
      <c r="F134" s="10">
        <v>4.5730321603195376</v>
      </c>
      <c r="G134" s="10"/>
      <c r="H134" s="10">
        <f t="shared" ref="H134:H197" si="15">A134</f>
        <v>5</v>
      </c>
      <c r="I134" s="10" t="str">
        <f t="shared" ref="I134:I197" si="16">B134</f>
        <v>RBH</v>
      </c>
      <c r="J134" s="10" t="str">
        <f t="shared" ref="J134:J197" si="17">C134</f>
        <v>South BC</v>
      </c>
      <c r="K134" s="10">
        <f t="shared" ref="K134:K197" si="18">D134</f>
        <v>1988</v>
      </c>
      <c r="L134" s="12">
        <f t="shared" ref="L134:L197" si="19">E134</f>
        <v>4.1372458660883709</v>
      </c>
      <c r="M134" s="12">
        <f t="shared" ref="M134:M197" si="20">F134</f>
        <v>4.5730321603195376</v>
      </c>
      <c r="N134" s="11">
        <f t="shared" ref="N134:N197" si="21">F134-E134</f>
        <v>0.43578629423116677</v>
      </c>
      <c r="P134" s="10"/>
      <c r="Q134" s="10"/>
      <c r="R134" s="10"/>
    </row>
    <row r="135" spans="1:18">
      <c r="A135">
        <v>5</v>
      </c>
      <c r="B135" t="s">
        <v>60</v>
      </c>
      <c r="C135" t="s">
        <v>105</v>
      </c>
      <c r="D135">
        <v>1989</v>
      </c>
      <c r="E135" s="10">
        <v>3.3974425869109983</v>
      </c>
      <c r="F135" s="10">
        <v>4.2476511999162545</v>
      </c>
      <c r="G135" s="10"/>
      <c r="H135" s="10">
        <f t="shared" si="15"/>
        <v>5</v>
      </c>
      <c r="I135" s="10" t="str">
        <f t="shared" si="16"/>
        <v>RBH</v>
      </c>
      <c r="J135" s="10" t="str">
        <f t="shared" si="17"/>
        <v>South BC</v>
      </c>
      <c r="K135" s="10">
        <f t="shared" si="18"/>
        <v>1989</v>
      </c>
      <c r="L135" s="12">
        <f t="shared" si="19"/>
        <v>3.3974425869109983</v>
      </c>
      <c r="M135" s="12">
        <f t="shared" si="20"/>
        <v>4.2476511999162545</v>
      </c>
      <c r="N135" s="11">
        <f t="shared" si="21"/>
        <v>0.85020861300525619</v>
      </c>
      <c r="P135" s="10"/>
      <c r="Q135" s="10"/>
      <c r="R135" s="10"/>
    </row>
    <row r="136" spans="1:18">
      <c r="A136">
        <v>5</v>
      </c>
      <c r="B136" t="s">
        <v>60</v>
      </c>
      <c r="C136" t="s">
        <v>105</v>
      </c>
      <c r="D136">
        <v>1990</v>
      </c>
      <c r="E136" s="10">
        <v>2.2520013324307189</v>
      </c>
      <c r="F136" s="10">
        <v>2.1609000817910333</v>
      </c>
      <c r="G136" s="10"/>
      <c r="H136" s="10">
        <f t="shared" si="15"/>
        <v>5</v>
      </c>
      <c r="I136" s="10" t="str">
        <f t="shared" si="16"/>
        <v>RBH</v>
      </c>
      <c r="J136" s="10" t="str">
        <f t="shared" si="17"/>
        <v>South BC</v>
      </c>
      <c r="K136" s="10">
        <f t="shared" si="18"/>
        <v>1990</v>
      </c>
      <c r="L136" s="12">
        <f t="shared" si="19"/>
        <v>2.2520013324307189</v>
      </c>
      <c r="M136" s="12">
        <f t="shared" si="20"/>
        <v>2.1609000817910333</v>
      </c>
      <c r="N136" s="11">
        <f t="shared" si="21"/>
        <v>-9.1101250639685549E-2</v>
      </c>
      <c r="P136" s="10"/>
      <c r="Q136" s="10"/>
      <c r="R136" s="10"/>
    </row>
    <row r="137" spans="1:18">
      <c r="A137">
        <v>5</v>
      </c>
      <c r="B137" t="s">
        <v>60</v>
      </c>
      <c r="C137" t="s">
        <v>105</v>
      </c>
      <c r="D137">
        <v>1991</v>
      </c>
      <c r="E137" s="10">
        <v>0.18822484681644613</v>
      </c>
      <c r="F137" s="10">
        <v>0.33393748499826104</v>
      </c>
      <c r="G137" s="10"/>
      <c r="H137" s="10">
        <f t="shared" si="15"/>
        <v>5</v>
      </c>
      <c r="I137" s="10" t="str">
        <f t="shared" si="16"/>
        <v>RBH</v>
      </c>
      <c r="J137" s="10" t="str">
        <f t="shared" si="17"/>
        <v>South BC</v>
      </c>
      <c r="K137" s="10">
        <f t="shared" si="18"/>
        <v>1991</v>
      </c>
      <c r="L137" s="12">
        <f t="shared" si="19"/>
        <v>0.18822484681644613</v>
      </c>
      <c r="M137" s="12">
        <f t="shared" si="20"/>
        <v>0.33393748499826104</v>
      </c>
      <c r="N137" s="11">
        <f t="shared" si="21"/>
        <v>0.1457126381818149</v>
      </c>
      <c r="P137" s="10"/>
      <c r="Q137" s="10"/>
      <c r="R137" s="10"/>
    </row>
    <row r="138" spans="1:18">
      <c r="A138">
        <v>5</v>
      </c>
      <c r="B138" t="s">
        <v>60</v>
      </c>
      <c r="C138" t="s">
        <v>105</v>
      </c>
      <c r="D138">
        <v>1992</v>
      </c>
      <c r="E138" s="10">
        <v>0.10121831855316679</v>
      </c>
      <c r="F138" s="10">
        <v>0.19493273404550071</v>
      </c>
      <c r="G138" s="10"/>
      <c r="H138" s="10">
        <f t="shared" si="15"/>
        <v>5</v>
      </c>
      <c r="I138" s="10" t="str">
        <f t="shared" si="16"/>
        <v>RBH</v>
      </c>
      <c r="J138" s="10" t="str">
        <f t="shared" si="17"/>
        <v>South BC</v>
      </c>
      <c r="K138" s="10">
        <f t="shared" si="18"/>
        <v>1992</v>
      </c>
      <c r="L138" s="12">
        <f t="shared" si="19"/>
        <v>0.10121831855316679</v>
      </c>
      <c r="M138" s="12">
        <f t="shared" si="20"/>
        <v>0.19493273404550071</v>
      </c>
      <c r="N138" s="11">
        <f t="shared" si="21"/>
        <v>9.3714415492333919E-2</v>
      </c>
      <c r="P138" s="10"/>
      <c r="Q138" s="10"/>
      <c r="R138" s="10"/>
    </row>
    <row r="139" spans="1:18">
      <c r="A139">
        <v>5</v>
      </c>
      <c r="B139" t="s">
        <v>60</v>
      </c>
      <c r="C139" t="s">
        <v>105</v>
      </c>
      <c r="D139">
        <v>1993</v>
      </c>
      <c r="E139" s="10">
        <v>0.9313851925669735</v>
      </c>
      <c r="F139" s="10">
        <v>1.0747832505201453</v>
      </c>
      <c r="G139" s="10"/>
      <c r="H139" s="10">
        <f t="shared" si="15"/>
        <v>5</v>
      </c>
      <c r="I139" s="10" t="str">
        <f t="shared" si="16"/>
        <v>RBH</v>
      </c>
      <c r="J139" s="10" t="str">
        <f t="shared" si="17"/>
        <v>South BC</v>
      </c>
      <c r="K139" s="10">
        <f t="shared" si="18"/>
        <v>1993</v>
      </c>
      <c r="L139" s="12">
        <f t="shared" si="19"/>
        <v>0.9313851925669735</v>
      </c>
      <c r="M139" s="12">
        <f t="shared" si="20"/>
        <v>1.0747832505201453</v>
      </c>
      <c r="N139" s="11">
        <f t="shared" si="21"/>
        <v>0.14339805795317184</v>
      </c>
      <c r="P139" s="10"/>
      <c r="Q139" s="10"/>
      <c r="R139" s="10"/>
    </row>
    <row r="140" spans="1:18">
      <c r="A140">
        <v>5</v>
      </c>
      <c r="B140" t="s">
        <v>60</v>
      </c>
      <c r="C140" t="s">
        <v>105</v>
      </c>
      <c r="D140">
        <v>1994</v>
      </c>
      <c r="E140" s="10">
        <v>1.9716691431401685</v>
      </c>
      <c r="F140" s="10">
        <v>2.4195550648304263</v>
      </c>
      <c r="G140" s="10"/>
      <c r="H140" s="10">
        <f t="shared" si="15"/>
        <v>5</v>
      </c>
      <c r="I140" s="10" t="str">
        <f t="shared" si="16"/>
        <v>RBH</v>
      </c>
      <c r="J140" s="10" t="str">
        <f t="shared" si="17"/>
        <v>South BC</v>
      </c>
      <c r="K140" s="10">
        <f t="shared" si="18"/>
        <v>1994</v>
      </c>
      <c r="L140" s="12">
        <f t="shared" si="19"/>
        <v>1.9716691431401685</v>
      </c>
      <c r="M140" s="12">
        <f t="shared" si="20"/>
        <v>2.4195550648304263</v>
      </c>
      <c r="N140" s="11">
        <f t="shared" si="21"/>
        <v>0.44788592169025776</v>
      </c>
      <c r="P140" s="10"/>
      <c r="Q140" s="10"/>
      <c r="R140" s="10"/>
    </row>
    <row r="141" spans="1:18">
      <c r="A141">
        <v>5</v>
      </c>
      <c r="B141" t="s">
        <v>60</v>
      </c>
      <c r="C141" t="s">
        <v>105</v>
      </c>
      <c r="D141">
        <v>1995</v>
      </c>
      <c r="E141" s="10">
        <v>0.86449586910521992</v>
      </c>
      <c r="F141" s="10">
        <v>0.87689605210857668</v>
      </c>
      <c r="G141" s="10"/>
      <c r="H141" s="10">
        <f t="shared" si="15"/>
        <v>5</v>
      </c>
      <c r="I141" s="10" t="str">
        <f t="shared" si="16"/>
        <v>RBH</v>
      </c>
      <c r="J141" s="10" t="str">
        <f t="shared" si="17"/>
        <v>South BC</v>
      </c>
      <c r="K141" s="10">
        <f t="shared" si="18"/>
        <v>1995</v>
      </c>
      <c r="L141" s="12">
        <f t="shared" si="19"/>
        <v>0.86449586910521992</v>
      </c>
      <c r="M141" s="12">
        <f t="shared" si="20"/>
        <v>0.87689605210857668</v>
      </c>
      <c r="N141" s="11">
        <f t="shared" si="21"/>
        <v>1.2400183003356768E-2</v>
      </c>
      <c r="P141" s="10"/>
      <c r="Q141" s="10"/>
      <c r="R141" s="10"/>
    </row>
    <row r="142" spans="1:18">
      <c r="A142">
        <v>5</v>
      </c>
      <c r="B142" t="s">
        <v>60</v>
      </c>
      <c r="C142" t="s">
        <v>105</v>
      </c>
      <c r="D142">
        <v>1996</v>
      </c>
      <c r="E142" s="10">
        <v>0.64769837790442786</v>
      </c>
      <c r="F142" s="10">
        <v>0.52719486081370448</v>
      </c>
      <c r="G142" s="10"/>
      <c r="H142" s="10">
        <f t="shared" si="15"/>
        <v>5</v>
      </c>
      <c r="I142" s="10" t="str">
        <f t="shared" si="16"/>
        <v>RBH</v>
      </c>
      <c r="J142" s="10" t="str">
        <f t="shared" si="17"/>
        <v>South BC</v>
      </c>
      <c r="K142" s="10">
        <f t="shared" si="18"/>
        <v>1996</v>
      </c>
      <c r="L142" s="12">
        <f t="shared" si="19"/>
        <v>0.64769837790442786</v>
      </c>
      <c r="M142" s="12">
        <f t="shared" si="20"/>
        <v>0.52719486081370448</v>
      </c>
      <c r="N142" s="11">
        <f t="shared" si="21"/>
        <v>-0.12050351709072338</v>
      </c>
      <c r="P142" s="10"/>
      <c r="Q142" s="10"/>
      <c r="R142" s="10"/>
    </row>
    <row r="143" spans="1:18">
      <c r="A143">
        <v>5</v>
      </c>
      <c r="B143" t="s">
        <v>60</v>
      </c>
      <c r="C143" t="s">
        <v>105</v>
      </c>
      <c r="D143">
        <v>1997</v>
      </c>
      <c r="E143" s="10">
        <v>0.25083066836511997</v>
      </c>
      <c r="F143" s="10">
        <v>0.29032230405816734</v>
      </c>
      <c r="G143" s="10"/>
      <c r="H143" s="10">
        <f t="shared" si="15"/>
        <v>5</v>
      </c>
      <c r="I143" s="10" t="str">
        <f t="shared" si="16"/>
        <v>RBH</v>
      </c>
      <c r="J143" s="10" t="str">
        <f t="shared" si="17"/>
        <v>South BC</v>
      </c>
      <c r="K143" s="10">
        <f t="shared" si="18"/>
        <v>1997</v>
      </c>
      <c r="L143" s="12">
        <f t="shared" si="19"/>
        <v>0.25083066836511997</v>
      </c>
      <c r="M143" s="12">
        <f t="shared" si="20"/>
        <v>0.29032230405816734</v>
      </c>
      <c r="N143" s="11">
        <f t="shared" si="21"/>
        <v>3.9491635693047367E-2</v>
      </c>
      <c r="P143" s="10"/>
      <c r="Q143" s="10"/>
      <c r="R143" s="10"/>
    </row>
    <row r="144" spans="1:18">
      <c r="A144">
        <v>5</v>
      </c>
      <c r="B144" t="s">
        <v>60</v>
      </c>
      <c r="C144" t="s">
        <v>105</v>
      </c>
      <c r="D144">
        <v>1998</v>
      </c>
      <c r="E144" s="10">
        <v>1.8135650413362578</v>
      </c>
      <c r="F144" s="10">
        <v>1.8823120864027969</v>
      </c>
      <c r="G144" s="10"/>
      <c r="H144" s="10">
        <f t="shared" si="15"/>
        <v>5</v>
      </c>
      <c r="I144" s="10" t="str">
        <f t="shared" si="16"/>
        <v>RBH</v>
      </c>
      <c r="J144" s="10" t="str">
        <f t="shared" si="17"/>
        <v>South BC</v>
      </c>
      <c r="K144" s="10">
        <f t="shared" si="18"/>
        <v>1998</v>
      </c>
      <c r="L144" s="12">
        <f t="shared" si="19"/>
        <v>1.8135650413362578</v>
      </c>
      <c r="M144" s="12">
        <f t="shared" si="20"/>
        <v>1.8823120864027969</v>
      </c>
      <c r="N144" s="11">
        <f t="shared" si="21"/>
        <v>6.8747045066539059E-2</v>
      </c>
      <c r="P144" s="10"/>
      <c r="Q144" s="10"/>
      <c r="R144" s="10"/>
    </row>
    <row r="145" spans="1:18">
      <c r="A145">
        <v>5</v>
      </c>
      <c r="B145" t="s">
        <v>60</v>
      </c>
      <c r="C145" t="s">
        <v>105</v>
      </c>
      <c r="D145">
        <v>1999</v>
      </c>
      <c r="E145" s="10">
        <v>4.7589536056131818</v>
      </c>
      <c r="F145" s="10">
        <v>4.4593845705118857</v>
      </c>
      <c r="G145" s="10"/>
      <c r="H145" s="10">
        <f t="shared" si="15"/>
        <v>5</v>
      </c>
      <c r="I145" s="10" t="str">
        <f t="shared" si="16"/>
        <v>RBH</v>
      </c>
      <c r="J145" s="10" t="str">
        <f t="shared" si="17"/>
        <v>South BC</v>
      </c>
      <c r="K145" s="10">
        <f t="shared" si="18"/>
        <v>1999</v>
      </c>
      <c r="L145" s="12">
        <f t="shared" si="19"/>
        <v>4.7589536056131818</v>
      </c>
      <c r="M145" s="12">
        <f t="shared" si="20"/>
        <v>4.4593845705118857</v>
      </c>
      <c r="N145" s="11">
        <f t="shared" si="21"/>
        <v>-0.29956903510129607</v>
      </c>
      <c r="P145" s="10"/>
      <c r="Q145" s="10"/>
      <c r="R145" s="10"/>
    </row>
    <row r="146" spans="1:18">
      <c r="A146">
        <v>5</v>
      </c>
      <c r="B146" t="s">
        <v>60</v>
      </c>
      <c r="C146" t="s">
        <v>105</v>
      </c>
      <c r="D146">
        <v>2000</v>
      </c>
      <c r="E146" s="10">
        <v>6.6874795577942043</v>
      </c>
      <c r="F146" s="10">
        <v>6.1486372312795314</v>
      </c>
      <c r="G146" s="10"/>
      <c r="H146" s="10">
        <f t="shared" si="15"/>
        <v>5</v>
      </c>
      <c r="I146" s="10" t="str">
        <f t="shared" si="16"/>
        <v>RBH</v>
      </c>
      <c r="J146" s="10" t="str">
        <f t="shared" si="17"/>
        <v>South BC</v>
      </c>
      <c r="K146" s="10">
        <f t="shared" si="18"/>
        <v>2000</v>
      </c>
      <c r="L146" s="12">
        <f t="shared" si="19"/>
        <v>6.6874795577942043</v>
      </c>
      <c r="M146" s="12">
        <f t="shared" si="20"/>
        <v>6.1486372312795314</v>
      </c>
      <c r="N146" s="11">
        <f t="shared" si="21"/>
        <v>-0.5388423265146729</v>
      </c>
      <c r="P146" s="10"/>
      <c r="Q146" s="10"/>
      <c r="R146" s="10"/>
    </row>
    <row r="147" spans="1:18">
      <c r="A147">
        <v>5</v>
      </c>
      <c r="B147" t="s">
        <v>60</v>
      </c>
      <c r="C147" t="s">
        <v>105</v>
      </c>
      <c r="D147">
        <v>2001</v>
      </c>
      <c r="E147" s="10">
        <v>4.2468830216354965</v>
      </c>
      <c r="F147" s="10">
        <v>3.9482437834711992</v>
      </c>
      <c r="G147" s="10"/>
      <c r="H147" s="10">
        <f t="shared" si="15"/>
        <v>5</v>
      </c>
      <c r="I147" s="10" t="str">
        <f t="shared" si="16"/>
        <v>RBH</v>
      </c>
      <c r="J147" s="10" t="str">
        <f t="shared" si="17"/>
        <v>South BC</v>
      </c>
      <c r="K147" s="10">
        <f t="shared" si="18"/>
        <v>2001</v>
      </c>
      <c r="L147" s="12">
        <f t="shared" si="19"/>
        <v>4.2468830216354965</v>
      </c>
      <c r="M147" s="12">
        <f t="shared" si="20"/>
        <v>3.9482437834711992</v>
      </c>
      <c r="N147" s="11">
        <f t="shared" si="21"/>
        <v>-0.29863923816429727</v>
      </c>
      <c r="P147" s="10"/>
      <c r="Q147" s="10"/>
      <c r="R147" s="10"/>
    </row>
    <row r="148" spans="1:18">
      <c r="A148">
        <v>5</v>
      </c>
      <c r="B148" t="s">
        <v>60</v>
      </c>
      <c r="C148" t="s">
        <v>105</v>
      </c>
      <c r="D148">
        <v>2002</v>
      </c>
      <c r="E148" s="10">
        <v>1.357914247637138</v>
      </c>
      <c r="F148" s="10">
        <v>1.3171171303181941</v>
      </c>
      <c r="G148" s="10"/>
      <c r="H148" s="10">
        <f t="shared" si="15"/>
        <v>5</v>
      </c>
      <c r="I148" s="10" t="str">
        <f t="shared" si="16"/>
        <v>RBH</v>
      </c>
      <c r="J148" s="10" t="str">
        <f t="shared" si="17"/>
        <v>South BC</v>
      </c>
      <c r="K148" s="10">
        <f t="shared" si="18"/>
        <v>2002</v>
      </c>
      <c r="L148" s="12">
        <f t="shared" si="19"/>
        <v>1.357914247637138</v>
      </c>
      <c r="M148" s="12">
        <f t="shared" si="20"/>
        <v>1.3171171303181941</v>
      </c>
      <c r="N148" s="11">
        <f t="shared" si="21"/>
        <v>-4.0797117318943865E-2</v>
      </c>
      <c r="P148" s="10"/>
      <c r="Q148" s="10"/>
      <c r="R148" s="10"/>
    </row>
    <row r="149" spans="1:18">
      <c r="A149">
        <v>5</v>
      </c>
      <c r="B149" t="s">
        <v>60</v>
      </c>
      <c r="C149" t="s">
        <v>105</v>
      </c>
      <c r="D149">
        <v>2003</v>
      </c>
      <c r="E149" s="10">
        <v>1.9398264073588749</v>
      </c>
      <c r="F149" s="10">
        <v>1.810010507211768</v>
      </c>
      <c r="G149" s="10"/>
      <c r="H149" s="10">
        <f t="shared" si="15"/>
        <v>5</v>
      </c>
      <c r="I149" s="10" t="str">
        <f t="shared" si="16"/>
        <v>RBH</v>
      </c>
      <c r="J149" s="10" t="str">
        <f t="shared" si="17"/>
        <v>South BC</v>
      </c>
      <c r="K149" s="10">
        <f t="shared" si="18"/>
        <v>2003</v>
      </c>
      <c r="L149" s="12">
        <f t="shared" si="19"/>
        <v>1.9398264073588749</v>
      </c>
      <c r="M149" s="12">
        <f t="shared" si="20"/>
        <v>1.810010507211768</v>
      </c>
      <c r="N149" s="11">
        <f t="shared" si="21"/>
        <v>-0.12981590014710687</v>
      </c>
      <c r="P149" s="10"/>
      <c r="Q149" s="10"/>
      <c r="R149" s="10"/>
    </row>
    <row r="150" spans="1:18">
      <c r="A150">
        <v>5</v>
      </c>
      <c r="B150" t="s">
        <v>60</v>
      </c>
      <c r="C150" t="s">
        <v>105</v>
      </c>
      <c r="D150">
        <v>2004</v>
      </c>
      <c r="E150" s="10">
        <v>0.1966708475945492</v>
      </c>
      <c r="F150" s="10">
        <v>0.25690365036434737</v>
      </c>
      <c r="G150" s="10"/>
      <c r="H150" s="10">
        <f t="shared" si="15"/>
        <v>5</v>
      </c>
      <c r="I150" s="10" t="str">
        <f t="shared" si="16"/>
        <v>RBH</v>
      </c>
      <c r="J150" s="10" t="str">
        <f t="shared" si="17"/>
        <v>South BC</v>
      </c>
      <c r="K150" s="10">
        <f t="shared" si="18"/>
        <v>2004</v>
      </c>
      <c r="L150" s="12">
        <f t="shared" si="19"/>
        <v>0.1966708475945492</v>
      </c>
      <c r="M150" s="12">
        <f t="shared" si="20"/>
        <v>0.25690365036434737</v>
      </c>
      <c r="N150" s="11">
        <f t="shared" si="21"/>
        <v>6.0232802769798172E-2</v>
      </c>
      <c r="P150" s="10"/>
      <c r="Q150" s="10"/>
      <c r="R150" s="10"/>
    </row>
    <row r="151" spans="1:18">
      <c r="A151">
        <v>5</v>
      </c>
      <c r="B151" t="s">
        <v>60</v>
      </c>
      <c r="C151" t="s">
        <v>105</v>
      </c>
      <c r="D151">
        <v>2005</v>
      </c>
      <c r="E151" s="10">
        <v>0.98983850622148162</v>
      </c>
      <c r="F151" s="10">
        <v>0.96507628117336053</v>
      </c>
      <c r="G151" s="10"/>
      <c r="H151" s="10">
        <f t="shared" si="15"/>
        <v>5</v>
      </c>
      <c r="I151" s="10" t="str">
        <f t="shared" si="16"/>
        <v>RBH</v>
      </c>
      <c r="J151" s="10" t="str">
        <f t="shared" si="17"/>
        <v>South BC</v>
      </c>
      <c r="K151" s="10">
        <f t="shared" si="18"/>
        <v>2005</v>
      </c>
      <c r="L151" s="12">
        <f t="shared" si="19"/>
        <v>0.98983850622148162</v>
      </c>
      <c r="M151" s="12">
        <f t="shared" si="20"/>
        <v>0.96507628117336053</v>
      </c>
      <c r="N151" s="11">
        <f t="shared" si="21"/>
        <v>-2.4762225048121089E-2</v>
      </c>
      <c r="P151" s="10"/>
      <c r="Q151" s="10"/>
      <c r="R151" s="10"/>
    </row>
    <row r="152" spans="1:18">
      <c r="A152">
        <v>5</v>
      </c>
      <c r="B152" t="s">
        <v>60</v>
      </c>
      <c r="C152" t="s">
        <v>105</v>
      </c>
      <c r="D152">
        <v>2006</v>
      </c>
      <c r="E152" s="10">
        <v>0.48714259412057526</v>
      </c>
      <c r="F152" s="10">
        <v>0.52291998767598558</v>
      </c>
      <c r="G152" s="10"/>
      <c r="H152" s="10">
        <f t="shared" si="15"/>
        <v>5</v>
      </c>
      <c r="I152" s="10" t="str">
        <f t="shared" si="16"/>
        <v>RBH</v>
      </c>
      <c r="J152" s="10" t="str">
        <f t="shared" si="17"/>
        <v>South BC</v>
      </c>
      <c r="K152" s="10">
        <f t="shared" si="18"/>
        <v>2006</v>
      </c>
      <c r="L152" s="12">
        <f t="shared" si="19"/>
        <v>0.48714259412057526</v>
      </c>
      <c r="M152" s="12">
        <f t="shared" si="20"/>
        <v>0.52291998767598558</v>
      </c>
      <c r="N152" s="11">
        <f t="shared" si="21"/>
        <v>3.577739355541032E-2</v>
      </c>
      <c r="P152" s="10"/>
      <c r="Q152" s="10"/>
      <c r="R152" s="10"/>
    </row>
    <row r="153" spans="1:18">
      <c r="A153">
        <v>5</v>
      </c>
      <c r="B153" t="s">
        <v>60</v>
      </c>
      <c r="C153" t="s">
        <v>105</v>
      </c>
      <c r="D153">
        <v>2007</v>
      </c>
      <c r="E153" s="10">
        <v>3.1393475015368404</v>
      </c>
      <c r="F153" s="10">
        <v>3.1628194050117271</v>
      </c>
      <c r="G153" s="10"/>
      <c r="H153" s="10">
        <f t="shared" si="15"/>
        <v>5</v>
      </c>
      <c r="I153" s="10" t="str">
        <f t="shared" si="16"/>
        <v>RBH</v>
      </c>
      <c r="J153" s="10" t="str">
        <f t="shared" si="17"/>
        <v>South BC</v>
      </c>
      <c r="K153" s="10">
        <f t="shared" si="18"/>
        <v>2007</v>
      </c>
      <c r="L153" s="12">
        <f t="shared" si="19"/>
        <v>3.1393475015368404</v>
      </c>
      <c r="M153" s="12">
        <f t="shared" si="20"/>
        <v>3.1628194050117271</v>
      </c>
      <c r="N153" s="11">
        <f t="shared" si="21"/>
        <v>2.3471903474886702E-2</v>
      </c>
      <c r="P153" s="10"/>
      <c r="Q153" s="10"/>
      <c r="R153" s="10"/>
    </row>
    <row r="154" spans="1:18">
      <c r="A154">
        <v>5</v>
      </c>
      <c r="B154" t="s">
        <v>60</v>
      </c>
      <c r="C154" t="s">
        <v>105</v>
      </c>
      <c r="D154">
        <v>2008</v>
      </c>
      <c r="E154" s="10">
        <v>1.0949778470227371</v>
      </c>
      <c r="F154" s="10">
        <v>1.1453172133678535</v>
      </c>
      <c r="G154" s="10"/>
      <c r="H154" s="10">
        <f t="shared" si="15"/>
        <v>5</v>
      </c>
      <c r="I154" s="10" t="str">
        <f t="shared" si="16"/>
        <v>RBH</v>
      </c>
      <c r="J154" s="10" t="str">
        <f t="shared" si="17"/>
        <v>South BC</v>
      </c>
      <c r="K154" s="10">
        <f t="shared" si="18"/>
        <v>2008</v>
      </c>
      <c r="L154" s="12">
        <f t="shared" si="19"/>
        <v>1.0949778470227371</v>
      </c>
      <c r="M154" s="12">
        <f t="shared" si="20"/>
        <v>1.1453172133678535</v>
      </c>
      <c r="N154" s="11">
        <f t="shared" si="21"/>
        <v>5.0339366345116376E-2</v>
      </c>
      <c r="P154" s="10"/>
      <c r="Q154" s="10"/>
      <c r="R154" s="10"/>
    </row>
    <row r="155" spans="1:18">
      <c r="A155">
        <v>6</v>
      </c>
      <c r="B155" t="s">
        <v>62</v>
      </c>
      <c r="C155" t="s">
        <v>105</v>
      </c>
      <c r="D155">
        <v>1979</v>
      </c>
      <c r="E155" s="10">
        <v>2.6653939330103222</v>
      </c>
      <c r="F155" s="10">
        <v>2.6545021089308638</v>
      </c>
      <c r="G155" s="10"/>
      <c r="H155" s="10">
        <f t="shared" si="15"/>
        <v>6</v>
      </c>
      <c r="I155" s="10" t="str">
        <f t="shared" si="16"/>
        <v>RBT</v>
      </c>
      <c r="J155" s="10" t="str">
        <f t="shared" si="17"/>
        <v>South BC</v>
      </c>
      <c r="K155" s="10">
        <f t="shared" si="18"/>
        <v>1979</v>
      </c>
      <c r="L155" s="12">
        <f t="shared" si="19"/>
        <v>2.6653939330103222</v>
      </c>
      <c r="M155" s="12">
        <f t="shared" si="20"/>
        <v>2.6545021089308638</v>
      </c>
      <c r="N155" s="11">
        <f t="shared" si="21"/>
        <v>-1.0891824079458434E-2</v>
      </c>
      <c r="P155" s="10"/>
      <c r="Q155" s="10"/>
      <c r="R155" s="10"/>
    </row>
    <row r="156" spans="1:18">
      <c r="A156">
        <v>6</v>
      </c>
      <c r="B156" t="s">
        <v>62</v>
      </c>
      <c r="C156" t="s">
        <v>105</v>
      </c>
      <c r="D156">
        <v>1980</v>
      </c>
      <c r="E156" s="10">
        <v>1.6239493239127787</v>
      </c>
      <c r="F156" s="10">
        <v>1.6245327545518751</v>
      </c>
      <c r="G156" s="10"/>
      <c r="H156" s="10">
        <f t="shared" si="15"/>
        <v>6</v>
      </c>
      <c r="I156" s="10" t="str">
        <f t="shared" si="16"/>
        <v>RBT</v>
      </c>
      <c r="J156" s="10" t="str">
        <f t="shared" si="17"/>
        <v>South BC</v>
      </c>
      <c r="K156" s="10">
        <f t="shared" si="18"/>
        <v>1980</v>
      </c>
      <c r="L156" s="12">
        <f t="shared" si="19"/>
        <v>1.6239493239127787</v>
      </c>
      <c r="M156" s="12">
        <f t="shared" si="20"/>
        <v>1.6245327545518751</v>
      </c>
      <c r="N156" s="11">
        <f t="shared" si="21"/>
        <v>5.8343063909638282E-4</v>
      </c>
      <c r="P156" s="10"/>
      <c r="Q156" s="10"/>
      <c r="R156" s="10"/>
    </row>
    <row r="157" spans="1:18">
      <c r="A157">
        <v>6</v>
      </c>
      <c r="B157" t="s">
        <v>62</v>
      </c>
      <c r="C157" t="s">
        <v>105</v>
      </c>
      <c r="D157">
        <v>1981</v>
      </c>
      <c r="E157" s="10">
        <v>1.2657134504478167</v>
      </c>
      <c r="F157" s="10">
        <v>1.2951675759937646</v>
      </c>
      <c r="G157" s="10"/>
      <c r="H157" s="10">
        <f t="shared" si="15"/>
        <v>6</v>
      </c>
      <c r="I157" s="10" t="str">
        <f t="shared" si="16"/>
        <v>RBT</v>
      </c>
      <c r="J157" s="10" t="str">
        <f t="shared" si="17"/>
        <v>South BC</v>
      </c>
      <c r="K157" s="10">
        <f t="shared" si="18"/>
        <v>1981</v>
      </c>
      <c r="L157" s="12">
        <f t="shared" si="19"/>
        <v>1.2657134504478167</v>
      </c>
      <c r="M157" s="12">
        <f t="shared" si="20"/>
        <v>1.2951675759937646</v>
      </c>
      <c r="N157" s="11">
        <f t="shared" si="21"/>
        <v>2.9454125545947951E-2</v>
      </c>
      <c r="P157" s="10"/>
      <c r="Q157" s="10"/>
      <c r="R157" s="10"/>
    </row>
    <row r="158" spans="1:18">
      <c r="A158">
        <v>6</v>
      </c>
      <c r="B158" t="s">
        <v>62</v>
      </c>
      <c r="C158" t="s">
        <v>105</v>
      </c>
      <c r="D158">
        <v>1982</v>
      </c>
      <c r="E158" s="10">
        <v>0.96565505182964906</v>
      </c>
      <c r="F158" s="10">
        <v>1.0817921899315985</v>
      </c>
      <c r="G158" s="10"/>
      <c r="H158" s="10">
        <f t="shared" si="15"/>
        <v>6</v>
      </c>
      <c r="I158" s="10" t="str">
        <f t="shared" si="16"/>
        <v>RBT</v>
      </c>
      <c r="J158" s="10" t="str">
        <f t="shared" si="17"/>
        <v>South BC</v>
      </c>
      <c r="K158" s="10">
        <f t="shared" si="18"/>
        <v>1982</v>
      </c>
      <c r="L158" s="12">
        <f t="shared" si="19"/>
        <v>0.96565505182964906</v>
      </c>
      <c r="M158" s="12">
        <f t="shared" si="20"/>
        <v>1.0817921899315985</v>
      </c>
      <c r="N158" s="11">
        <f t="shared" si="21"/>
        <v>0.11613713810194948</v>
      </c>
      <c r="P158" s="10"/>
      <c r="Q158" s="10"/>
      <c r="R158" s="10"/>
    </row>
    <row r="159" spans="1:18">
      <c r="A159">
        <v>6</v>
      </c>
      <c r="B159" t="s">
        <v>62</v>
      </c>
      <c r="C159" t="s">
        <v>105</v>
      </c>
      <c r="D159">
        <v>1983</v>
      </c>
      <c r="E159" s="10">
        <v>0.28250028335033434</v>
      </c>
      <c r="F159" s="10">
        <v>0.28953223204850104</v>
      </c>
      <c r="G159" s="10"/>
      <c r="H159" s="10">
        <f t="shared" si="15"/>
        <v>6</v>
      </c>
      <c r="I159" s="10" t="str">
        <f t="shared" si="16"/>
        <v>RBT</v>
      </c>
      <c r="J159" s="10" t="str">
        <f t="shared" si="17"/>
        <v>South BC</v>
      </c>
      <c r="K159" s="10">
        <f t="shared" si="18"/>
        <v>1983</v>
      </c>
      <c r="L159" s="12">
        <f t="shared" si="19"/>
        <v>0.28250028335033434</v>
      </c>
      <c r="M159" s="12">
        <f t="shared" si="20"/>
        <v>0.28953223204850104</v>
      </c>
      <c r="N159" s="11">
        <f t="shared" si="21"/>
        <v>7.0319486981667012E-3</v>
      </c>
      <c r="P159" s="10"/>
      <c r="Q159" s="10"/>
      <c r="R159" s="10"/>
    </row>
    <row r="160" spans="1:18">
      <c r="A160">
        <v>6</v>
      </c>
      <c r="B160" t="s">
        <v>62</v>
      </c>
      <c r="C160" t="s">
        <v>105</v>
      </c>
      <c r="D160">
        <v>1984</v>
      </c>
      <c r="E160" s="10">
        <v>2.1919211822660101</v>
      </c>
      <c r="F160" s="10">
        <v>2.221524241753376</v>
      </c>
      <c r="G160" s="10"/>
      <c r="H160" s="10">
        <f t="shared" si="15"/>
        <v>6</v>
      </c>
      <c r="I160" s="10" t="str">
        <f t="shared" si="16"/>
        <v>RBT</v>
      </c>
      <c r="J160" s="10" t="str">
        <f t="shared" si="17"/>
        <v>South BC</v>
      </c>
      <c r="K160" s="10">
        <f t="shared" si="18"/>
        <v>1984</v>
      </c>
      <c r="L160" s="12">
        <f t="shared" si="19"/>
        <v>2.1919211822660101</v>
      </c>
      <c r="M160" s="12">
        <f t="shared" si="20"/>
        <v>2.221524241753376</v>
      </c>
      <c r="N160" s="11">
        <f t="shared" si="21"/>
        <v>2.9603059487365968E-2</v>
      </c>
      <c r="P160" s="10"/>
      <c r="Q160" s="10"/>
      <c r="R160" s="10"/>
    </row>
    <row r="161" spans="1:18">
      <c r="A161">
        <v>6</v>
      </c>
      <c r="B161" t="s">
        <v>62</v>
      </c>
      <c r="C161" t="s">
        <v>105</v>
      </c>
      <c r="D161">
        <v>1985</v>
      </c>
      <c r="E161" s="10">
        <v>1.9864664691624023</v>
      </c>
      <c r="F161" s="10">
        <v>1.3962987822418256</v>
      </c>
      <c r="G161" s="10"/>
      <c r="H161" s="10">
        <f t="shared" si="15"/>
        <v>6</v>
      </c>
      <c r="I161" s="10" t="str">
        <f t="shared" si="16"/>
        <v>RBT</v>
      </c>
      <c r="J161" s="10" t="str">
        <f t="shared" si="17"/>
        <v>South BC</v>
      </c>
      <c r="K161" s="10">
        <f t="shared" si="18"/>
        <v>1985</v>
      </c>
      <c r="L161" s="12">
        <f t="shared" si="19"/>
        <v>1.9864664691624023</v>
      </c>
      <c r="M161" s="12">
        <f t="shared" si="20"/>
        <v>1.3962987822418256</v>
      </c>
      <c r="N161" s="11">
        <f t="shared" si="21"/>
        <v>-0.59016768692057675</v>
      </c>
      <c r="P161" s="10"/>
      <c r="Q161" s="10"/>
      <c r="R161" s="10"/>
    </row>
    <row r="162" spans="1:18">
      <c r="A162">
        <v>6</v>
      </c>
      <c r="B162" t="s">
        <v>62</v>
      </c>
      <c r="C162" t="s">
        <v>105</v>
      </c>
      <c r="D162">
        <v>1986</v>
      </c>
      <c r="E162" s="10">
        <v>4.5526694045174541</v>
      </c>
      <c r="F162" s="10">
        <v>3.9627512622654093</v>
      </c>
      <c r="G162" s="10"/>
      <c r="H162" s="10">
        <f t="shared" si="15"/>
        <v>6</v>
      </c>
      <c r="I162" s="10" t="str">
        <f t="shared" si="16"/>
        <v>RBT</v>
      </c>
      <c r="J162" s="10" t="str">
        <f t="shared" si="17"/>
        <v>South BC</v>
      </c>
      <c r="K162" s="10">
        <f t="shared" si="18"/>
        <v>1986</v>
      </c>
      <c r="L162" s="12">
        <f t="shared" si="19"/>
        <v>4.5526694045174541</v>
      </c>
      <c r="M162" s="12">
        <f t="shared" si="20"/>
        <v>3.9627512622654093</v>
      </c>
      <c r="N162" s="11">
        <f t="shared" si="21"/>
        <v>-0.58991814225204475</v>
      </c>
      <c r="P162" s="10"/>
      <c r="Q162" s="10"/>
      <c r="R162" s="10"/>
    </row>
    <row r="163" spans="1:18">
      <c r="A163">
        <v>6</v>
      </c>
      <c r="B163" t="s">
        <v>62</v>
      </c>
      <c r="C163" t="s">
        <v>105</v>
      </c>
      <c r="D163">
        <v>1987</v>
      </c>
      <c r="E163" s="10">
        <v>4.8320362309281979</v>
      </c>
      <c r="F163" s="10">
        <v>4.4612350496225295</v>
      </c>
      <c r="G163" s="10"/>
      <c r="H163" s="10">
        <f t="shared" si="15"/>
        <v>6</v>
      </c>
      <c r="I163" s="10" t="str">
        <f t="shared" si="16"/>
        <v>RBT</v>
      </c>
      <c r="J163" s="10" t="str">
        <f t="shared" si="17"/>
        <v>South BC</v>
      </c>
      <c r="K163" s="10">
        <f t="shared" si="18"/>
        <v>1987</v>
      </c>
      <c r="L163" s="12">
        <f t="shared" si="19"/>
        <v>4.8320362309281979</v>
      </c>
      <c r="M163" s="12">
        <f t="shared" si="20"/>
        <v>4.4612350496225295</v>
      </c>
      <c r="N163" s="11">
        <f t="shared" si="21"/>
        <v>-0.37080118130566841</v>
      </c>
      <c r="P163" s="10"/>
      <c r="Q163" s="10"/>
      <c r="R163" s="10"/>
    </row>
    <row r="164" spans="1:18">
      <c r="A164">
        <v>6</v>
      </c>
      <c r="B164" t="s">
        <v>62</v>
      </c>
      <c r="C164" t="s">
        <v>105</v>
      </c>
      <c r="D164">
        <v>1988</v>
      </c>
      <c r="E164" s="10">
        <v>3.768182875369638</v>
      </c>
      <c r="F164" s="10">
        <v>3.8981504143211776</v>
      </c>
      <c r="G164" s="10"/>
      <c r="H164" s="10">
        <f t="shared" si="15"/>
        <v>6</v>
      </c>
      <c r="I164" s="10" t="str">
        <f t="shared" si="16"/>
        <v>RBT</v>
      </c>
      <c r="J164" s="10" t="str">
        <f t="shared" si="17"/>
        <v>South BC</v>
      </c>
      <c r="K164" s="10">
        <f t="shared" si="18"/>
        <v>1988</v>
      </c>
      <c r="L164" s="12">
        <f t="shared" si="19"/>
        <v>3.768182875369638</v>
      </c>
      <c r="M164" s="12">
        <f t="shared" si="20"/>
        <v>3.8981504143211776</v>
      </c>
      <c r="N164" s="11">
        <f t="shared" si="21"/>
        <v>0.12996753895153956</v>
      </c>
      <c r="P164" s="10"/>
      <c r="Q164" s="10"/>
      <c r="R164" s="10"/>
    </row>
    <row r="165" spans="1:18">
      <c r="A165">
        <v>6</v>
      </c>
      <c r="B165" t="s">
        <v>62</v>
      </c>
      <c r="C165" t="s">
        <v>105</v>
      </c>
      <c r="D165">
        <v>1989</v>
      </c>
      <c r="E165" s="10">
        <v>4.0477032350113209</v>
      </c>
      <c r="F165" s="10">
        <v>4.3391762595305723</v>
      </c>
      <c r="G165" s="10"/>
      <c r="H165" s="10">
        <f t="shared" si="15"/>
        <v>6</v>
      </c>
      <c r="I165" s="10" t="str">
        <f t="shared" si="16"/>
        <v>RBT</v>
      </c>
      <c r="J165" s="10" t="str">
        <f t="shared" si="17"/>
        <v>South BC</v>
      </c>
      <c r="K165" s="10">
        <f t="shared" si="18"/>
        <v>1989</v>
      </c>
      <c r="L165" s="12">
        <f t="shared" si="19"/>
        <v>4.0477032350113209</v>
      </c>
      <c r="M165" s="12">
        <f t="shared" si="20"/>
        <v>4.3391762595305723</v>
      </c>
      <c r="N165" s="11">
        <f t="shared" si="21"/>
        <v>0.29147302451925139</v>
      </c>
      <c r="P165" s="10"/>
      <c r="Q165" s="10"/>
      <c r="R165" s="10"/>
    </row>
    <row r="166" spans="1:18">
      <c r="A166">
        <v>6</v>
      </c>
      <c r="B166" t="s">
        <v>62</v>
      </c>
      <c r="C166" t="s">
        <v>105</v>
      </c>
      <c r="D166">
        <v>1990</v>
      </c>
      <c r="E166" s="10">
        <v>2.7052634293524513</v>
      </c>
      <c r="F166" s="10">
        <v>2.3362966428822083</v>
      </c>
      <c r="G166" s="10"/>
      <c r="H166" s="10">
        <f t="shared" si="15"/>
        <v>6</v>
      </c>
      <c r="I166" s="10" t="str">
        <f t="shared" si="16"/>
        <v>RBT</v>
      </c>
      <c r="J166" s="10" t="str">
        <f t="shared" si="17"/>
        <v>South BC</v>
      </c>
      <c r="K166" s="10">
        <f t="shared" si="18"/>
        <v>1990</v>
      </c>
      <c r="L166" s="12">
        <f t="shared" si="19"/>
        <v>2.7052634293524513</v>
      </c>
      <c r="M166" s="12">
        <f t="shared" si="20"/>
        <v>2.3362966428822083</v>
      </c>
      <c r="N166" s="11">
        <f t="shared" si="21"/>
        <v>-0.36896678647024306</v>
      </c>
      <c r="P166" s="10"/>
      <c r="Q166" s="10"/>
      <c r="R166" s="10"/>
    </row>
    <row r="167" spans="1:18">
      <c r="A167">
        <v>6</v>
      </c>
      <c r="B167" t="s">
        <v>62</v>
      </c>
      <c r="C167" t="s">
        <v>105</v>
      </c>
      <c r="D167">
        <v>1991</v>
      </c>
      <c r="E167" s="10">
        <v>0.25590029702175482</v>
      </c>
      <c r="F167" s="10">
        <v>0.43334930104951441</v>
      </c>
      <c r="G167" s="10"/>
      <c r="H167" s="10">
        <f t="shared" si="15"/>
        <v>6</v>
      </c>
      <c r="I167" s="10" t="str">
        <f t="shared" si="16"/>
        <v>RBT</v>
      </c>
      <c r="J167" s="10" t="str">
        <f t="shared" si="17"/>
        <v>South BC</v>
      </c>
      <c r="K167" s="10">
        <f t="shared" si="18"/>
        <v>1991</v>
      </c>
      <c r="L167" s="12">
        <f t="shared" si="19"/>
        <v>0.25590029702175482</v>
      </c>
      <c r="M167" s="12">
        <f t="shared" si="20"/>
        <v>0.43334930104951441</v>
      </c>
      <c r="N167" s="11">
        <f t="shared" si="21"/>
        <v>0.17744900402775959</v>
      </c>
      <c r="P167" s="10"/>
      <c r="Q167" s="10"/>
      <c r="R167" s="10"/>
    </row>
    <row r="168" spans="1:18">
      <c r="A168">
        <v>6</v>
      </c>
      <c r="B168" t="s">
        <v>62</v>
      </c>
      <c r="C168" t="s">
        <v>105</v>
      </c>
      <c r="D168">
        <v>1992</v>
      </c>
      <c r="E168" s="10">
        <v>0.11444782168186424</v>
      </c>
      <c r="F168" s="10">
        <v>0.22199111072187069</v>
      </c>
      <c r="G168" s="10"/>
      <c r="H168" s="10">
        <f t="shared" si="15"/>
        <v>6</v>
      </c>
      <c r="I168" s="10" t="str">
        <f t="shared" si="16"/>
        <v>RBT</v>
      </c>
      <c r="J168" s="10" t="str">
        <f t="shared" si="17"/>
        <v>South BC</v>
      </c>
      <c r="K168" s="10">
        <f t="shared" si="18"/>
        <v>1992</v>
      </c>
      <c r="L168" s="12">
        <f t="shared" si="19"/>
        <v>0.11444782168186424</v>
      </c>
      <c r="M168" s="12">
        <f t="shared" si="20"/>
        <v>0.22199111072187069</v>
      </c>
      <c r="N168" s="11">
        <f t="shared" si="21"/>
        <v>0.10754328904000646</v>
      </c>
      <c r="P168" s="10"/>
      <c r="Q168" s="10"/>
      <c r="R168" s="10"/>
    </row>
    <row r="169" spans="1:18">
      <c r="A169">
        <v>6</v>
      </c>
      <c r="B169" t="s">
        <v>62</v>
      </c>
      <c r="C169" t="s">
        <v>105</v>
      </c>
      <c r="D169">
        <v>1993</v>
      </c>
      <c r="E169" s="10">
        <v>1.0513409240613532</v>
      </c>
      <c r="F169" s="10">
        <v>1.2435306549158029</v>
      </c>
      <c r="G169" s="10"/>
      <c r="H169" s="10">
        <f t="shared" si="15"/>
        <v>6</v>
      </c>
      <c r="I169" s="10" t="str">
        <f t="shared" si="16"/>
        <v>RBT</v>
      </c>
      <c r="J169" s="10" t="str">
        <f t="shared" si="17"/>
        <v>South BC</v>
      </c>
      <c r="K169" s="10">
        <f t="shared" si="18"/>
        <v>1993</v>
      </c>
      <c r="L169" s="12">
        <f t="shared" si="19"/>
        <v>1.0513409240613532</v>
      </c>
      <c r="M169" s="12">
        <f t="shared" si="20"/>
        <v>1.2435306549158029</v>
      </c>
      <c r="N169" s="11">
        <f t="shared" si="21"/>
        <v>0.19218973085444979</v>
      </c>
      <c r="P169" s="10"/>
      <c r="Q169" s="10"/>
      <c r="R169" s="10"/>
    </row>
    <row r="170" spans="1:18">
      <c r="A170">
        <v>6</v>
      </c>
      <c r="B170" t="s">
        <v>62</v>
      </c>
      <c r="C170" t="s">
        <v>105</v>
      </c>
      <c r="D170">
        <v>1994</v>
      </c>
      <c r="E170" s="10">
        <v>1.9972061657032756</v>
      </c>
      <c r="F170" s="10">
        <v>2.3128197130380537</v>
      </c>
      <c r="G170" s="10"/>
      <c r="H170" s="10">
        <f t="shared" si="15"/>
        <v>6</v>
      </c>
      <c r="I170" s="10" t="str">
        <f t="shared" si="16"/>
        <v>RBT</v>
      </c>
      <c r="J170" s="10" t="str">
        <f t="shared" si="17"/>
        <v>South BC</v>
      </c>
      <c r="K170" s="10">
        <f t="shared" si="18"/>
        <v>1994</v>
      </c>
      <c r="L170" s="12">
        <f t="shared" si="19"/>
        <v>1.9972061657032756</v>
      </c>
      <c r="M170" s="12">
        <f t="shared" si="20"/>
        <v>2.3128197130380537</v>
      </c>
      <c r="N170" s="11">
        <f t="shared" si="21"/>
        <v>0.31561354733477809</v>
      </c>
      <c r="P170" s="10"/>
      <c r="Q170" s="10"/>
      <c r="R170" s="10"/>
    </row>
    <row r="171" spans="1:18">
      <c r="A171">
        <v>6</v>
      </c>
      <c r="B171" t="s">
        <v>62</v>
      </c>
      <c r="C171" t="s">
        <v>105</v>
      </c>
      <c r="D171">
        <v>1995</v>
      </c>
      <c r="E171" s="10">
        <v>0.55936661852692382</v>
      </c>
      <c r="F171" s="10">
        <v>0.59425919386571158</v>
      </c>
      <c r="G171" s="10"/>
      <c r="H171" s="10">
        <f t="shared" si="15"/>
        <v>6</v>
      </c>
      <c r="I171" s="10" t="str">
        <f t="shared" si="16"/>
        <v>RBT</v>
      </c>
      <c r="J171" s="10" t="str">
        <f t="shared" si="17"/>
        <v>South BC</v>
      </c>
      <c r="K171" s="10">
        <f t="shared" si="18"/>
        <v>1995</v>
      </c>
      <c r="L171" s="12">
        <f t="shared" si="19"/>
        <v>0.55936661852692382</v>
      </c>
      <c r="M171" s="12">
        <f t="shared" si="20"/>
        <v>0.59425919386571158</v>
      </c>
      <c r="N171" s="11">
        <f t="shared" si="21"/>
        <v>3.4892575338787757E-2</v>
      </c>
      <c r="P171" s="10"/>
      <c r="Q171" s="10"/>
      <c r="R171" s="10"/>
    </row>
    <row r="172" spans="1:18">
      <c r="A172">
        <v>6</v>
      </c>
      <c r="B172" t="s">
        <v>62</v>
      </c>
      <c r="C172" t="s">
        <v>105</v>
      </c>
      <c r="D172">
        <v>1996</v>
      </c>
      <c r="E172" s="10">
        <v>0.32828864946128788</v>
      </c>
      <c r="F172" s="10">
        <v>0.31303746596949139</v>
      </c>
      <c r="G172" s="10"/>
      <c r="H172" s="10">
        <f t="shared" si="15"/>
        <v>6</v>
      </c>
      <c r="I172" s="10" t="str">
        <f t="shared" si="16"/>
        <v>RBT</v>
      </c>
      <c r="J172" s="10" t="str">
        <f t="shared" si="17"/>
        <v>South BC</v>
      </c>
      <c r="K172" s="10">
        <f t="shared" si="18"/>
        <v>1996</v>
      </c>
      <c r="L172" s="12">
        <f t="shared" si="19"/>
        <v>0.32828864946128788</v>
      </c>
      <c r="M172" s="12">
        <f t="shared" si="20"/>
        <v>0.31303746596949139</v>
      </c>
      <c r="N172" s="11">
        <f t="shared" si="21"/>
        <v>-1.5251183491796494E-2</v>
      </c>
      <c r="P172" s="10"/>
      <c r="Q172" s="10"/>
      <c r="R172" s="10"/>
    </row>
    <row r="173" spans="1:18">
      <c r="A173">
        <v>6</v>
      </c>
      <c r="B173" t="s">
        <v>62</v>
      </c>
      <c r="C173" t="s">
        <v>105</v>
      </c>
      <c r="D173">
        <v>1997</v>
      </c>
      <c r="E173" s="10">
        <v>0.13277808148696016</v>
      </c>
      <c r="F173" s="10">
        <v>0.16101924640824072</v>
      </c>
      <c r="G173" s="10"/>
      <c r="H173" s="10">
        <f t="shared" si="15"/>
        <v>6</v>
      </c>
      <c r="I173" s="10" t="str">
        <f t="shared" si="16"/>
        <v>RBT</v>
      </c>
      <c r="J173" s="10" t="str">
        <f t="shared" si="17"/>
        <v>South BC</v>
      </c>
      <c r="K173" s="10">
        <f t="shared" si="18"/>
        <v>1997</v>
      </c>
      <c r="L173" s="12">
        <f t="shared" si="19"/>
        <v>0.13277808148696016</v>
      </c>
      <c r="M173" s="12">
        <f t="shared" si="20"/>
        <v>0.16101924640824072</v>
      </c>
      <c r="N173" s="11">
        <f t="shared" si="21"/>
        <v>2.8241164921280565E-2</v>
      </c>
      <c r="P173" s="10"/>
      <c r="Q173" s="10"/>
      <c r="R173" s="10"/>
    </row>
    <row r="174" spans="1:18">
      <c r="A174">
        <v>6</v>
      </c>
      <c r="B174" t="s">
        <v>62</v>
      </c>
      <c r="C174" t="s">
        <v>105</v>
      </c>
      <c r="D174">
        <v>1998</v>
      </c>
      <c r="E174" s="10">
        <v>0.92707310541819155</v>
      </c>
      <c r="F174" s="10">
        <v>1.0253125745238987</v>
      </c>
      <c r="G174" s="10"/>
      <c r="H174" s="10">
        <f t="shared" si="15"/>
        <v>6</v>
      </c>
      <c r="I174" s="10" t="str">
        <f t="shared" si="16"/>
        <v>RBT</v>
      </c>
      <c r="J174" s="10" t="str">
        <f t="shared" si="17"/>
        <v>South BC</v>
      </c>
      <c r="K174" s="10">
        <f t="shared" si="18"/>
        <v>1998</v>
      </c>
      <c r="L174" s="12">
        <f t="shared" si="19"/>
        <v>0.92707310541819155</v>
      </c>
      <c r="M174" s="12">
        <f t="shared" si="20"/>
        <v>1.0253125745238987</v>
      </c>
      <c r="N174" s="11">
        <f t="shared" si="21"/>
        <v>9.8239469105707133E-2</v>
      </c>
      <c r="P174" s="10"/>
      <c r="Q174" s="10"/>
      <c r="R174" s="10"/>
    </row>
    <row r="175" spans="1:18">
      <c r="A175">
        <v>6</v>
      </c>
      <c r="B175" t="s">
        <v>62</v>
      </c>
      <c r="C175" t="s">
        <v>105</v>
      </c>
      <c r="D175">
        <v>1999</v>
      </c>
      <c r="E175" s="10">
        <v>2.3845612688667179</v>
      </c>
      <c r="F175" s="10">
        <v>2.3360935856992637</v>
      </c>
      <c r="G175" s="10"/>
      <c r="H175" s="10">
        <f t="shared" si="15"/>
        <v>6</v>
      </c>
      <c r="I175" s="10" t="str">
        <f t="shared" si="16"/>
        <v>RBT</v>
      </c>
      <c r="J175" s="10" t="str">
        <f t="shared" si="17"/>
        <v>South BC</v>
      </c>
      <c r="K175" s="10">
        <f t="shared" si="18"/>
        <v>1999</v>
      </c>
      <c r="L175" s="12">
        <f t="shared" si="19"/>
        <v>2.3845612688667179</v>
      </c>
      <c r="M175" s="12">
        <f t="shared" si="20"/>
        <v>2.3360935856992637</v>
      </c>
      <c r="N175" s="11">
        <f t="shared" si="21"/>
        <v>-4.8467683167454201E-2</v>
      </c>
      <c r="P175" s="10"/>
      <c r="Q175" s="10"/>
      <c r="R175" s="10"/>
    </row>
    <row r="176" spans="1:18">
      <c r="A176">
        <v>6</v>
      </c>
      <c r="B176" t="s">
        <v>62</v>
      </c>
      <c r="C176" t="s">
        <v>105</v>
      </c>
      <c r="D176">
        <v>2000</v>
      </c>
      <c r="E176" s="10">
        <v>1.7616613418530351</v>
      </c>
      <c r="F176" s="10">
        <v>1.6848332040341349</v>
      </c>
      <c r="G176" s="10"/>
      <c r="H176" s="10">
        <f t="shared" si="15"/>
        <v>6</v>
      </c>
      <c r="I176" s="10" t="str">
        <f t="shared" si="16"/>
        <v>RBT</v>
      </c>
      <c r="J176" s="10" t="str">
        <f t="shared" si="17"/>
        <v>South BC</v>
      </c>
      <c r="K176" s="10">
        <f t="shared" si="18"/>
        <v>2000</v>
      </c>
      <c r="L176" s="12">
        <f t="shared" si="19"/>
        <v>1.7616613418530351</v>
      </c>
      <c r="M176" s="12">
        <f t="shared" si="20"/>
        <v>1.6848332040341349</v>
      </c>
      <c r="N176" s="11">
        <f t="shared" si="21"/>
        <v>-7.6828137818900188E-2</v>
      </c>
      <c r="P176" s="10"/>
      <c r="Q176" s="10"/>
      <c r="R176" s="10"/>
    </row>
    <row r="177" spans="1:18">
      <c r="A177">
        <v>6</v>
      </c>
      <c r="B177" t="s">
        <v>62</v>
      </c>
      <c r="C177" t="s">
        <v>105</v>
      </c>
      <c r="D177">
        <v>2001</v>
      </c>
      <c r="E177" s="10">
        <v>2.5020416099552789</v>
      </c>
      <c r="F177" s="10">
        <v>2.4264962231260894</v>
      </c>
      <c r="G177" s="10"/>
      <c r="H177" s="10">
        <f t="shared" si="15"/>
        <v>6</v>
      </c>
      <c r="I177" s="10" t="str">
        <f t="shared" si="16"/>
        <v>RBT</v>
      </c>
      <c r="J177" s="10" t="str">
        <f t="shared" si="17"/>
        <v>South BC</v>
      </c>
      <c r="K177" s="10">
        <f t="shared" si="18"/>
        <v>2001</v>
      </c>
      <c r="L177" s="12">
        <f t="shared" si="19"/>
        <v>2.5020416099552789</v>
      </c>
      <c r="M177" s="12">
        <f t="shared" si="20"/>
        <v>2.4264962231260894</v>
      </c>
      <c r="N177" s="11">
        <f t="shared" si="21"/>
        <v>-7.5545386829189543E-2</v>
      </c>
      <c r="P177" s="10"/>
      <c r="Q177" s="10"/>
      <c r="R177" s="10"/>
    </row>
    <row r="178" spans="1:18">
      <c r="A178">
        <v>6</v>
      </c>
      <c r="B178" t="s">
        <v>62</v>
      </c>
      <c r="C178" t="s">
        <v>105</v>
      </c>
      <c r="D178">
        <v>2002</v>
      </c>
      <c r="E178" s="10">
        <v>1.4710233524880791</v>
      </c>
      <c r="F178" s="10">
        <v>1.4932217879824132</v>
      </c>
      <c r="G178" s="10"/>
      <c r="H178" s="10">
        <f t="shared" si="15"/>
        <v>6</v>
      </c>
      <c r="I178" s="10" t="str">
        <f t="shared" si="16"/>
        <v>RBT</v>
      </c>
      <c r="J178" s="10" t="str">
        <f t="shared" si="17"/>
        <v>South BC</v>
      </c>
      <c r="K178" s="10">
        <f t="shared" si="18"/>
        <v>2002</v>
      </c>
      <c r="L178" s="12">
        <f t="shared" si="19"/>
        <v>1.4710233524880791</v>
      </c>
      <c r="M178" s="12">
        <f t="shared" si="20"/>
        <v>1.4932217879824132</v>
      </c>
      <c r="N178" s="11">
        <f t="shared" si="21"/>
        <v>2.219843549433409E-2</v>
      </c>
      <c r="P178" s="10"/>
      <c r="Q178" s="10"/>
      <c r="R178" s="10"/>
    </row>
    <row r="179" spans="1:18">
      <c r="A179">
        <v>6</v>
      </c>
      <c r="B179" t="s">
        <v>62</v>
      </c>
      <c r="C179" t="s">
        <v>105</v>
      </c>
      <c r="D179">
        <v>2003</v>
      </c>
      <c r="E179" s="10">
        <v>2.44858180802012</v>
      </c>
      <c r="F179" s="10">
        <v>2.3182856747213183</v>
      </c>
      <c r="G179" s="10"/>
      <c r="H179" s="10">
        <f t="shared" si="15"/>
        <v>6</v>
      </c>
      <c r="I179" s="10" t="str">
        <f t="shared" si="16"/>
        <v>RBT</v>
      </c>
      <c r="J179" s="10" t="str">
        <f t="shared" si="17"/>
        <v>South BC</v>
      </c>
      <c r="K179" s="10">
        <f t="shared" si="18"/>
        <v>2003</v>
      </c>
      <c r="L179" s="12">
        <f t="shared" si="19"/>
        <v>2.44858180802012</v>
      </c>
      <c r="M179" s="12">
        <f t="shared" si="20"/>
        <v>2.3182856747213183</v>
      </c>
      <c r="N179" s="11">
        <f t="shared" si="21"/>
        <v>-0.13029613329880174</v>
      </c>
      <c r="P179" s="10"/>
      <c r="Q179" s="10"/>
      <c r="R179" s="10"/>
    </row>
    <row r="180" spans="1:18">
      <c r="A180">
        <v>6</v>
      </c>
      <c r="B180" t="s">
        <v>62</v>
      </c>
      <c r="C180" t="s">
        <v>105</v>
      </c>
      <c r="D180">
        <v>2004</v>
      </c>
      <c r="E180" s="10">
        <v>0.39573669096531922</v>
      </c>
      <c r="F180" s="10">
        <v>0.50993706525339522</v>
      </c>
      <c r="G180" s="10"/>
      <c r="H180" s="10">
        <f t="shared" si="15"/>
        <v>6</v>
      </c>
      <c r="I180" s="10" t="str">
        <f t="shared" si="16"/>
        <v>RBT</v>
      </c>
      <c r="J180" s="10" t="str">
        <f t="shared" si="17"/>
        <v>South BC</v>
      </c>
      <c r="K180" s="10">
        <f t="shared" si="18"/>
        <v>2004</v>
      </c>
      <c r="L180" s="12">
        <f t="shared" si="19"/>
        <v>0.39573669096531922</v>
      </c>
      <c r="M180" s="12">
        <f t="shared" si="20"/>
        <v>0.50993706525339522</v>
      </c>
      <c r="N180" s="11">
        <f t="shared" si="21"/>
        <v>0.114200374288076</v>
      </c>
      <c r="P180" s="10"/>
      <c r="Q180" s="10"/>
      <c r="R180" s="10"/>
    </row>
    <row r="181" spans="1:18">
      <c r="A181">
        <v>6</v>
      </c>
      <c r="B181" t="s">
        <v>62</v>
      </c>
      <c r="C181" t="s">
        <v>105</v>
      </c>
      <c r="D181">
        <v>2005</v>
      </c>
      <c r="E181" s="10">
        <v>1.3163771712158809</v>
      </c>
      <c r="F181" s="10">
        <v>1.2671282143499372</v>
      </c>
      <c r="G181" s="10"/>
      <c r="H181" s="10">
        <f t="shared" si="15"/>
        <v>6</v>
      </c>
      <c r="I181" s="10" t="str">
        <f t="shared" si="16"/>
        <v>RBT</v>
      </c>
      <c r="J181" s="10" t="str">
        <f t="shared" si="17"/>
        <v>South BC</v>
      </c>
      <c r="K181" s="10">
        <f t="shared" si="18"/>
        <v>2005</v>
      </c>
      <c r="L181" s="12">
        <f t="shared" si="19"/>
        <v>1.3163771712158809</v>
      </c>
      <c r="M181" s="12">
        <f t="shared" si="20"/>
        <v>1.2671282143499372</v>
      </c>
      <c r="N181" s="11">
        <f t="shared" si="21"/>
        <v>-4.9248956865943772E-2</v>
      </c>
      <c r="P181" s="10"/>
      <c r="Q181" s="10"/>
      <c r="R181" s="10"/>
    </row>
    <row r="182" spans="1:18">
      <c r="A182">
        <v>6</v>
      </c>
      <c r="B182" t="s">
        <v>62</v>
      </c>
      <c r="C182" t="s">
        <v>105</v>
      </c>
      <c r="D182">
        <v>2006</v>
      </c>
      <c r="E182" s="10">
        <v>0.60652789886660852</v>
      </c>
      <c r="F182" s="10">
        <v>0.65499573014517509</v>
      </c>
      <c r="G182" s="10"/>
      <c r="H182" s="10">
        <f t="shared" si="15"/>
        <v>6</v>
      </c>
      <c r="I182" s="10" t="str">
        <f t="shared" si="16"/>
        <v>RBT</v>
      </c>
      <c r="J182" s="10" t="str">
        <f t="shared" si="17"/>
        <v>South BC</v>
      </c>
      <c r="K182" s="10">
        <f t="shared" si="18"/>
        <v>2006</v>
      </c>
      <c r="L182" s="12">
        <f t="shared" si="19"/>
        <v>0.60652789886660852</v>
      </c>
      <c r="M182" s="12">
        <f t="shared" si="20"/>
        <v>0.65499573014517509</v>
      </c>
      <c r="N182" s="11">
        <f t="shared" si="21"/>
        <v>4.8467831278566575E-2</v>
      </c>
      <c r="P182" s="10"/>
      <c r="Q182" s="10"/>
      <c r="R182" s="10"/>
    </row>
    <row r="183" spans="1:18">
      <c r="A183">
        <v>6</v>
      </c>
      <c r="B183" t="s">
        <v>62</v>
      </c>
      <c r="C183" t="s">
        <v>105</v>
      </c>
      <c r="D183">
        <v>2007</v>
      </c>
      <c r="E183" s="10">
        <v>3.0860932819854514</v>
      </c>
      <c r="F183" s="10">
        <v>3.0421161646672994</v>
      </c>
      <c r="G183" s="10"/>
      <c r="H183" s="10">
        <f t="shared" si="15"/>
        <v>6</v>
      </c>
      <c r="I183" s="10" t="str">
        <f t="shared" si="16"/>
        <v>RBT</v>
      </c>
      <c r="J183" s="10" t="str">
        <f t="shared" si="17"/>
        <v>South BC</v>
      </c>
      <c r="K183" s="10">
        <f t="shared" si="18"/>
        <v>2007</v>
      </c>
      <c r="L183" s="12">
        <f t="shared" si="19"/>
        <v>3.0860932819854514</v>
      </c>
      <c r="M183" s="12">
        <f t="shared" si="20"/>
        <v>3.0421161646672994</v>
      </c>
      <c r="N183" s="11">
        <f t="shared" si="21"/>
        <v>-4.3977117318152015E-2</v>
      </c>
      <c r="P183" s="10"/>
      <c r="Q183" s="10"/>
      <c r="R183" s="10"/>
    </row>
    <row r="184" spans="1:18">
      <c r="A184">
        <v>6</v>
      </c>
      <c r="B184" t="s">
        <v>62</v>
      </c>
      <c r="C184" t="s">
        <v>105</v>
      </c>
      <c r="D184">
        <v>2008</v>
      </c>
      <c r="E184" s="10">
        <v>0.93726725866513894</v>
      </c>
      <c r="F184" s="10">
        <v>0.9975144987572494</v>
      </c>
      <c r="G184" s="10"/>
      <c r="H184" s="10">
        <f t="shared" si="15"/>
        <v>6</v>
      </c>
      <c r="I184" s="10" t="str">
        <f t="shared" si="16"/>
        <v>RBT</v>
      </c>
      <c r="J184" s="10" t="str">
        <f t="shared" si="17"/>
        <v>South BC</v>
      </c>
      <c r="K184" s="10">
        <f t="shared" si="18"/>
        <v>2008</v>
      </c>
      <c r="L184" s="12">
        <f t="shared" si="19"/>
        <v>0.93726725866513894</v>
      </c>
      <c r="M184" s="12">
        <f t="shared" si="20"/>
        <v>0.9975144987572494</v>
      </c>
      <c r="N184" s="11">
        <f t="shared" si="21"/>
        <v>6.0247240092110466E-2</v>
      </c>
      <c r="P184" s="10"/>
      <c r="Q184" s="10"/>
      <c r="R184" s="10"/>
    </row>
    <row r="185" spans="1:18">
      <c r="A185">
        <v>7</v>
      </c>
      <c r="B185" t="s">
        <v>63</v>
      </c>
      <c r="C185" t="s">
        <v>105</v>
      </c>
      <c r="D185">
        <v>1979</v>
      </c>
      <c r="E185" s="10">
        <v>2.7096346615856186</v>
      </c>
      <c r="F185" s="10">
        <v>2.710160516299851</v>
      </c>
      <c r="G185" s="10"/>
      <c r="H185" s="10">
        <f t="shared" si="15"/>
        <v>7</v>
      </c>
      <c r="I185" s="10" t="str">
        <f t="shared" si="16"/>
        <v>GSQ</v>
      </c>
      <c r="J185" s="10" t="str">
        <f t="shared" si="17"/>
        <v>South BC</v>
      </c>
      <c r="K185" s="10">
        <f t="shared" si="18"/>
        <v>1979</v>
      </c>
      <c r="L185" s="12">
        <f t="shared" si="19"/>
        <v>2.7096346615856186</v>
      </c>
      <c r="M185" s="12">
        <f t="shared" si="20"/>
        <v>2.710160516299851</v>
      </c>
      <c r="N185" s="11">
        <f t="shared" si="21"/>
        <v>5.2585471423238772E-4</v>
      </c>
      <c r="P185" s="10"/>
      <c r="Q185" s="10"/>
      <c r="R185" s="10"/>
    </row>
    <row r="186" spans="1:18">
      <c r="A186">
        <v>7</v>
      </c>
      <c r="B186" t="s">
        <v>63</v>
      </c>
      <c r="C186" t="s">
        <v>105</v>
      </c>
      <c r="D186">
        <v>1980</v>
      </c>
      <c r="E186" s="10">
        <v>3.3706326723323889</v>
      </c>
      <c r="F186" s="10">
        <v>3.3306041784302653</v>
      </c>
      <c r="G186" s="10"/>
      <c r="H186" s="10">
        <f t="shared" si="15"/>
        <v>7</v>
      </c>
      <c r="I186" s="10" t="str">
        <f t="shared" si="16"/>
        <v>GSQ</v>
      </c>
      <c r="J186" s="10" t="str">
        <f t="shared" si="17"/>
        <v>South BC</v>
      </c>
      <c r="K186" s="10">
        <f t="shared" si="18"/>
        <v>1980</v>
      </c>
      <c r="L186" s="12">
        <f t="shared" si="19"/>
        <v>3.3706326723323889</v>
      </c>
      <c r="M186" s="12">
        <f t="shared" si="20"/>
        <v>3.3306041784302653</v>
      </c>
      <c r="N186" s="11">
        <f t="shared" si="21"/>
        <v>-4.0028493902123596E-2</v>
      </c>
      <c r="P186" s="10"/>
      <c r="Q186" s="10"/>
      <c r="R186" s="10"/>
    </row>
    <row r="187" spans="1:18">
      <c r="A187">
        <v>7</v>
      </c>
      <c r="B187" t="s">
        <v>63</v>
      </c>
      <c r="C187" t="s">
        <v>105</v>
      </c>
      <c r="D187">
        <v>1981</v>
      </c>
      <c r="E187" s="10">
        <v>5.7613488975356679</v>
      </c>
      <c r="F187" s="10">
        <v>5.7357592383411324</v>
      </c>
      <c r="G187" s="10"/>
      <c r="H187" s="10">
        <f t="shared" si="15"/>
        <v>7</v>
      </c>
      <c r="I187" s="10" t="str">
        <f t="shared" si="16"/>
        <v>GSQ</v>
      </c>
      <c r="J187" s="10" t="str">
        <f t="shared" si="17"/>
        <v>South BC</v>
      </c>
      <c r="K187" s="10">
        <f t="shared" si="18"/>
        <v>1981</v>
      </c>
      <c r="L187" s="12">
        <f t="shared" si="19"/>
        <v>5.7613488975356679</v>
      </c>
      <c r="M187" s="12">
        <f t="shared" si="20"/>
        <v>5.7357592383411324</v>
      </c>
      <c r="N187" s="11">
        <f t="shared" si="21"/>
        <v>-2.5589659194535486E-2</v>
      </c>
      <c r="P187" s="10"/>
      <c r="Q187" s="10"/>
      <c r="R187" s="10"/>
    </row>
    <row r="188" spans="1:18">
      <c r="A188">
        <v>7</v>
      </c>
      <c r="B188" t="s">
        <v>63</v>
      </c>
      <c r="C188" t="s">
        <v>105</v>
      </c>
      <c r="D188">
        <v>1982</v>
      </c>
      <c r="E188" s="10">
        <v>7.0107537298973064</v>
      </c>
      <c r="F188" s="10">
        <v>6.9015763168012301</v>
      </c>
      <c r="G188" s="10"/>
      <c r="H188" s="10">
        <f t="shared" si="15"/>
        <v>7</v>
      </c>
      <c r="I188" s="10" t="str">
        <f t="shared" si="16"/>
        <v>GSQ</v>
      </c>
      <c r="J188" s="10" t="str">
        <f t="shared" si="17"/>
        <v>South BC</v>
      </c>
      <c r="K188" s="10">
        <f t="shared" si="18"/>
        <v>1982</v>
      </c>
      <c r="L188" s="12">
        <f t="shared" si="19"/>
        <v>7.0107537298973064</v>
      </c>
      <c r="M188" s="12">
        <f t="shared" si="20"/>
        <v>6.9015763168012301</v>
      </c>
      <c r="N188" s="11">
        <f t="shared" si="21"/>
        <v>-0.10917741309607631</v>
      </c>
      <c r="P188" s="10"/>
      <c r="Q188" s="10"/>
      <c r="R188" s="10"/>
    </row>
    <row r="189" spans="1:18">
      <c r="A189">
        <v>7</v>
      </c>
      <c r="B189" t="s">
        <v>63</v>
      </c>
      <c r="C189" t="s">
        <v>105</v>
      </c>
      <c r="D189">
        <v>1983</v>
      </c>
      <c r="E189" s="10">
        <v>2.8807102367455819</v>
      </c>
      <c r="F189" s="10">
        <v>2.7195132116362424</v>
      </c>
      <c r="G189" s="10"/>
      <c r="H189" s="10">
        <f t="shared" si="15"/>
        <v>7</v>
      </c>
      <c r="I189" s="10" t="str">
        <f t="shared" si="16"/>
        <v>GSQ</v>
      </c>
      <c r="J189" s="10" t="str">
        <f t="shared" si="17"/>
        <v>South BC</v>
      </c>
      <c r="K189" s="10">
        <f t="shared" si="18"/>
        <v>1983</v>
      </c>
      <c r="L189" s="12">
        <f t="shared" si="19"/>
        <v>2.8807102367455819</v>
      </c>
      <c r="M189" s="12">
        <f t="shared" si="20"/>
        <v>2.7195132116362424</v>
      </c>
      <c r="N189" s="11">
        <f t="shared" si="21"/>
        <v>-0.16119702510933953</v>
      </c>
      <c r="P189" s="10"/>
      <c r="Q189" s="10"/>
      <c r="R189" s="10"/>
    </row>
    <row r="190" spans="1:18">
      <c r="A190">
        <v>7</v>
      </c>
      <c r="B190" t="s">
        <v>63</v>
      </c>
      <c r="C190" t="s">
        <v>105</v>
      </c>
      <c r="D190">
        <v>1984</v>
      </c>
      <c r="E190" s="10">
        <v>9.4538663861125727</v>
      </c>
      <c r="F190" s="10">
        <v>9.1818087748344368</v>
      </c>
      <c r="G190" s="10"/>
      <c r="H190" s="10">
        <f t="shared" si="15"/>
        <v>7</v>
      </c>
      <c r="I190" s="10" t="str">
        <f t="shared" si="16"/>
        <v>GSQ</v>
      </c>
      <c r="J190" s="10" t="str">
        <f t="shared" si="17"/>
        <v>South BC</v>
      </c>
      <c r="K190" s="10">
        <f t="shared" si="18"/>
        <v>1984</v>
      </c>
      <c r="L190" s="12">
        <f t="shared" si="19"/>
        <v>9.4538663861125727</v>
      </c>
      <c r="M190" s="12">
        <f t="shared" si="20"/>
        <v>9.1818087748344368</v>
      </c>
      <c r="N190" s="11">
        <f t="shared" si="21"/>
        <v>-0.27205761127813588</v>
      </c>
      <c r="P190" s="10"/>
      <c r="Q190" s="10"/>
      <c r="R190" s="10"/>
    </row>
    <row r="191" spans="1:18">
      <c r="A191">
        <v>7</v>
      </c>
      <c r="B191" t="s">
        <v>63</v>
      </c>
      <c r="C191" t="s">
        <v>105</v>
      </c>
      <c r="D191">
        <v>1985</v>
      </c>
      <c r="E191" s="10">
        <v>2.1824133193243354</v>
      </c>
      <c r="F191" s="10">
        <v>2.1557909944618348</v>
      </c>
      <c r="G191" s="10"/>
      <c r="H191" s="10">
        <f t="shared" si="15"/>
        <v>7</v>
      </c>
      <c r="I191" s="10" t="str">
        <f t="shared" si="16"/>
        <v>GSQ</v>
      </c>
      <c r="J191" s="10" t="str">
        <f t="shared" si="17"/>
        <v>South BC</v>
      </c>
      <c r="K191" s="10">
        <f t="shared" si="18"/>
        <v>1985</v>
      </c>
      <c r="L191" s="12">
        <f t="shared" si="19"/>
        <v>2.1824133193243354</v>
      </c>
      <c r="M191" s="12">
        <f t="shared" si="20"/>
        <v>2.1557909944618348</v>
      </c>
      <c r="N191" s="11">
        <f t="shared" si="21"/>
        <v>-2.6622324862500601E-2</v>
      </c>
      <c r="P191" s="10"/>
      <c r="Q191" s="10"/>
      <c r="R191" s="10"/>
    </row>
    <row r="192" spans="1:18">
      <c r="A192">
        <v>7</v>
      </c>
      <c r="B192" t="s">
        <v>63</v>
      </c>
      <c r="C192" t="s">
        <v>105</v>
      </c>
      <c r="D192">
        <v>1986</v>
      </c>
      <c r="E192" s="10">
        <v>2.8754137428836226</v>
      </c>
      <c r="F192" s="10">
        <v>2.7953394123606889</v>
      </c>
      <c r="G192" s="10"/>
      <c r="H192" s="10">
        <f t="shared" si="15"/>
        <v>7</v>
      </c>
      <c r="I192" s="10" t="str">
        <f t="shared" si="16"/>
        <v>GSQ</v>
      </c>
      <c r="J192" s="10" t="str">
        <f t="shared" si="17"/>
        <v>South BC</v>
      </c>
      <c r="K192" s="10">
        <f t="shared" si="18"/>
        <v>1986</v>
      </c>
      <c r="L192" s="12">
        <f t="shared" si="19"/>
        <v>2.8754137428836226</v>
      </c>
      <c r="M192" s="12">
        <f t="shared" si="20"/>
        <v>2.7953394123606889</v>
      </c>
      <c r="N192" s="11">
        <f t="shared" si="21"/>
        <v>-8.0074330522933668E-2</v>
      </c>
      <c r="P192" s="10"/>
      <c r="Q192" s="10"/>
      <c r="R192" s="10"/>
    </row>
    <row r="193" spans="1:18">
      <c r="A193">
        <v>7</v>
      </c>
      <c r="B193" t="s">
        <v>63</v>
      </c>
      <c r="C193" t="s">
        <v>105</v>
      </c>
      <c r="D193">
        <v>1987</v>
      </c>
      <c r="E193" s="10">
        <v>1.8816375968992247</v>
      </c>
      <c r="F193" s="10">
        <v>1.7809950483376562</v>
      </c>
      <c r="G193" s="10"/>
      <c r="H193" s="10">
        <f t="shared" si="15"/>
        <v>7</v>
      </c>
      <c r="I193" s="10" t="str">
        <f t="shared" si="16"/>
        <v>GSQ</v>
      </c>
      <c r="J193" s="10" t="str">
        <f t="shared" si="17"/>
        <v>South BC</v>
      </c>
      <c r="K193" s="10">
        <f t="shared" si="18"/>
        <v>1987</v>
      </c>
      <c r="L193" s="12">
        <f t="shared" si="19"/>
        <v>1.8816375968992247</v>
      </c>
      <c r="M193" s="12">
        <f t="shared" si="20"/>
        <v>1.7809950483376562</v>
      </c>
      <c r="N193" s="11">
        <f t="shared" si="21"/>
        <v>-0.10064254856156851</v>
      </c>
      <c r="P193" s="10"/>
      <c r="Q193" s="10"/>
      <c r="R193" s="10"/>
    </row>
    <row r="194" spans="1:18">
      <c r="A194">
        <v>7</v>
      </c>
      <c r="B194" t="s">
        <v>63</v>
      </c>
      <c r="C194" t="s">
        <v>105</v>
      </c>
      <c r="D194">
        <v>1988</v>
      </c>
      <c r="E194" s="10">
        <v>2.1820186183243506</v>
      </c>
      <c r="F194" s="10">
        <v>2.1205361463273009</v>
      </c>
      <c r="G194" s="10"/>
      <c r="H194" s="10">
        <f t="shared" si="15"/>
        <v>7</v>
      </c>
      <c r="I194" s="10" t="str">
        <f t="shared" si="16"/>
        <v>GSQ</v>
      </c>
      <c r="J194" s="10" t="str">
        <f t="shared" si="17"/>
        <v>South BC</v>
      </c>
      <c r="K194" s="10">
        <f t="shared" si="18"/>
        <v>1988</v>
      </c>
      <c r="L194" s="12">
        <f t="shared" si="19"/>
        <v>2.1820186183243506</v>
      </c>
      <c r="M194" s="12">
        <f t="shared" si="20"/>
        <v>2.1205361463273009</v>
      </c>
      <c r="N194" s="11">
        <f t="shared" si="21"/>
        <v>-6.1482471997049704E-2</v>
      </c>
      <c r="P194" s="10"/>
      <c r="Q194" s="10"/>
      <c r="R194" s="10"/>
    </row>
    <row r="195" spans="1:18">
      <c r="A195">
        <v>7</v>
      </c>
      <c r="B195" t="s">
        <v>63</v>
      </c>
      <c r="C195" t="s">
        <v>105</v>
      </c>
      <c r="D195">
        <v>1989</v>
      </c>
      <c r="E195" s="10">
        <v>0.42487187627556805</v>
      </c>
      <c r="F195" s="10">
        <v>0.98303559375421856</v>
      </c>
      <c r="G195" s="10"/>
      <c r="H195" s="10">
        <f t="shared" si="15"/>
        <v>7</v>
      </c>
      <c r="I195" s="10" t="str">
        <f t="shared" si="16"/>
        <v>GSQ</v>
      </c>
      <c r="J195" s="10" t="str">
        <f t="shared" si="17"/>
        <v>South BC</v>
      </c>
      <c r="K195" s="10">
        <f t="shared" si="18"/>
        <v>1989</v>
      </c>
      <c r="L195" s="12">
        <f t="shared" si="19"/>
        <v>0.42487187627556805</v>
      </c>
      <c r="M195" s="12">
        <f t="shared" si="20"/>
        <v>0.98303559375421856</v>
      </c>
      <c r="N195" s="11">
        <f t="shared" si="21"/>
        <v>0.55816371747865046</v>
      </c>
      <c r="P195" s="10"/>
      <c r="Q195" s="10"/>
      <c r="R195" s="10"/>
    </row>
    <row r="196" spans="1:18">
      <c r="A196">
        <v>7</v>
      </c>
      <c r="B196" t="s">
        <v>63</v>
      </c>
      <c r="C196" t="s">
        <v>105</v>
      </c>
      <c r="D196">
        <v>1990</v>
      </c>
      <c r="E196" s="10">
        <v>1.4569961489088574</v>
      </c>
      <c r="F196" s="10">
        <v>2.3721712976224576</v>
      </c>
      <c r="G196" s="10"/>
      <c r="H196" s="10">
        <f t="shared" si="15"/>
        <v>7</v>
      </c>
      <c r="I196" s="10" t="str">
        <f t="shared" si="16"/>
        <v>GSQ</v>
      </c>
      <c r="J196" s="10" t="str">
        <f t="shared" si="17"/>
        <v>South BC</v>
      </c>
      <c r="K196" s="10">
        <f t="shared" si="18"/>
        <v>1990</v>
      </c>
      <c r="L196" s="12">
        <f t="shared" si="19"/>
        <v>1.4569961489088574</v>
      </c>
      <c r="M196" s="12">
        <f t="shared" si="20"/>
        <v>2.3721712976224576</v>
      </c>
      <c r="N196" s="11">
        <f t="shared" si="21"/>
        <v>0.91517514871360017</v>
      </c>
      <c r="P196" s="10"/>
      <c r="Q196" s="10"/>
      <c r="R196" s="10"/>
    </row>
    <row r="197" spans="1:18">
      <c r="A197">
        <v>7</v>
      </c>
      <c r="B197" t="s">
        <v>63</v>
      </c>
      <c r="C197" t="s">
        <v>105</v>
      </c>
      <c r="D197">
        <v>1991</v>
      </c>
      <c r="E197" s="10">
        <v>0.81409873458969206</v>
      </c>
      <c r="F197" s="10">
        <v>1.2903087708032321</v>
      </c>
      <c r="G197" s="10"/>
      <c r="H197" s="10">
        <f t="shared" si="15"/>
        <v>7</v>
      </c>
      <c r="I197" s="10" t="str">
        <f t="shared" si="16"/>
        <v>GSQ</v>
      </c>
      <c r="J197" s="10" t="str">
        <f t="shared" si="17"/>
        <v>South BC</v>
      </c>
      <c r="K197" s="10">
        <f t="shared" si="18"/>
        <v>1991</v>
      </c>
      <c r="L197" s="12">
        <f t="shared" si="19"/>
        <v>0.81409873458969206</v>
      </c>
      <c r="M197" s="12">
        <f t="shared" si="20"/>
        <v>1.2903087708032321</v>
      </c>
      <c r="N197" s="11">
        <f t="shared" si="21"/>
        <v>0.47621003621354008</v>
      </c>
      <c r="P197" s="10"/>
      <c r="Q197" s="10"/>
      <c r="R197" s="10"/>
    </row>
    <row r="198" spans="1:18">
      <c r="A198">
        <v>7</v>
      </c>
      <c r="B198" t="s">
        <v>63</v>
      </c>
      <c r="C198" t="s">
        <v>105</v>
      </c>
      <c r="D198">
        <v>1992</v>
      </c>
      <c r="E198" s="10">
        <v>1.4055740095600746</v>
      </c>
      <c r="F198" s="10">
        <v>1.9489795918367347</v>
      </c>
      <c r="G198" s="10"/>
      <c r="H198" s="10">
        <f t="shared" ref="H198:H261" si="22">A198</f>
        <v>7</v>
      </c>
      <c r="I198" s="10" t="str">
        <f t="shared" ref="I198:I261" si="23">B198</f>
        <v>GSQ</v>
      </c>
      <c r="J198" s="10" t="str">
        <f t="shared" ref="J198:J261" si="24">C198</f>
        <v>South BC</v>
      </c>
      <c r="K198" s="10">
        <f t="shared" ref="K198:K261" si="25">D198</f>
        <v>1992</v>
      </c>
      <c r="L198" s="12">
        <f t="shared" ref="L198:L261" si="26">E198</f>
        <v>1.4055740095600746</v>
      </c>
      <c r="M198" s="12">
        <f t="shared" ref="M198:M261" si="27">F198</f>
        <v>1.9489795918367347</v>
      </c>
      <c r="N198" s="11">
        <f t="shared" ref="N198:N261" si="28">F198-E198</f>
        <v>0.54340558227666014</v>
      </c>
      <c r="P198" s="10"/>
      <c r="Q198" s="10"/>
      <c r="R198" s="10"/>
    </row>
    <row r="199" spans="1:18">
      <c r="A199">
        <v>7</v>
      </c>
      <c r="B199" t="s">
        <v>63</v>
      </c>
      <c r="C199" t="s">
        <v>105</v>
      </c>
      <c r="D199">
        <v>1993</v>
      </c>
      <c r="E199" s="10">
        <v>3.3051602390005432</v>
      </c>
      <c r="F199" s="10">
        <v>3.7513873473917867</v>
      </c>
      <c r="G199" s="10"/>
      <c r="H199" s="10">
        <f t="shared" si="22"/>
        <v>7</v>
      </c>
      <c r="I199" s="10" t="str">
        <f t="shared" si="23"/>
        <v>GSQ</v>
      </c>
      <c r="J199" s="10" t="str">
        <f t="shared" si="24"/>
        <v>South BC</v>
      </c>
      <c r="K199" s="10">
        <f t="shared" si="25"/>
        <v>1993</v>
      </c>
      <c r="L199" s="12">
        <f t="shared" si="26"/>
        <v>3.3051602390005432</v>
      </c>
      <c r="M199" s="12">
        <f t="shared" si="27"/>
        <v>3.7513873473917867</v>
      </c>
      <c r="N199" s="11">
        <f t="shared" si="28"/>
        <v>0.44622710839124347</v>
      </c>
      <c r="P199" s="10"/>
      <c r="Q199" s="10"/>
      <c r="R199" s="10"/>
    </row>
    <row r="200" spans="1:18">
      <c r="A200">
        <v>7</v>
      </c>
      <c r="B200" t="s">
        <v>63</v>
      </c>
      <c r="C200" t="s">
        <v>105</v>
      </c>
      <c r="D200">
        <v>1994</v>
      </c>
      <c r="E200" s="10">
        <v>7.7254901960784315</v>
      </c>
      <c r="F200" s="10">
        <v>6.2500905687718875</v>
      </c>
      <c r="G200" s="10"/>
      <c r="H200" s="10">
        <f t="shared" si="22"/>
        <v>7</v>
      </c>
      <c r="I200" s="10" t="str">
        <f t="shared" si="23"/>
        <v>GSQ</v>
      </c>
      <c r="J200" s="10" t="str">
        <f t="shared" si="24"/>
        <v>South BC</v>
      </c>
      <c r="K200" s="10">
        <f t="shared" si="25"/>
        <v>1994</v>
      </c>
      <c r="L200" s="12">
        <f t="shared" si="26"/>
        <v>7.7254901960784315</v>
      </c>
      <c r="M200" s="12">
        <f t="shared" si="27"/>
        <v>6.2500905687718875</v>
      </c>
      <c r="N200" s="11">
        <f t="shared" si="28"/>
        <v>-1.4753996273065439</v>
      </c>
      <c r="P200" s="10"/>
      <c r="Q200" s="10"/>
      <c r="R200" s="10"/>
    </row>
    <row r="201" spans="1:18">
      <c r="A201">
        <v>7</v>
      </c>
      <c r="B201" t="s">
        <v>63</v>
      </c>
      <c r="C201" t="s">
        <v>105</v>
      </c>
      <c r="D201">
        <v>1995</v>
      </c>
      <c r="E201" s="10">
        <v>5.5515663986692543</v>
      </c>
      <c r="F201" s="10">
        <v>5.3276289894754854</v>
      </c>
      <c r="G201" s="10"/>
      <c r="H201" s="10">
        <f t="shared" si="22"/>
        <v>7</v>
      </c>
      <c r="I201" s="10" t="str">
        <f t="shared" si="23"/>
        <v>GSQ</v>
      </c>
      <c r="J201" s="10" t="str">
        <f t="shared" si="24"/>
        <v>South BC</v>
      </c>
      <c r="K201" s="10">
        <f t="shared" si="25"/>
        <v>1995</v>
      </c>
      <c r="L201" s="12">
        <f t="shared" si="26"/>
        <v>5.5515663986692543</v>
      </c>
      <c r="M201" s="12">
        <f t="shared" si="27"/>
        <v>5.3276289894754854</v>
      </c>
      <c r="N201" s="11">
        <f t="shared" si="28"/>
        <v>-0.22393740919376892</v>
      </c>
      <c r="P201" s="10"/>
      <c r="Q201" s="10"/>
      <c r="R201" s="10"/>
    </row>
    <row r="202" spans="1:18">
      <c r="A202">
        <v>7</v>
      </c>
      <c r="B202" t="s">
        <v>63</v>
      </c>
      <c r="C202" t="s">
        <v>105</v>
      </c>
      <c r="D202">
        <v>1996</v>
      </c>
      <c r="E202" s="10">
        <v>7.1981656475819902</v>
      </c>
      <c r="F202" s="10">
        <v>6.3799163893865707</v>
      </c>
      <c r="G202" s="10"/>
      <c r="H202" s="10">
        <f t="shared" si="22"/>
        <v>7</v>
      </c>
      <c r="I202" s="10" t="str">
        <f t="shared" si="23"/>
        <v>GSQ</v>
      </c>
      <c r="J202" s="10" t="str">
        <f t="shared" si="24"/>
        <v>South BC</v>
      </c>
      <c r="K202" s="10">
        <f t="shared" si="25"/>
        <v>1996</v>
      </c>
      <c r="L202" s="12">
        <f t="shared" si="26"/>
        <v>7.1981656475819902</v>
      </c>
      <c r="M202" s="12">
        <f t="shared" si="27"/>
        <v>6.3799163893865707</v>
      </c>
      <c r="N202" s="11">
        <f t="shared" si="28"/>
        <v>-0.81824925819541949</v>
      </c>
      <c r="P202" s="10"/>
      <c r="Q202" s="10"/>
      <c r="R202" s="10"/>
    </row>
    <row r="203" spans="1:18">
      <c r="A203">
        <v>7</v>
      </c>
      <c r="B203" t="s">
        <v>63</v>
      </c>
      <c r="C203" t="s">
        <v>105</v>
      </c>
      <c r="D203">
        <v>1997</v>
      </c>
      <c r="E203" s="10">
        <v>6.2191068515497552</v>
      </c>
      <c r="F203" s="10">
        <v>5.8510236677798755</v>
      </c>
      <c r="G203" s="10"/>
      <c r="H203" s="10">
        <f t="shared" si="22"/>
        <v>7</v>
      </c>
      <c r="I203" s="10" t="str">
        <f t="shared" si="23"/>
        <v>GSQ</v>
      </c>
      <c r="J203" s="10" t="str">
        <f t="shared" si="24"/>
        <v>South BC</v>
      </c>
      <c r="K203" s="10">
        <f t="shared" si="25"/>
        <v>1997</v>
      </c>
      <c r="L203" s="12">
        <f t="shared" si="26"/>
        <v>6.2191068515497552</v>
      </c>
      <c r="M203" s="12">
        <f t="shared" si="27"/>
        <v>5.8510236677798755</v>
      </c>
      <c r="N203" s="11">
        <f t="shared" si="28"/>
        <v>-0.3680831837698797</v>
      </c>
      <c r="P203" s="10"/>
      <c r="Q203" s="10"/>
      <c r="R203" s="10"/>
    </row>
    <row r="204" spans="1:18">
      <c r="A204">
        <v>7</v>
      </c>
      <c r="B204" t="s">
        <v>63</v>
      </c>
      <c r="C204" t="s">
        <v>105</v>
      </c>
      <c r="D204">
        <v>1998</v>
      </c>
      <c r="E204" s="10">
        <v>4.2452032738494569</v>
      </c>
      <c r="F204" s="10">
        <v>4.1127181800353014</v>
      </c>
      <c r="G204" s="10"/>
      <c r="H204" s="10">
        <f t="shared" si="22"/>
        <v>7</v>
      </c>
      <c r="I204" s="10" t="str">
        <f t="shared" si="23"/>
        <v>GSQ</v>
      </c>
      <c r="J204" s="10" t="str">
        <f t="shared" si="24"/>
        <v>South BC</v>
      </c>
      <c r="K204" s="10">
        <f t="shared" si="25"/>
        <v>1998</v>
      </c>
      <c r="L204" s="12">
        <f t="shared" si="26"/>
        <v>4.2452032738494569</v>
      </c>
      <c r="M204" s="12">
        <f t="shared" si="27"/>
        <v>4.1127181800353014</v>
      </c>
      <c r="N204" s="11">
        <f t="shared" si="28"/>
        <v>-0.13248509381415552</v>
      </c>
      <c r="P204" s="10"/>
      <c r="Q204" s="10"/>
      <c r="R204" s="10"/>
    </row>
    <row r="205" spans="1:18">
      <c r="A205">
        <v>7</v>
      </c>
      <c r="B205" t="s">
        <v>63</v>
      </c>
      <c r="C205" t="s">
        <v>105</v>
      </c>
      <c r="D205">
        <v>1999</v>
      </c>
      <c r="E205" s="10">
        <v>3.8158178618066203</v>
      </c>
      <c r="F205" s="10">
        <v>3.0836879432624111</v>
      </c>
      <c r="G205" s="10"/>
      <c r="H205" s="10">
        <f t="shared" si="22"/>
        <v>7</v>
      </c>
      <c r="I205" s="10" t="str">
        <f t="shared" si="23"/>
        <v>GSQ</v>
      </c>
      <c r="J205" s="10" t="str">
        <f t="shared" si="24"/>
        <v>South BC</v>
      </c>
      <c r="K205" s="10">
        <f t="shared" si="25"/>
        <v>1999</v>
      </c>
      <c r="L205" s="12">
        <f t="shared" si="26"/>
        <v>3.8158178618066203</v>
      </c>
      <c r="M205" s="12">
        <f t="shared" si="27"/>
        <v>3.0836879432624111</v>
      </c>
      <c r="N205" s="11">
        <f t="shared" si="28"/>
        <v>-0.73212991854420917</v>
      </c>
      <c r="P205" s="10"/>
      <c r="Q205" s="10"/>
      <c r="R205" s="10"/>
    </row>
    <row r="206" spans="1:18">
      <c r="A206">
        <v>7</v>
      </c>
      <c r="B206" t="s">
        <v>63</v>
      </c>
      <c r="C206" t="s">
        <v>105</v>
      </c>
      <c r="D206">
        <v>2000</v>
      </c>
      <c r="E206" s="10">
        <v>2.9569064533968605</v>
      </c>
      <c r="F206" s="10">
        <v>2.2243706465504784</v>
      </c>
      <c r="G206" s="10"/>
      <c r="H206" s="10">
        <f t="shared" si="22"/>
        <v>7</v>
      </c>
      <c r="I206" s="10" t="str">
        <f t="shared" si="23"/>
        <v>GSQ</v>
      </c>
      <c r="J206" s="10" t="str">
        <f t="shared" si="24"/>
        <v>South BC</v>
      </c>
      <c r="K206" s="10">
        <f t="shared" si="25"/>
        <v>2000</v>
      </c>
      <c r="L206" s="12">
        <f t="shared" si="26"/>
        <v>2.9569064533968605</v>
      </c>
      <c r="M206" s="12">
        <f t="shared" si="27"/>
        <v>2.2243706465504784</v>
      </c>
      <c r="N206" s="11">
        <f t="shared" si="28"/>
        <v>-0.73253580684638209</v>
      </c>
      <c r="P206" s="10"/>
      <c r="Q206" s="10"/>
      <c r="R206" s="10"/>
    </row>
    <row r="207" spans="1:18">
      <c r="A207">
        <v>7</v>
      </c>
      <c r="B207" t="s">
        <v>63</v>
      </c>
      <c r="C207" t="s">
        <v>105</v>
      </c>
      <c r="D207">
        <v>2001</v>
      </c>
      <c r="E207" s="10">
        <v>2.8152347330187717</v>
      </c>
      <c r="F207" s="10">
        <v>2.8068885257267371</v>
      </c>
      <c r="G207" s="10"/>
      <c r="H207" s="10">
        <f t="shared" si="22"/>
        <v>7</v>
      </c>
      <c r="I207" s="10" t="str">
        <f t="shared" si="23"/>
        <v>GSQ</v>
      </c>
      <c r="J207" s="10" t="str">
        <f t="shared" si="24"/>
        <v>South BC</v>
      </c>
      <c r="K207" s="10">
        <f t="shared" si="25"/>
        <v>2001</v>
      </c>
      <c r="L207" s="12">
        <f t="shared" si="26"/>
        <v>2.8152347330187717</v>
      </c>
      <c r="M207" s="12">
        <f t="shared" si="27"/>
        <v>2.8068885257267371</v>
      </c>
      <c r="N207" s="11">
        <f t="shared" si="28"/>
        <v>-8.3462072920346131E-3</v>
      </c>
      <c r="P207" s="10"/>
      <c r="Q207" s="10"/>
      <c r="R207" s="10"/>
    </row>
    <row r="208" spans="1:18">
      <c r="A208">
        <v>7</v>
      </c>
      <c r="B208" t="s">
        <v>63</v>
      </c>
      <c r="C208" t="s">
        <v>105</v>
      </c>
      <c r="D208">
        <v>2002</v>
      </c>
      <c r="E208" s="10">
        <v>2.5537376497124886</v>
      </c>
      <c r="F208" s="10">
        <v>2.4076891196762475</v>
      </c>
      <c r="G208" s="10"/>
      <c r="H208" s="10">
        <f t="shared" si="22"/>
        <v>7</v>
      </c>
      <c r="I208" s="10" t="str">
        <f t="shared" si="23"/>
        <v>GSQ</v>
      </c>
      <c r="J208" s="10" t="str">
        <f t="shared" si="24"/>
        <v>South BC</v>
      </c>
      <c r="K208" s="10">
        <f t="shared" si="25"/>
        <v>2002</v>
      </c>
      <c r="L208" s="12">
        <f t="shared" si="26"/>
        <v>2.5537376497124886</v>
      </c>
      <c r="M208" s="12">
        <f t="shared" si="27"/>
        <v>2.4076891196762475</v>
      </c>
      <c r="N208" s="11">
        <f t="shared" si="28"/>
        <v>-0.14604853003624108</v>
      </c>
      <c r="P208" s="10"/>
      <c r="Q208" s="10"/>
      <c r="R208" s="10"/>
    </row>
    <row r="209" spans="1:18">
      <c r="A209">
        <v>7</v>
      </c>
      <c r="B209" t="s">
        <v>63</v>
      </c>
      <c r="C209" t="s">
        <v>105</v>
      </c>
      <c r="D209">
        <v>2003</v>
      </c>
      <c r="E209" s="10">
        <v>1.699309962417596</v>
      </c>
      <c r="F209" s="10">
        <v>1.4298537396663895</v>
      </c>
      <c r="G209" s="10"/>
      <c r="H209" s="10">
        <f t="shared" si="22"/>
        <v>7</v>
      </c>
      <c r="I209" s="10" t="str">
        <f t="shared" si="23"/>
        <v>GSQ</v>
      </c>
      <c r="J209" s="10" t="str">
        <f t="shared" si="24"/>
        <v>South BC</v>
      </c>
      <c r="K209" s="10">
        <f t="shared" si="25"/>
        <v>2003</v>
      </c>
      <c r="L209" s="12">
        <f t="shared" si="26"/>
        <v>1.699309962417596</v>
      </c>
      <c r="M209" s="12">
        <f t="shared" si="27"/>
        <v>1.4298537396663895</v>
      </c>
      <c r="N209" s="11">
        <f t="shared" si="28"/>
        <v>-0.26945622275120651</v>
      </c>
      <c r="P209" s="10"/>
      <c r="Q209" s="10"/>
      <c r="R209" s="10"/>
    </row>
    <row r="210" spans="1:18">
      <c r="A210">
        <v>7</v>
      </c>
      <c r="B210" t="s">
        <v>63</v>
      </c>
      <c r="C210" t="s">
        <v>105</v>
      </c>
      <c r="D210">
        <v>2004</v>
      </c>
      <c r="E210" s="10">
        <v>1.8336535724452034</v>
      </c>
      <c r="F210" s="10">
        <v>1.9928103579588727</v>
      </c>
      <c r="G210" s="10"/>
      <c r="H210" s="10">
        <f t="shared" si="22"/>
        <v>7</v>
      </c>
      <c r="I210" s="10" t="str">
        <f t="shared" si="23"/>
        <v>GSQ</v>
      </c>
      <c r="J210" s="10" t="str">
        <f t="shared" si="24"/>
        <v>South BC</v>
      </c>
      <c r="K210" s="10">
        <f t="shared" si="25"/>
        <v>2004</v>
      </c>
      <c r="L210" s="12">
        <f t="shared" si="26"/>
        <v>1.8336535724452034</v>
      </c>
      <c r="M210" s="12">
        <f t="shared" si="27"/>
        <v>1.9928103579588727</v>
      </c>
      <c r="N210" s="11">
        <f t="shared" si="28"/>
        <v>0.1591567855136693</v>
      </c>
      <c r="P210" s="10"/>
      <c r="Q210" s="10"/>
      <c r="R210" s="10"/>
    </row>
    <row r="211" spans="1:18">
      <c r="A211">
        <v>7</v>
      </c>
      <c r="B211" t="s">
        <v>63</v>
      </c>
      <c r="C211" t="s">
        <v>105</v>
      </c>
      <c r="D211">
        <v>2005</v>
      </c>
      <c r="E211" s="10">
        <v>1.7354061983610427</v>
      </c>
      <c r="F211" s="10">
        <v>1.7950955484369822</v>
      </c>
      <c r="G211" s="10"/>
      <c r="H211" s="10">
        <f t="shared" si="22"/>
        <v>7</v>
      </c>
      <c r="I211" s="10" t="str">
        <f t="shared" si="23"/>
        <v>GSQ</v>
      </c>
      <c r="J211" s="10" t="str">
        <f t="shared" si="24"/>
        <v>South BC</v>
      </c>
      <c r="K211" s="10">
        <f t="shared" si="25"/>
        <v>2005</v>
      </c>
      <c r="L211" s="12">
        <f t="shared" si="26"/>
        <v>1.7354061983610427</v>
      </c>
      <c r="M211" s="12">
        <f t="shared" si="27"/>
        <v>1.7950955484369822</v>
      </c>
      <c r="N211" s="11">
        <f t="shared" si="28"/>
        <v>5.9689350075939451E-2</v>
      </c>
      <c r="P211" s="10"/>
      <c r="Q211" s="10"/>
      <c r="R211" s="10"/>
    </row>
    <row r="212" spans="1:18">
      <c r="A212">
        <v>7</v>
      </c>
      <c r="B212" t="s">
        <v>63</v>
      </c>
      <c r="C212" t="s">
        <v>105</v>
      </c>
      <c r="D212">
        <v>2006</v>
      </c>
      <c r="E212" s="10">
        <v>1.784165244596132</v>
      </c>
      <c r="F212" s="10">
        <v>1.3617822982266607</v>
      </c>
      <c r="G212" s="10"/>
      <c r="H212" s="10">
        <f t="shared" si="22"/>
        <v>7</v>
      </c>
      <c r="I212" s="10" t="str">
        <f t="shared" si="23"/>
        <v>GSQ</v>
      </c>
      <c r="J212" s="10" t="str">
        <f t="shared" si="24"/>
        <v>South BC</v>
      </c>
      <c r="K212" s="10">
        <f t="shared" si="25"/>
        <v>2006</v>
      </c>
      <c r="L212" s="12">
        <f t="shared" si="26"/>
        <v>1.784165244596132</v>
      </c>
      <c r="M212" s="12">
        <f t="shared" si="27"/>
        <v>1.3617822982266607</v>
      </c>
      <c r="N212" s="11">
        <f t="shared" si="28"/>
        <v>-0.42238294636947127</v>
      </c>
      <c r="P212" s="10"/>
      <c r="Q212" s="10"/>
      <c r="R212" s="10"/>
    </row>
    <row r="213" spans="1:18">
      <c r="A213">
        <v>7</v>
      </c>
      <c r="B213" t="s">
        <v>63</v>
      </c>
      <c r="C213" t="s">
        <v>105</v>
      </c>
      <c r="D213">
        <v>2007</v>
      </c>
      <c r="E213" s="10">
        <v>2.4416689293148703</v>
      </c>
      <c r="F213" s="10">
        <v>2.8759678755357077</v>
      </c>
      <c r="G213" s="10"/>
      <c r="H213" s="10">
        <f t="shared" si="22"/>
        <v>7</v>
      </c>
      <c r="I213" s="10" t="str">
        <f t="shared" si="23"/>
        <v>GSQ</v>
      </c>
      <c r="J213" s="10" t="str">
        <f t="shared" si="24"/>
        <v>South BC</v>
      </c>
      <c r="K213" s="10">
        <f t="shared" si="25"/>
        <v>2007</v>
      </c>
      <c r="L213" s="12">
        <f t="shared" si="26"/>
        <v>2.4416689293148703</v>
      </c>
      <c r="M213" s="12">
        <f t="shared" si="27"/>
        <v>2.8759678755357077</v>
      </c>
      <c r="N213" s="11">
        <f t="shared" si="28"/>
        <v>0.43429894622083731</v>
      </c>
      <c r="P213" s="10"/>
      <c r="Q213" s="10"/>
      <c r="R213" s="10"/>
    </row>
    <row r="214" spans="1:18">
      <c r="A214">
        <v>7</v>
      </c>
      <c r="B214" t="s">
        <v>63</v>
      </c>
      <c r="C214" t="s">
        <v>105</v>
      </c>
      <c r="D214">
        <v>2008</v>
      </c>
      <c r="E214" s="10">
        <v>1.334308127930186</v>
      </c>
      <c r="F214" s="10">
        <v>3.3503398733199443</v>
      </c>
      <c r="G214" s="10"/>
      <c r="H214" s="10">
        <f t="shared" si="22"/>
        <v>7</v>
      </c>
      <c r="I214" s="10" t="str">
        <f t="shared" si="23"/>
        <v>GSQ</v>
      </c>
      <c r="J214" s="10" t="str">
        <f t="shared" si="24"/>
        <v>South BC</v>
      </c>
      <c r="K214" s="10">
        <f t="shared" si="25"/>
        <v>2008</v>
      </c>
      <c r="L214" s="12">
        <f t="shared" si="26"/>
        <v>1.334308127930186</v>
      </c>
      <c r="M214" s="12">
        <f t="shared" si="27"/>
        <v>3.3503398733199443</v>
      </c>
      <c r="N214" s="11">
        <f t="shared" si="28"/>
        <v>2.0160317453897583</v>
      </c>
      <c r="P214" s="10"/>
      <c r="Q214" s="10"/>
      <c r="R214" s="10"/>
    </row>
    <row r="215" spans="1:18">
      <c r="A215">
        <v>8</v>
      </c>
      <c r="B215" t="s">
        <v>64</v>
      </c>
      <c r="C215" t="s">
        <v>105</v>
      </c>
      <c r="D215">
        <v>1979</v>
      </c>
      <c r="E215" s="10">
        <v>6.1052191679049033</v>
      </c>
      <c r="F215" s="10">
        <v>6.2430766399852793</v>
      </c>
      <c r="G215" s="10"/>
      <c r="H215" s="10">
        <f t="shared" si="22"/>
        <v>8</v>
      </c>
      <c r="I215" s="10" t="str">
        <f t="shared" si="23"/>
        <v>GST</v>
      </c>
      <c r="J215" s="10" t="str">
        <f t="shared" si="24"/>
        <v>South BC</v>
      </c>
      <c r="K215" s="10">
        <f t="shared" si="25"/>
        <v>1979</v>
      </c>
      <c r="L215" s="12">
        <f t="shared" si="26"/>
        <v>6.1052191679049033</v>
      </c>
      <c r="M215" s="12">
        <f t="shared" si="27"/>
        <v>6.2430766399852793</v>
      </c>
      <c r="N215" s="11">
        <f t="shared" si="28"/>
        <v>0.13785747208037602</v>
      </c>
      <c r="P215" s="10"/>
      <c r="Q215" s="10"/>
      <c r="R215" s="10"/>
    </row>
    <row r="216" spans="1:18">
      <c r="A216">
        <v>8</v>
      </c>
      <c r="B216" t="s">
        <v>64</v>
      </c>
      <c r="C216" t="s">
        <v>105</v>
      </c>
      <c r="D216">
        <v>1980</v>
      </c>
      <c r="E216" s="10">
        <v>3.861954812546553</v>
      </c>
      <c r="F216" s="10">
        <v>3.8884085161921855</v>
      </c>
      <c r="G216" s="10"/>
      <c r="H216" s="10">
        <f t="shared" si="22"/>
        <v>8</v>
      </c>
      <c r="I216" s="10" t="str">
        <f t="shared" si="23"/>
        <v>GST</v>
      </c>
      <c r="J216" s="10" t="str">
        <f t="shared" si="24"/>
        <v>South BC</v>
      </c>
      <c r="K216" s="10">
        <f t="shared" si="25"/>
        <v>1980</v>
      </c>
      <c r="L216" s="12">
        <f t="shared" si="26"/>
        <v>3.861954812546553</v>
      </c>
      <c r="M216" s="12">
        <f t="shared" si="27"/>
        <v>3.8884085161921855</v>
      </c>
      <c r="N216" s="11">
        <f t="shared" si="28"/>
        <v>2.6453703645632487E-2</v>
      </c>
      <c r="P216" s="10"/>
      <c r="Q216" s="10"/>
      <c r="R216" s="10"/>
    </row>
    <row r="217" spans="1:18">
      <c r="A217">
        <v>8</v>
      </c>
      <c r="B217" t="s">
        <v>64</v>
      </c>
      <c r="C217" t="s">
        <v>105</v>
      </c>
      <c r="D217">
        <v>1981</v>
      </c>
      <c r="E217" s="10">
        <v>9.1326686217008799</v>
      </c>
      <c r="F217" s="10">
        <v>9.2489894907033143</v>
      </c>
      <c r="G217" s="10"/>
      <c r="H217" s="10">
        <f t="shared" si="22"/>
        <v>8</v>
      </c>
      <c r="I217" s="10" t="str">
        <f t="shared" si="23"/>
        <v>GST</v>
      </c>
      <c r="J217" s="10" t="str">
        <f t="shared" si="24"/>
        <v>South BC</v>
      </c>
      <c r="K217" s="10">
        <f t="shared" si="25"/>
        <v>1981</v>
      </c>
      <c r="L217" s="12">
        <f t="shared" si="26"/>
        <v>9.1326686217008799</v>
      </c>
      <c r="M217" s="12">
        <f t="shared" si="27"/>
        <v>9.2489894907033143</v>
      </c>
      <c r="N217" s="11">
        <f t="shared" si="28"/>
        <v>0.11632086900243443</v>
      </c>
      <c r="P217" s="10"/>
      <c r="Q217" s="10"/>
      <c r="R217" s="10"/>
    </row>
    <row r="218" spans="1:18">
      <c r="A218">
        <v>8</v>
      </c>
      <c r="B218" t="s">
        <v>64</v>
      </c>
      <c r="C218" t="s">
        <v>105</v>
      </c>
      <c r="D218">
        <v>1982</v>
      </c>
      <c r="E218" s="10">
        <v>6.2794092392237681</v>
      </c>
      <c r="F218" s="10">
        <v>6.3436241610738255</v>
      </c>
      <c r="G218" s="10"/>
      <c r="H218" s="10">
        <f t="shared" si="22"/>
        <v>8</v>
      </c>
      <c r="I218" s="10" t="str">
        <f t="shared" si="23"/>
        <v>GST</v>
      </c>
      <c r="J218" s="10" t="str">
        <f t="shared" si="24"/>
        <v>South BC</v>
      </c>
      <c r="K218" s="10">
        <f t="shared" si="25"/>
        <v>1982</v>
      </c>
      <c r="L218" s="12">
        <f t="shared" si="26"/>
        <v>6.2794092392237681</v>
      </c>
      <c r="M218" s="12">
        <f t="shared" si="27"/>
        <v>6.3436241610738255</v>
      </c>
      <c r="N218" s="11">
        <f t="shared" si="28"/>
        <v>6.4214921850057394E-2</v>
      </c>
      <c r="P218" s="10"/>
      <c r="Q218" s="10"/>
      <c r="R218" s="10"/>
    </row>
    <row r="219" spans="1:18">
      <c r="A219">
        <v>8</v>
      </c>
      <c r="B219" t="s">
        <v>64</v>
      </c>
      <c r="C219" t="s">
        <v>105</v>
      </c>
      <c r="D219">
        <v>1983</v>
      </c>
      <c r="E219" s="10">
        <v>3.9547163362952835</v>
      </c>
      <c r="F219" s="10">
        <v>3.9067768037761295</v>
      </c>
      <c r="G219" s="10"/>
      <c r="H219" s="10">
        <f t="shared" si="22"/>
        <v>8</v>
      </c>
      <c r="I219" s="10" t="str">
        <f t="shared" si="23"/>
        <v>GST</v>
      </c>
      <c r="J219" s="10" t="str">
        <f t="shared" si="24"/>
        <v>South BC</v>
      </c>
      <c r="K219" s="10">
        <f t="shared" si="25"/>
        <v>1983</v>
      </c>
      <c r="L219" s="12">
        <f t="shared" si="26"/>
        <v>3.9547163362952835</v>
      </c>
      <c r="M219" s="12">
        <f t="shared" si="27"/>
        <v>3.9067768037761295</v>
      </c>
      <c r="N219" s="11">
        <f t="shared" si="28"/>
        <v>-4.793953251915406E-2</v>
      </c>
      <c r="P219" s="10"/>
      <c r="Q219" s="10"/>
      <c r="R219" s="10"/>
    </row>
    <row r="220" spans="1:18">
      <c r="A220">
        <v>8</v>
      </c>
      <c r="B220" t="s">
        <v>64</v>
      </c>
      <c r="C220" t="s">
        <v>105</v>
      </c>
      <c r="D220">
        <v>1984</v>
      </c>
      <c r="E220" s="10">
        <v>5.5396965679776109</v>
      </c>
      <c r="F220" s="10">
        <v>5.3620838117106775</v>
      </c>
      <c r="G220" s="10"/>
      <c r="H220" s="10">
        <f t="shared" si="22"/>
        <v>8</v>
      </c>
      <c r="I220" s="10" t="str">
        <f t="shared" si="23"/>
        <v>GST</v>
      </c>
      <c r="J220" s="10" t="str">
        <f t="shared" si="24"/>
        <v>South BC</v>
      </c>
      <c r="K220" s="10">
        <f t="shared" si="25"/>
        <v>1984</v>
      </c>
      <c r="L220" s="12">
        <f t="shared" si="26"/>
        <v>5.5396965679776109</v>
      </c>
      <c r="M220" s="12">
        <f t="shared" si="27"/>
        <v>5.3620838117106775</v>
      </c>
      <c r="N220" s="11">
        <f t="shared" si="28"/>
        <v>-0.1776127562669334</v>
      </c>
      <c r="P220" s="10"/>
      <c r="Q220" s="10"/>
      <c r="R220" s="10"/>
    </row>
    <row r="221" spans="1:18">
      <c r="A221">
        <v>8</v>
      </c>
      <c r="B221" t="s">
        <v>64</v>
      </c>
      <c r="C221" t="s">
        <v>105</v>
      </c>
      <c r="D221">
        <v>1985</v>
      </c>
      <c r="E221" s="10">
        <v>2.2907832107312851</v>
      </c>
      <c r="F221" s="10">
        <v>2.3044948569818233</v>
      </c>
      <c r="G221" s="10"/>
      <c r="H221" s="10">
        <f t="shared" si="22"/>
        <v>8</v>
      </c>
      <c r="I221" s="10" t="str">
        <f t="shared" si="23"/>
        <v>GST</v>
      </c>
      <c r="J221" s="10" t="str">
        <f t="shared" si="24"/>
        <v>South BC</v>
      </c>
      <c r="K221" s="10">
        <f t="shared" si="25"/>
        <v>1985</v>
      </c>
      <c r="L221" s="12">
        <f t="shared" si="26"/>
        <v>2.2907832107312851</v>
      </c>
      <c r="M221" s="12">
        <f t="shared" si="27"/>
        <v>2.3044948569818233</v>
      </c>
      <c r="N221" s="11">
        <f t="shared" si="28"/>
        <v>1.3711646250538223E-2</v>
      </c>
      <c r="P221" s="10"/>
      <c r="Q221" s="10"/>
      <c r="R221" s="10"/>
    </row>
    <row r="222" spans="1:18">
      <c r="A222">
        <v>8</v>
      </c>
      <c r="B222" t="s">
        <v>64</v>
      </c>
      <c r="C222" t="s">
        <v>105</v>
      </c>
      <c r="D222">
        <v>1986</v>
      </c>
      <c r="E222" s="10">
        <v>6.6007759098466652</v>
      </c>
      <c r="F222" s="10">
        <v>6.7702629193109702</v>
      </c>
      <c r="G222" s="10"/>
      <c r="H222" s="10">
        <f t="shared" si="22"/>
        <v>8</v>
      </c>
      <c r="I222" s="10" t="str">
        <f t="shared" si="23"/>
        <v>GST</v>
      </c>
      <c r="J222" s="10" t="str">
        <f t="shared" si="24"/>
        <v>South BC</v>
      </c>
      <c r="K222" s="10">
        <f t="shared" si="25"/>
        <v>1986</v>
      </c>
      <c r="L222" s="12">
        <f t="shared" si="26"/>
        <v>6.6007759098466652</v>
      </c>
      <c r="M222" s="12">
        <f t="shared" si="27"/>
        <v>6.7702629193109702</v>
      </c>
      <c r="N222" s="11">
        <f t="shared" si="28"/>
        <v>0.16948700946430506</v>
      </c>
      <c r="P222" s="10"/>
      <c r="Q222" s="10"/>
      <c r="R222" s="10"/>
    </row>
    <row r="223" spans="1:18">
      <c r="A223">
        <v>8</v>
      </c>
      <c r="B223" t="s">
        <v>64</v>
      </c>
      <c r="C223" t="s">
        <v>105</v>
      </c>
      <c r="D223">
        <v>1987</v>
      </c>
      <c r="E223" s="10">
        <v>3.7459774049982881</v>
      </c>
      <c r="F223" s="10">
        <v>3.7544034562977733</v>
      </c>
      <c r="G223" s="10"/>
      <c r="H223" s="10">
        <f t="shared" si="22"/>
        <v>8</v>
      </c>
      <c r="I223" s="10" t="str">
        <f t="shared" si="23"/>
        <v>GST</v>
      </c>
      <c r="J223" s="10" t="str">
        <f t="shared" si="24"/>
        <v>South BC</v>
      </c>
      <c r="K223" s="10">
        <f t="shared" si="25"/>
        <v>1987</v>
      </c>
      <c r="L223" s="12">
        <f t="shared" si="26"/>
        <v>3.7459774049982881</v>
      </c>
      <c r="M223" s="12">
        <f t="shared" si="27"/>
        <v>3.7544034562977733</v>
      </c>
      <c r="N223" s="11">
        <f t="shared" si="28"/>
        <v>8.4260512994851489E-3</v>
      </c>
      <c r="P223" s="10"/>
      <c r="Q223" s="10"/>
      <c r="R223" s="10"/>
    </row>
    <row r="224" spans="1:18">
      <c r="A224">
        <v>8</v>
      </c>
      <c r="B224" t="s">
        <v>64</v>
      </c>
      <c r="C224" t="s">
        <v>105</v>
      </c>
      <c r="D224">
        <v>1988</v>
      </c>
      <c r="E224" s="10">
        <v>7.7251300390117033</v>
      </c>
      <c r="F224" s="10">
        <v>7.625</v>
      </c>
      <c r="G224" s="10"/>
      <c r="H224" s="10">
        <f t="shared" si="22"/>
        <v>8</v>
      </c>
      <c r="I224" s="10" t="str">
        <f t="shared" si="23"/>
        <v>GST</v>
      </c>
      <c r="J224" s="10" t="str">
        <f t="shared" si="24"/>
        <v>South BC</v>
      </c>
      <c r="K224" s="10">
        <f t="shared" si="25"/>
        <v>1988</v>
      </c>
      <c r="L224" s="12">
        <f t="shared" si="26"/>
        <v>7.7251300390117033</v>
      </c>
      <c r="M224" s="12">
        <f t="shared" si="27"/>
        <v>7.625</v>
      </c>
      <c r="N224" s="11">
        <f t="shared" si="28"/>
        <v>-0.10013003901170325</v>
      </c>
      <c r="P224" s="10"/>
      <c r="Q224" s="10"/>
      <c r="R224" s="10"/>
    </row>
    <row r="225" spans="1:18">
      <c r="A225">
        <v>8</v>
      </c>
      <c r="B225" t="s">
        <v>64</v>
      </c>
      <c r="C225" t="s">
        <v>105</v>
      </c>
      <c r="D225">
        <v>1989</v>
      </c>
      <c r="E225" s="10">
        <v>4.0401966454598037</v>
      </c>
      <c r="F225" s="10">
        <v>3.9303043051465432</v>
      </c>
      <c r="G225" s="10"/>
      <c r="H225" s="10">
        <f t="shared" si="22"/>
        <v>8</v>
      </c>
      <c r="I225" s="10" t="str">
        <f t="shared" si="23"/>
        <v>GST</v>
      </c>
      <c r="J225" s="10" t="str">
        <f t="shared" si="24"/>
        <v>South BC</v>
      </c>
      <c r="K225" s="10">
        <f t="shared" si="25"/>
        <v>1989</v>
      </c>
      <c r="L225" s="12">
        <f t="shared" si="26"/>
        <v>4.0401966454598037</v>
      </c>
      <c r="M225" s="12">
        <f t="shared" si="27"/>
        <v>3.9303043051465432</v>
      </c>
      <c r="N225" s="11">
        <f t="shared" si="28"/>
        <v>-0.10989234031326056</v>
      </c>
      <c r="P225" s="10"/>
      <c r="Q225" s="10"/>
      <c r="R225" s="10"/>
    </row>
    <row r="226" spans="1:18">
      <c r="A226">
        <v>8</v>
      </c>
      <c r="B226" t="s">
        <v>64</v>
      </c>
      <c r="C226" t="s">
        <v>105</v>
      </c>
      <c r="D226">
        <v>1990</v>
      </c>
      <c r="E226" s="10">
        <v>2.7666666666666666</v>
      </c>
      <c r="F226" s="10">
        <v>2.7312239982483031</v>
      </c>
      <c r="G226" s="10"/>
      <c r="H226" s="10">
        <f t="shared" si="22"/>
        <v>8</v>
      </c>
      <c r="I226" s="10" t="str">
        <f t="shared" si="23"/>
        <v>GST</v>
      </c>
      <c r="J226" s="10" t="str">
        <f t="shared" si="24"/>
        <v>South BC</v>
      </c>
      <c r="K226" s="10">
        <f t="shared" si="25"/>
        <v>1990</v>
      </c>
      <c r="L226" s="12">
        <f t="shared" si="26"/>
        <v>2.7666666666666666</v>
      </c>
      <c r="M226" s="12">
        <f t="shared" si="27"/>
        <v>2.7312239982483031</v>
      </c>
      <c r="N226" s="11">
        <f t="shared" si="28"/>
        <v>-3.5442668418363521E-2</v>
      </c>
      <c r="P226" s="10"/>
      <c r="Q226" s="10"/>
      <c r="R226" s="10"/>
    </row>
    <row r="227" spans="1:18">
      <c r="A227">
        <v>8</v>
      </c>
      <c r="B227" t="s">
        <v>64</v>
      </c>
      <c r="C227" t="s">
        <v>105</v>
      </c>
      <c r="D227">
        <v>1991</v>
      </c>
      <c r="E227" s="10">
        <v>3.4016233432651801</v>
      </c>
      <c r="F227" s="10">
        <v>3.3344367539372053</v>
      </c>
      <c r="G227" s="10"/>
      <c r="H227" s="10">
        <f t="shared" si="22"/>
        <v>8</v>
      </c>
      <c r="I227" s="10" t="str">
        <f t="shared" si="23"/>
        <v>GST</v>
      </c>
      <c r="J227" s="10" t="str">
        <f t="shared" si="24"/>
        <v>South BC</v>
      </c>
      <c r="K227" s="10">
        <f t="shared" si="25"/>
        <v>1991</v>
      </c>
      <c r="L227" s="12">
        <f t="shared" si="26"/>
        <v>3.4016233432651801</v>
      </c>
      <c r="M227" s="12">
        <f t="shared" si="27"/>
        <v>3.3344367539372053</v>
      </c>
      <c r="N227" s="11">
        <f t="shared" si="28"/>
        <v>-6.7186589327974833E-2</v>
      </c>
      <c r="P227" s="10"/>
      <c r="Q227" s="10"/>
      <c r="R227" s="10"/>
    </row>
    <row r="228" spans="1:18">
      <c r="A228">
        <v>8</v>
      </c>
      <c r="B228" t="s">
        <v>64</v>
      </c>
      <c r="C228" t="s">
        <v>105</v>
      </c>
      <c r="D228">
        <v>1992</v>
      </c>
      <c r="E228" s="10">
        <v>6.0379419944378228</v>
      </c>
      <c r="F228" s="10">
        <v>5.9586768842758753</v>
      </c>
      <c r="G228" s="10"/>
      <c r="H228" s="10">
        <f t="shared" si="22"/>
        <v>8</v>
      </c>
      <c r="I228" s="10" t="str">
        <f t="shared" si="23"/>
        <v>GST</v>
      </c>
      <c r="J228" s="10" t="str">
        <f t="shared" si="24"/>
        <v>South BC</v>
      </c>
      <c r="K228" s="10">
        <f t="shared" si="25"/>
        <v>1992</v>
      </c>
      <c r="L228" s="12">
        <f t="shared" si="26"/>
        <v>6.0379419944378228</v>
      </c>
      <c r="M228" s="12">
        <f t="shared" si="27"/>
        <v>5.9586768842758753</v>
      </c>
      <c r="N228" s="11">
        <f t="shared" si="28"/>
        <v>-7.9265110161947483E-2</v>
      </c>
      <c r="P228" s="10"/>
      <c r="Q228" s="10"/>
      <c r="R228" s="10"/>
    </row>
    <row r="229" spans="1:18">
      <c r="A229">
        <v>8</v>
      </c>
      <c r="B229" t="s">
        <v>64</v>
      </c>
      <c r="C229" t="s">
        <v>105</v>
      </c>
      <c r="D229">
        <v>1993</v>
      </c>
      <c r="E229" s="10">
        <v>4.6279804200221069</v>
      </c>
      <c r="F229" s="10">
        <v>4.5714502657555052</v>
      </c>
      <c r="G229" s="10"/>
      <c r="H229" s="10">
        <f t="shared" si="22"/>
        <v>8</v>
      </c>
      <c r="I229" s="10" t="str">
        <f t="shared" si="23"/>
        <v>GST</v>
      </c>
      <c r="J229" s="10" t="str">
        <f t="shared" si="24"/>
        <v>South BC</v>
      </c>
      <c r="K229" s="10">
        <f t="shared" si="25"/>
        <v>1993</v>
      </c>
      <c r="L229" s="12">
        <f t="shared" si="26"/>
        <v>4.6279804200221069</v>
      </c>
      <c r="M229" s="12">
        <f t="shared" si="27"/>
        <v>4.5714502657555052</v>
      </c>
      <c r="N229" s="11">
        <f t="shared" si="28"/>
        <v>-5.6530154266601684E-2</v>
      </c>
      <c r="P229" s="10"/>
      <c r="Q229" s="10"/>
      <c r="R229" s="10"/>
    </row>
    <row r="230" spans="1:18">
      <c r="A230">
        <v>8</v>
      </c>
      <c r="B230" t="s">
        <v>64</v>
      </c>
      <c r="C230" t="s">
        <v>105</v>
      </c>
      <c r="D230">
        <v>1994</v>
      </c>
      <c r="E230" s="10">
        <v>3.0743132042030639</v>
      </c>
      <c r="F230" s="10">
        <v>3.0626935943501423</v>
      </c>
      <c r="G230" s="10"/>
      <c r="H230" s="10">
        <f t="shared" si="22"/>
        <v>8</v>
      </c>
      <c r="I230" s="10" t="str">
        <f t="shared" si="23"/>
        <v>GST</v>
      </c>
      <c r="J230" s="10" t="str">
        <f t="shared" si="24"/>
        <v>South BC</v>
      </c>
      <c r="K230" s="10">
        <f t="shared" si="25"/>
        <v>1994</v>
      </c>
      <c r="L230" s="12">
        <f t="shared" si="26"/>
        <v>3.0743132042030639</v>
      </c>
      <c r="M230" s="12">
        <f t="shared" si="27"/>
        <v>3.0626935943501423</v>
      </c>
      <c r="N230" s="11">
        <f t="shared" si="28"/>
        <v>-1.1619609852921542E-2</v>
      </c>
      <c r="P230" s="10"/>
      <c r="Q230" s="10"/>
      <c r="R230" s="10"/>
    </row>
    <row r="231" spans="1:18">
      <c r="A231">
        <v>8</v>
      </c>
      <c r="B231" t="s">
        <v>64</v>
      </c>
      <c r="C231" t="s">
        <v>105</v>
      </c>
      <c r="D231">
        <v>1995</v>
      </c>
      <c r="E231" s="10">
        <v>0.96450883955868671</v>
      </c>
      <c r="F231" s="10">
        <v>0.94518760195758567</v>
      </c>
      <c r="G231" s="10"/>
      <c r="H231" s="10">
        <f t="shared" si="22"/>
        <v>8</v>
      </c>
      <c r="I231" s="10" t="str">
        <f t="shared" si="23"/>
        <v>GST</v>
      </c>
      <c r="J231" s="10" t="str">
        <f t="shared" si="24"/>
        <v>South BC</v>
      </c>
      <c r="K231" s="10">
        <f t="shared" si="25"/>
        <v>1995</v>
      </c>
      <c r="L231" s="12">
        <f t="shared" si="26"/>
        <v>0.96450883955868671</v>
      </c>
      <c r="M231" s="12">
        <f t="shared" si="27"/>
        <v>0.94518760195758567</v>
      </c>
      <c r="N231" s="11">
        <f t="shared" si="28"/>
        <v>-1.9321237601101049E-2</v>
      </c>
      <c r="P231" s="10"/>
      <c r="Q231" s="10"/>
      <c r="R231" s="10"/>
    </row>
    <row r="232" spans="1:18">
      <c r="A232">
        <v>8</v>
      </c>
      <c r="B232" t="s">
        <v>64</v>
      </c>
      <c r="C232" t="s">
        <v>105</v>
      </c>
      <c r="D232">
        <v>1996</v>
      </c>
      <c r="E232" s="10">
        <v>1.0779369627507163</v>
      </c>
      <c r="F232" s="10">
        <v>1.0498487733841155</v>
      </c>
      <c r="G232" s="10"/>
      <c r="H232" s="10">
        <f t="shared" si="22"/>
        <v>8</v>
      </c>
      <c r="I232" s="10" t="str">
        <f t="shared" si="23"/>
        <v>GST</v>
      </c>
      <c r="J232" s="10" t="str">
        <f t="shared" si="24"/>
        <v>South BC</v>
      </c>
      <c r="K232" s="10">
        <f t="shared" si="25"/>
        <v>1996</v>
      </c>
      <c r="L232" s="12">
        <f t="shared" si="26"/>
        <v>1.0779369627507163</v>
      </c>
      <c r="M232" s="12">
        <f t="shared" si="27"/>
        <v>1.0498487733841155</v>
      </c>
      <c r="N232" s="11">
        <f t="shared" si="28"/>
        <v>-2.8088189366600735E-2</v>
      </c>
      <c r="P232" s="10"/>
      <c r="Q232" s="10"/>
      <c r="R232" s="10"/>
    </row>
    <row r="233" spans="1:18">
      <c r="A233">
        <v>8</v>
      </c>
      <c r="B233" t="s">
        <v>64</v>
      </c>
      <c r="C233" t="s">
        <v>105</v>
      </c>
      <c r="D233">
        <v>1997</v>
      </c>
      <c r="E233" s="10">
        <v>1.0861748818365968</v>
      </c>
      <c r="F233" s="10">
        <v>1.064318276004973</v>
      </c>
      <c r="G233" s="10"/>
      <c r="H233" s="10">
        <f t="shared" si="22"/>
        <v>8</v>
      </c>
      <c r="I233" s="10" t="str">
        <f t="shared" si="23"/>
        <v>GST</v>
      </c>
      <c r="J233" s="10" t="str">
        <f t="shared" si="24"/>
        <v>South BC</v>
      </c>
      <c r="K233" s="10">
        <f t="shared" si="25"/>
        <v>1997</v>
      </c>
      <c r="L233" s="12">
        <f t="shared" si="26"/>
        <v>1.0861748818365968</v>
      </c>
      <c r="M233" s="12">
        <f t="shared" si="27"/>
        <v>1.064318276004973</v>
      </c>
      <c r="N233" s="11">
        <f t="shared" si="28"/>
        <v>-2.1856605831623854E-2</v>
      </c>
      <c r="P233" s="10"/>
      <c r="Q233" s="10"/>
      <c r="R233" s="10"/>
    </row>
    <row r="234" spans="1:18">
      <c r="A234">
        <v>8</v>
      </c>
      <c r="B234" t="s">
        <v>64</v>
      </c>
      <c r="C234" t="s">
        <v>105</v>
      </c>
      <c r="D234">
        <v>1998</v>
      </c>
      <c r="E234" s="10">
        <v>1.5006453992255209</v>
      </c>
      <c r="F234" s="10">
        <v>1.4662649502419429</v>
      </c>
      <c r="G234" s="10"/>
      <c r="H234" s="10">
        <f t="shared" si="22"/>
        <v>8</v>
      </c>
      <c r="I234" s="10" t="str">
        <f t="shared" si="23"/>
        <v>GST</v>
      </c>
      <c r="J234" s="10" t="str">
        <f t="shared" si="24"/>
        <v>South BC</v>
      </c>
      <c r="K234" s="10">
        <f t="shared" si="25"/>
        <v>1998</v>
      </c>
      <c r="L234" s="12">
        <f t="shared" si="26"/>
        <v>1.5006453992255209</v>
      </c>
      <c r="M234" s="12">
        <f t="shared" si="27"/>
        <v>1.4662649502419429</v>
      </c>
      <c r="N234" s="11">
        <f t="shared" si="28"/>
        <v>-3.4380448983577949E-2</v>
      </c>
      <c r="P234" s="10"/>
      <c r="Q234" s="10"/>
      <c r="R234" s="10"/>
    </row>
    <row r="235" spans="1:18">
      <c r="A235">
        <v>8</v>
      </c>
      <c r="B235" t="s">
        <v>64</v>
      </c>
      <c r="C235" t="s">
        <v>105</v>
      </c>
      <c r="D235">
        <v>1999</v>
      </c>
      <c r="E235" s="10">
        <v>1.5963467048710602</v>
      </c>
      <c r="F235" s="10">
        <v>1.5632903912067131</v>
      </c>
      <c r="G235" s="10"/>
      <c r="H235" s="10">
        <f t="shared" si="22"/>
        <v>8</v>
      </c>
      <c r="I235" s="10" t="str">
        <f t="shared" si="23"/>
        <v>GST</v>
      </c>
      <c r="J235" s="10" t="str">
        <f t="shared" si="24"/>
        <v>South BC</v>
      </c>
      <c r="K235" s="10">
        <f t="shared" si="25"/>
        <v>1999</v>
      </c>
      <c r="L235" s="12">
        <f t="shared" si="26"/>
        <v>1.5963467048710602</v>
      </c>
      <c r="M235" s="12">
        <f t="shared" si="27"/>
        <v>1.5632903912067131</v>
      </c>
      <c r="N235" s="11">
        <f t="shared" si="28"/>
        <v>-3.3056313664347137E-2</v>
      </c>
      <c r="P235" s="10"/>
      <c r="Q235" s="10"/>
      <c r="R235" s="10"/>
    </row>
    <row r="236" spans="1:18">
      <c r="A236">
        <v>8</v>
      </c>
      <c r="B236" t="s">
        <v>64</v>
      </c>
      <c r="C236" t="s">
        <v>105</v>
      </c>
      <c r="D236">
        <v>2000</v>
      </c>
      <c r="E236" s="10">
        <v>1.4242186624845974</v>
      </c>
      <c r="F236" s="10">
        <v>1.4000222915737852</v>
      </c>
      <c r="G236" s="10"/>
      <c r="H236" s="10">
        <f t="shared" si="22"/>
        <v>8</v>
      </c>
      <c r="I236" s="10" t="str">
        <f t="shared" si="23"/>
        <v>GST</v>
      </c>
      <c r="J236" s="10" t="str">
        <f t="shared" si="24"/>
        <v>South BC</v>
      </c>
      <c r="K236" s="10">
        <f t="shared" si="25"/>
        <v>2000</v>
      </c>
      <c r="L236" s="12">
        <f t="shared" si="26"/>
        <v>1.4242186624845974</v>
      </c>
      <c r="M236" s="12">
        <f t="shared" si="27"/>
        <v>1.4000222915737852</v>
      </c>
      <c r="N236" s="11">
        <f t="shared" si="28"/>
        <v>-2.4196370910812171E-2</v>
      </c>
      <c r="P236" s="10"/>
      <c r="Q236" s="10"/>
      <c r="R236" s="10"/>
    </row>
    <row r="237" spans="1:18">
      <c r="A237">
        <v>8</v>
      </c>
      <c r="B237" t="s">
        <v>64</v>
      </c>
      <c r="C237" t="s">
        <v>105</v>
      </c>
      <c r="D237">
        <v>2001</v>
      </c>
      <c r="E237" s="10">
        <v>1.3929238985313752</v>
      </c>
      <c r="F237" s="10">
        <v>1.3658180853884911</v>
      </c>
      <c r="G237" s="10"/>
      <c r="H237" s="10">
        <f t="shared" si="22"/>
        <v>8</v>
      </c>
      <c r="I237" s="10" t="str">
        <f t="shared" si="23"/>
        <v>GST</v>
      </c>
      <c r="J237" s="10" t="str">
        <f t="shared" si="24"/>
        <v>South BC</v>
      </c>
      <c r="K237" s="10">
        <f t="shared" si="25"/>
        <v>2001</v>
      </c>
      <c r="L237" s="12">
        <f t="shared" si="26"/>
        <v>1.3929238985313752</v>
      </c>
      <c r="M237" s="12">
        <f t="shared" si="27"/>
        <v>1.3658180853884911</v>
      </c>
      <c r="N237" s="11">
        <f t="shared" si="28"/>
        <v>-2.7105813142884072E-2</v>
      </c>
      <c r="P237" s="10"/>
      <c r="Q237" s="10"/>
      <c r="R237" s="10"/>
    </row>
    <row r="238" spans="1:18">
      <c r="A238">
        <v>8</v>
      </c>
      <c r="B238" t="s">
        <v>64</v>
      </c>
      <c r="C238" t="s">
        <v>105</v>
      </c>
      <c r="D238">
        <v>2002</v>
      </c>
      <c r="E238" s="10">
        <v>1.1396323330629901</v>
      </c>
      <c r="F238" s="10">
        <v>1.1138222281807213</v>
      </c>
      <c r="G238" s="10"/>
      <c r="H238" s="10">
        <f t="shared" si="22"/>
        <v>8</v>
      </c>
      <c r="I238" s="10" t="str">
        <f t="shared" si="23"/>
        <v>GST</v>
      </c>
      <c r="J238" s="10" t="str">
        <f t="shared" si="24"/>
        <v>South BC</v>
      </c>
      <c r="K238" s="10">
        <f t="shared" si="25"/>
        <v>2002</v>
      </c>
      <c r="L238" s="12">
        <f t="shared" si="26"/>
        <v>1.1396323330629901</v>
      </c>
      <c r="M238" s="12">
        <f t="shared" si="27"/>
        <v>1.1138222281807213</v>
      </c>
      <c r="N238" s="11">
        <f t="shared" si="28"/>
        <v>-2.5810104882268758E-2</v>
      </c>
      <c r="P238" s="10"/>
      <c r="Q238" s="10"/>
      <c r="R238" s="10"/>
    </row>
    <row r="239" spans="1:18">
      <c r="A239">
        <v>8</v>
      </c>
      <c r="B239" t="s">
        <v>64</v>
      </c>
      <c r="C239" t="s">
        <v>105</v>
      </c>
      <c r="D239">
        <v>2003</v>
      </c>
      <c r="E239" s="10">
        <v>1.553489064127362</v>
      </c>
      <c r="F239" s="10">
        <v>1.5324115373178711</v>
      </c>
      <c r="G239" s="10"/>
      <c r="H239" s="10">
        <f t="shared" si="22"/>
        <v>8</v>
      </c>
      <c r="I239" s="10" t="str">
        <f t="shared" si="23"/>
        <v>GST</v>
      </c>
      <c r="J239" s="10" t="str">
        <f t="shared" si="24"/>
        <v>South BC</v>
      </c>
      <c r="K239" s="10">
        <f t="shared" si="25"/>
        <v>2003</v>
      </c>
      <c r="L239" s="12">
        <f t="shared" si="26"/>
        <v>1.553489064127362</v>
      </c>
      <c r="M239" s="12">
        <f t="shared" si="27"/>
        <v>1.5324115373178711</v>
      </c>
      <c r="N239" s="11">
        <f t="shared" si="28"/>
        <v>-2.1077526809490932E-2</v>
      </c>
      <c r="P239" s="10"/>
      <c r="Q239" s="10"/>
      <c r="R239" s="10"/>
    </row>
    <row r="240" spans="1:18">
      <c r="A240">
        <v>8</v>
      </c>
      <c r="B240" t="s">
        <v>64</v>
      </c>
      <c r="C240" t="s">
        <v>105</v>
      </c>
      <c r="D240">
        <v>2004</v>
      </c>
      <c r="E240" s="10">
        <v>2.1235038084874862</v>
      </c>
      <c r="F240" s="10">
        <v>2.0894117647058823</v>
      </c>
      <c r="G240" s="10"/>
      <c r="H240" s="10">
        <f t="shared" si="22"/>
        <v>8</v>
      </c>
      <c r="I240" s="10" t="str">
        <f t="shared" si="23"/>
        <v>GST</v>
      </c>
      <c r="J240" s="10" t="str">
        <f t="shared" si="24"/>
        <v>South BC</v>
      </c>
      <c r="K240" s="10">
        <f t="shared" si="25"/>
        <v>2004</v>
      </c>
      <c r="L240" s="12">
        <f t="shared" si="26"/>
        <v>2.1235038084874862</v>
      </c>
      <c r="M240" s="12">
        <f t="shared" si="27"/>
        <v>2.0894117647058823</v>
      </c>
      <c r="N240" s="11">
        <f t="shared" si="28"/>
        <v>-3.4092043781603909E-2</v>
      </c>
      <c r="P240" s="10"/>
      <c r="Q240" s="10"/>
      <c r="R240" s="10"/>
    </row>
    <row r="241" spans="1:18">
      <c r="A241">
        <v>8</v>
      </c>
      <c r="B241" t="s">
        <v>64</v>
      </c>
      <c r="C241" t="s">
        <v>105</v>
      </c>
      <c r="D241">
        <v>2005</v>
      </c>
      <c r="E241" s="10">
        <v>2.427710843373494</v>
      </c>
      <c r="F241" s="10">
        <v>2.385280425626247</v>
      </c>
      <c r="G241" s="10"/>
      <c r="H241" s="10">
        <f t="shared" si="22"/>
        <v>8</v>
      </c>
      <c r="I241" s="10" t="str">
        <f t="shared" si="23"/>
        <v>GST</v>
      </c>
      <c r="J241" s="10" t="str">
        <f t="shared" si="24"/>
        <v>South BC</v>
      </c>
      <c r="K241" s="10">
        <f t="shared" si="25"/>
        <v>2005</v>
      </c>
      <c r="L241" s="12">
        <f t="shared" si="26"/>
        <v>2.427710843373494</v>
      </c>
      <c r="M241" s="12">
        <f t="shared" si="27"/>
        <v>2.385280425626247</v>
      </c>
      <c r="N241" s="11">
        <f t="shared" si="28"/>
        <v>-4.2430417747246985E-2</v>
      </c>
      <c r="P241" s="10"/>
      <c r="Q241" s="10"/>
      <c r="R241" s="10"/>
    </row>
    <row r="242" spans="1:18">
      <c r="A242">
        <v>8</v>
      </c>
      <c r="B242" t="s">
        <v>64</v>
      </c>
      <c r="C242" t="s">
        <v>105</v>
      </c>
      <c r="D242">
        <v>2006</v>
      </c>
      <c r="E242" s="10">
        <v>0.95980019029495722</v>
      </c>
      <c r="F242" s="10">
        <v>0.92393629664844312</v>
      </c>
      <c r="G242" s="10"/>
      <c r="H242" s="10">
        <f t="shared" si="22"/>
        <v>8</v>
      </c>
      <c r="I242" s="10" t="str">
        <f t="shared" si="23"/>
        <v>GST</v>
      </c>
      <c r="J242" s="10" t="str">
        <f t="shared" si="24"/>
        <v>South BC</v>
      </c>
      <c r="K242" s="10">
        <f t="shared" si="25"/>
        <v>2006</v>
      </c>
      <c r="L242" s="12">
        <f t="shared" si="26"/>
        <v>0.95980019029495722</v>
      </c>
      <c r="M242" s="12">
        <f t="shared" si="27"/>
        <v>0.92393629664844312</v>
      </c>
      <c r="N242" s="11">
        <f t="shared" si="28"/>
        <v>-3.58638936465141E-2</v>
      </c>
      <c r="P242" s="10"/>
      <c r="Q242" s="10"/>
      <c r="R242" s="10"/>
    </row>
    <row r="243" spans="1:18">
      <c r="A243">
        <v>8</v>
      </c>
      <c r="B243" t="s">
        <v>64</v>
      </c>
      <c r="C243" t="s">
        <v>105</v>
      </c>
      <c r="D243">
        <v>2007</v>
      </c>
      <c r="E243" s="10">
        <v>3.3052889524198488</v>
      </c>
      <c r="F243" s="10">
        <v>3.075900163666121</v>
      </c>
      <c r="G243" s="10"/>
      <c r="H243" s="10">
        <f t="shared" si="22"/>
        <v>8</v>
      </c>
      <c r="I243" s="10" t="str">
        <f t="shared" si="23"/>
        <v>GST</v>
      </c>
      <c r="J243" s="10" t="str">
        <f t="shared" si="24"/>
        <v>South BC</v>
      </c>
      <c r="K243" s="10">
        <f t="shared" si="25"/>
        <v>2007</v>
      </c>
      <c r="L243" s="12">
        <f t="shared" si="26"/>
        <v>3.3052889524198488</v>
      </c>
      <c r="M243" s="12">
        <f t="shared" si="27"/>
        <v>3.075900163666121</v>
      </c>
      <c r="N243" s="11">
        <f t="shared" si="28"/>
        <v>-0.22938878875372781</v>
      </c>
      <c r="P243" s="10"/>
      <c r="Q243" s="10"/>
      <c r="R243" s="10"/>
    </row>
    <row r="244" spans="1:18">
      <c r="A244">
        <v>8</v>
      </c>
      <c r="B244" t="s">
        <v>64</v>
      </c>
      <c r="C244" t="s">
        <v>105</v>
      </c>
      <c r="D244">
        <v>2008</v>
      </c>
      <c r="E244" s="10">
        <v>3.3461468391328109</v>
      </c>
      <c r="F244" s="10">
        <v>3.3045694520298561</v>
      </c>
      <c r="G244" s="10"/>
      <c r="H244" s="10">
        <f t="shared" si="22"/>
        <v>8</v>
      </c>
      <c r="I244" s="10" t="str">
        <f t="shared" si="23"/>
        <v>GST</v>
      </c>
      <c r="J244" s="10" t="str">
        <f t="shared" si="24"/>
        <v>South BC</v>
      </c>
      <c r="K244" s="10">
        <f t="shared" si="25"/>
        <v>2008</v>
      </c>
      <c r="L244" s="12">
        <f t="shared" si="26"/>
        <v>3.3461468391328109</v>
      </c>
      <c r="M244" s="12">
        <f t="shared" si="27"/>
        <v>3.3045694520298561</v>
      </c>
      <c r="N244" s="11">
        <f t="shared" si="28"/>
        <v>-4.1577387102954777E-2</v>
      </c>
      <c r="P244" s="10"/>
      <c r="Q244" s="10"/>
      <c r="R244" s="10"/>
    </row>
    <row r="245" spans="1:18">
      <c r="A245">
        <v>9</v>
      </c>
      <c r="B245" t="s">
        <v>65</v>
      </c>
      <c r="C245" t="s">
        <v>105</v>
      </c>
      <c r="D245">
        <v>1979</v>
      </c>
      <c r="E245" s="10">
        <v>7.2049280784364313</v>
      </c>
      <c r="F245" s="10">
        <v>7.3238089163849738</v>
      </c>
      <c r="G245" s="10"/>
      <c r="H245" s="10">
        <f t="shared" si="22"/>
        <v>9</v>
      </c>
      <c r="I245" s="10" t="str">
        <f t="shared" si="23"/>
        <v>GSH</v>
      </c>
      <c r="J245" s="10" t="str">
        <f t="shared" si="24"/>
        <v>South BC</v>
      </c>
      <c r="K245" s="10">
        <f t="shared" si="25"/>
        <v>1979</v>
      </c>
      <c r="L245" s="12">
        <f t="shared" si="26"/>
        <v>7.2049280784364313</v>
      </c>
      <c r="M245" s="12">
        <f t="shared" si="27"/>
        <v>7.3238089163849738</v>
      </c>
      <c r="N245" s="11">
        <f t="shared" si="28"/>
        <v>0.11888083794854243</v>
      </c>
      <c r="P245" s="10"/>
      <c r="Q245" s="10"/>
      <c r="R245" s="10"/>
    </row>
    <row r="246" spans="1:18">
      <c r="A246">
        <v>9</v>
      </c>
      <c r="B246" t="s">
        <v>65</v>
      </c>
      <c r="C246" t="s">
        <v>105</v>
      </c>
      <c r="D246">
        <v>1980</v>
      </c>
      <c r="E246" s="10">
        <v>5.0373034707801843</v>
      </c>
      <c r="F246" s="10">
        <v>5.024233106376748</v>
      </c>
      <c r="G246" s="10"/>
      <c r="H246" s="10">
        <f t="shared" si="22"/>
        <v>9</v>
      </c>
      <c r="I246" s="10" t="str">
        <f t="shared" si="23"/>
        <v>GSH</v>
      </c>
      <c r="J246" s="10" t="str">
        <f t="shared" si="24"/>
        <v>South BC</v>
      </c>
      <c r="K246" s="10">
        <f t="shared" si="25"/>
        <v>1980</v>
      </c>
      <c r="L246" s="12">
        <f t="shared" si="26"/>
        <v>5.0373034707801843</v>
      </c>
      <c r="M246" s="12">
        <f t="shared" si="27"/>
        <v>5.024233106376748</v>
      </c>
      <c r="N246" s="11">
        <f t="shared" si="28"/>
        <v>-1.307036440343623E-2</v>
      </c>
      <c r="P246" s="10"/>
      <c r="Q246" s="10"/>
      <c r="R246" s="10"/>
    </row>
    <row r="247" spans="1:18">
      <c r="A247">
        <v>9</v>
      </c>
      <c r="B247" t="s">
        <v>65</v>
      </c>
      <c r="C247" t="s">
        <v>105</v>
      </c>
      <c r="D247">
        <v>1981</v>
      </c>
      <c r="E247" s="10">
        <v>19.359109610718431</v>
      </c>
      <c r="F247" s="10">
        <v>19.57233357565687</v>
      </c>
      <c r="G247" s="10"/>
      <c r="H247" s="10">
        <f t="shared" si="22"/>
        <v>9</v>
      </c>
      <c r="I247" s="10" t="str">
        <f t="shared" si="23"/>
        <v>GSH</v>
      </c>
      <c r="J247" s="10" t="str">
        <f t="shared" si="24"/>
        <v>South BC</v>
      </c>
      <c r="K247" s="10">
        <f t="shared" si="25"/>
        <v>1981</v>
      </c>
      <c r="L247" s="12">
        <f t="shared" si="26"/>
        <v>19.359109610718431</v>
      </c>
      <c r="M247" s="12">
        <f t="shared" si="27"/>
        <v>19.57233357565687</v>
      </c>
      <c r="N247" s="11">
        <f t="shared" si="28"/>
        <v>0.21322396493843954</v>
      </c>
      <c r="P247" s="10"/>
      <c r="Q247" s="10"/>
      <c r="R247" s="10"/>
    </row>
    <row r="248" spans="1:18">
      <c r="A248">
        <v>9</v>
      </c>
      <c r="B248" t="s">
        <v>65</v>
      </c>
      <c r="C248" t="s">
        <v>105</v>
      </c>
      <c r="D248">
        <v>1982</v>
      </c>
      <c r="E248" s="10">
        <v>13.442225998300765</v>
      </c>
      <c r="F248" s="10">
        <v>13.378639767054908</v>
      </c>
      <c r="G248" s="10"/>
      <c r="H248" s="10">
        <f t="shared" si="22"/>
        <v>9</v>
      </c>
      <c r="I248" s="10" t="str">
        <f t="shared" si="23"/>
        <v>GSH</v>
      </c>
      <c r="J248" s="10" t="str">
        <f t="shared" si="24"/>
        <v>South BC</v>
      </c>
      <c r="K248" s="10">
        <f t="shared" si="25"/>
        <v>1982</v>
      </c>
      <c r="L248" s="12">
        <f t="shared" si="26"/>
        <v>13.442225998300765</v>
      </c>
      <c r="M248" s="12">
        <f t="shared" si="27"/>
        <v>13.378639767054908</v>
      </c>
      <c r="N248" s="11">
        <f t="shared" si="28"/>
        <v>-6.358623124585705E-2</v>
      </c>
      <c r="P248" s="10"/>
      <c r="Q248" s="10"/>
      <c r="R248" s="10"/>
    </row>
    <row r="249" spans="1:18">
      <c r="A249">
        <v>9</v>
      </c>
      <c r="B249" t="s">
        <v>65</v>
      </c>
      <c r="C249" t="s">
        <v>105</v>
      </c>
      <c r="D249">
        <v>1983</v>
      </c>
      <c r="E249" s="10">
        <v>6.1047487241588101</v>
      </c>
      <c r="F249" s="10">
        <v>5.9527768255056568</v>
      </c>
      <c r="G249" s="10"/>
      <c r="H249" s="10">
        <f t="shared" si="22"/>
        <v>9</v>
      </c>
      <c r="I249" s="10" t="str">
        <f t="shared" si="23"/>
        <v>GSH</v>
      </c>
      <c r="J249" s="10" t="str">
        <f t="shared" si="24"/>
        <v>South BC</v>
      </c>
      <c r="K249" s="10">
        <f t="shared" si="25"/>
        <v>1983</v>
      </c>
      <c r="L249" s="12">
        <f t="shared" si="26"/>
        <v>6.1047487241588101</v>
      </c>
      <c r="M249" s="12">
        <f t="shared" si="27"/>
        <v>5.9527768255056568</v>
      </c>
      <c r="N249" s="11">
        <f t="shared" si="28"/>
        <v>-0.1519718986531533</v>
      </c>
      <c r="P249" s="10"/>
      <c r="Q249" s="10"/>
      <c r="R249" s="10"/>
    </row>
    <row r="250" spans="1:18">
      <c r="A250">
        <v>9</v>
      </c>
      <c r="B250" t="s">
        <v>65</v>
      </c>
      <c r="C250" t="s">
        <v>105</v>
      </c>
      <c r="D250">
        <v>1984</v>
      </c>
      <c r="E250" s="10">
        <v>3.8384041331802528</v>
      </c>
      <c r="F250" s="10">
        <v>3.7306603773584905</v>
      </c>
      <c r="G250" s="10"/>
      <c r="H250" s="10">
        <f t="shared" si="22"/>
        <v>9</v>
      </c>
      <c r="I250" s="10" t="str">
        <f t="shared" si="23"/>
        <v>GSH</v>
      </c>
      <c r="J250" s="10" t="str">
        <f t="shared" si="24"/>
        <v>South BC</v>
      </c>
      <c r="K250" s="10">
        <f t="shared" si="25"/>
        <v>1984</v>
      </c>
      <c r="L250" s="12">
        <f t="shared" si="26"/>
        <v>3.8384041331802528</v>
      </c>
      <c r="M250" s="12">
        <f t="shared" si="27"/>
        <v>3.7306603773584905</v>
      </c>
      <c r="N250" s="11">
        <f t="shared" si="28"/>
        <v>-0.10774375582176221</v>
      </c>
      <c r="P250" s="10"/>
      <c r="Q250" s="10"/>
      <c r="R250" s="10"/>
    </row>
    <row r="251" spans="1:18">
      <c r="A251">
        <v>9</v>
      </c>
      <c r="B251" t="s">
        <v>65</v>
      </c>
      <c r="C251" t="s">
        <v>105</v>
      </c>
      <c r="D251">
        <v>1985</v>
      </c>
      <c r="E251" s="10">
        <v>1.1412471426293127</v>
      </c>
      <c r="F251" s="10">
        <v>1.1371676784592841</v>
      </c>
      <c r="G251" s="10"/>
      <c r="H251" s="10">
        <f t="shared" si="22"/>
        <v>9</v>
      </c>
      <c r="I251" s="10" t="str">
        <f t="shared" si="23"/>
        <v>GSH</v>
      </c>
      <c r="J251" s="10" t="str">
        <f t="shared" si="24"/>
        <v>South BC</v>
      </c>
      <c r="K251" s="10">
        <f t="shared" si="25"/>
        <v>1985</v>
      </c>
      <c r="L251" s="12">
        <f t="shared" si="26"/>
        <v>1.1412471426293127</v>
      </c>
      <c r="M251" s="12">
        <f t="shared" si="27"/>
        <v>1.1371676784592841</v>
      </c>
      <c r="N251" s="11">
        <f t="shared" si="28"/>
        <v>-4.0794641700285794E-3</v>
      </c>
      <c r="P251" s="10"/>
      <c r="Q251" s="10"/>
      <c r="R251" s="10"/>
    </row>
    <row r="252" spans="1:18">
      <c r="A252">
        <v>9</v>
      </c>
      <c r="B252" t="s">
        <v>65</v>
      </c>
      <c r="C252" t="s">
        <v>105</v>
      </c>
      <c r="D252">
        <v>1986</v>
      </c>
      <c r="E252" s="10">
        <v>3.4467213114754101</v>
      </c>
      <c r="F252" s="10">
        <v>3.4993808816245666</v>
      </c>
      <c r="G252" s="10"/>
      <c r="H252" s="10">
        <f t="shared" si="22"/>
        <v>9</v>
      </c>
      <c r="I252" s="10" t="str">
        <f t="shared" si="23"/>
        <v>GSH</v>
      </c>
      <c r="J252" s="10" t="str">
        <f t="shared" si="24"/>
        <v>South BC</v>
      </c>
      <c r="K252" s="10">
        <f t="shared" si="25"/>
        <v>1986</v>
      </c>
      <c r="L252" s="12">
        <f t="shared" si="26"/>
        <v>3.4467213114754101</v>
      </c>
      <c r="M252" s="12">
        <f t="shared" si="27"/>
        <v>3.4993808816245666</v>
      </c>
      <c r="N252" s="11">
        <f t="shared" si="28"/>
        <v>5.2659570149156565E-2</v>
      </c>
      <c r="P252" s="10"/>
      <c r="Q252" s="10"/>
      <c r="R252" s="10"/>
    </row>
    <row r="253" spans="1:18">
      <c r="A253">
        <v>9</v>
      </c>
      <c r="B253" t="s">
        <v>65</v>
      </c>
      <c r="C253" t="s">
        <v>105</v>
      </c>
      <c r="D253">
        <v>1987</v>
      </c>
      <c r="E253" s="10">
        <v>2.8706838185511172</v>
      </c>
      <c r="F253" s="10">
        <v>2.8578886310904874</v>
      </c>
      <c r="G253" s="10"/>
      <c r="H253" s="10">
        <f t="shared" si="22"/>
        <v>9</v>
      </c>
      <c r="I253" s="10" t="str">
        <f t="shared" si="23"/>
        <v>GSH</v>
      </c>
      <c r="J253" s="10" t="str">
        <f t="shared" si="24"/>
        <v>South BC</v>
      </c>
      <c r="K253" s="10">
        <f t="shared" si="25"/>
        <v>1987</v>
      </c>
      <c r="L253" s="12">
        <f t="shared" si="26"/>
        <v>2.8706838185511172</v>
      </c>
      <c r="M253" s="12">
        <f t="shared" si="27"/>
        <v>2.8578886310904874</v>
      </c>
      <c r="N253" s="11">
        <f t="shared" si="28"/>
        <v>-1.2795187460629798E-2</v>
      </c>
      <c r="P253" s="10"/>
      <c r="Q253" s="10"/>
      <c r="R253" s="10"/>
    </row>
    <row r="254" spans="1:18">
      <c r="A254">
        <v>9</v>
      </c>
      <c r="B254" t="s">
        <v>65</v>
      </c>
      <c r="C254" t="s">
        <v>105</v>
      </c>
      <c r="D254">
        <v>1988</v>
      </c>
      <c r="E254" s="10">
        <v>8.0537532238360257</v>
      </c>
      <c r="F254" s="10">
        <v>7.9175751130018615</v>
      </c>
      <c r="G254" s="10"/>
      <c r="H254" s="10">
        <f t="shared" si="22"/>
        <v>9</v>
      </c>
      <c r="I254" s="10" t="str">
        <f t="shared" si="23"/>
        <v>GSH</v>
      </c>
      <c r="J254" s="10" t="str">
        <f t="shared" si="24"/>
        <v>South BC</v>
      </c>
      <c r="K254" s="10">
        <f t="shared" si="25"/>
        <v>1988</v>
      </c>
      <c r="L254" s="12">
        <f t="shared" si="26"/>
        <v>8.0537532238360257</v>
      </c>
      <c r="M254" s="12">
        <f t="shared" si="27"/>
        <v>7.9175751130018615</v>
      </c>
      <c r="N254" s="11">
        <f t="shared" si="28"/>
        <v>-0.1361781108341642</v>
      </c>
      <c r="P254" s="10"/>
      <c r="Q254" s="10"/>
      <c r="R254" s="10"/>
    </row>
    <row r="255" spans="1:18">
      <c r="A255">
        <v>9</v>
      </c>
      <c r="B255" t="s">
        <v>65</v>
      </c>
      <c r="C255" t="s">
        <v>105</v>
      </c>
      <c r="D255">
        <v>1989</v>
      </c>
      <c r="E255" s="10">
        <v>2.8070469798657718</v>
      </c>
      <c r="F255" s="10">
        <v>2.756035578144854</v>
      </c>
      <c r="G255" s="10"/>
      <c r="H255" s="10">
        <f t="shared" si="22"/>
        <v>9</v>
      </c>
      <c r="I255" s="10" t="str">
        <f t="shared" si="23"/>
        <v>GSH</v>
      </c>
      <c r="J255" s="10" t="str">
        <f t="shared" si="24"/>
        <v>South BC</v>
      </c>
      <c r="K255" s="10">
        <f t="shared" si="25"/>
        <v>1989</v>
      </c>
      <c r="L255" s="12">
        <f t="shared" si="26"/>
        <v>2.8070469798657718</v>
      </c>
      <c r="M255" s="12">
        <f t="shared" si="27"/>
        <v>2.756035578144854</v>
      </c>
      <c r="N255" s="11">
        <f t="shared" si="28"/>
        <v>-5.1011401720917782E-2</v>
      </c>
      <c r="P255" s="10"/>
      <c r="Q255" s="10"/>
      <c r="R255" s="10"/>
    </row>
    <row r="256" spans="1:18">
      <c r="A256">
        <v>9</v>
      </c>
      <c r="B256" t="s">
        <v>65</v>
      </c>
      <c r="C256" t="s">
        <v>105</v>
      </c>
      <c r="D256">
        <v>1990</v>
      </c>
      <c r="E256" s="10">
        <v>2.9500110922132663</v>
      </c>
      <c r="F256" s="10">
        <v>2.9439514936409346</v>
      </c>
      <c r="G256" s="10"/>
      <c r="H256" s="10">
        <f t="shared" si="22"/>
        <v>9</v>
      </c>
      <c r="I256" s="10" t="str">
        <f t="shared" si="23"/>
        <v>GSH</v>
      </c>
      <c r="J256" s="10" t="str">
        <f t="shared" si="24"/>
        <v>South BC</v>
      </c>
      <c r="K256" s="10">
        <f t="shared" si="25"/>
        <v>1990</v>
      </c>
      <c r="L256" s="12">
        <f t="shared" si="26"/>
        <v>2.9500110922132663</v>
      </c>
      <c r="M256" s="12">
        <f t="shared" si="27"/>
        <v>2.9439514936409346</v>
      </c>
      <c r="N256" s="11">
        <f t="shared" si="28"/>
        <v>-6.0595985723317369E-3</v>
      </c>
      <c r="P256" s="10"/>
      <c r="Q256" s="10"/>
      <c r="R256" s="10"/>
    </row>
    <row r="257" spans="1:18">
      <c r="A257">
        <v>9</v>
      </c>
      <c r="B257" t="s">
        <v>65</v>
      </c>
      <c r="C257" t="s">
        <v>105</v>
      </c>
      <c r="D257">
        <v>1991</v>
      </c>
      <c r="E257" s="10">
        <v>1.8144147138662678</v>
      </c>
      <c r="F257" s="10">
        <v>1.7875849222003068</v>
      </c>
      <c r="G257" s="10"/>
      <c r="H257" s="10">
        <f t="shared" si="22"/>
        <v>9</v>
      </c>
      <c r="I257" s="10" t="str">
        <f t="shared" si="23"/>
        <v>GSH</v>
      </c>
      <c r="J257" s="10" t="str">
        <f t="shared" si="24"/>
        <v>South BC</v>
      </c>
      <c r="K257" s="10">
        <f t="shared" si="25"/>
        <v>1991</v>
      </c>
      <c r="L257" s="12">
        <f t="shared" si="26"/>
        <v>1.8144147138662678</v>
      </c>
      <c r="M257" s="12">
        <f t="shared" si="27"/>
        <v>1.7875849222003068</v>
      </c>
      <c r="N257" s="11">
        <f t="shared" si="28"/>
        <v>-2.6829791665961E-2</v>
      </c>
      <c r="P257" s="10"/>
      <c r="Q257" s="10"/>
      <c r="R257" s="10"/>
    </row>
    <row r="258" spans="1:18">
      <c r="A258">
        <v>9</v>
      </c>
      <c r="B258" t="s">
        <v>65</v>
      </c>
      <c r="C258" t="s">
        <v>105</v>
      </c>
      <c r="D258">
        <v>1992</v>
      </c>
      <c r="E258" s="10">
        <v>3.2924332344213649</v>
      </c>
      <c r="F258" s="10">
        <v>3.3073210573210572</v>
      </c>
      <c r="G258" s="10"/>
      <c r="H258" s="10">
        <f t="shared" si="22"/>
        <v>9</v>
      </c>
      <c r="I258" s="10" t="str">
        <f t="shared" si="23"/>
        <v>GSH</v>
      </c>
      <c r="J258" s="10" t="str">
        <f t="shared" si="24"/>
        <v>South BC</v>
      </c>
      <c r="K258" s="10">
        <f t="shared" si="25"/>
        <v>1992</v>
      </c>
      <c r="L258" s="12">
        <f t="shared" si="26"/>
        <v>3.2924332344213649</v>
      </c>
      <c r="M258" s="12">
        <f t="shared" si="27"/>
        <v>3.3073210573210572</v>
      </c>
      <c r="N258" s="11">
        <f t="shared" si="28"/>
        <v>1.488782289969226E-2</v>
      </c>
      <c r="P258" s="10"/>
      <c r="Q258" s="10"/>
      <c r="R258" s="10"/>
    </row>
    <row r="259" spans="1:18">
      <c r="A259">
        <v>9</v>
      </c>
      <c r="B259" t="s">
        <v>65</v>
      </c>
      <c r="C259" t="s">
        <v>105</v>
      </c>
      <c r="D259">
        <v>1993</v>
      </c>
      <c r="E259" s="10">
        <v>4.5028814073400056</v>
      </c>
      <c r="F259" s="10">
        <v>4.425112282757274</v>
      </c>
      <c r="G259" s="10"/>
      <c r="H259" s="10">
        <f t="shared" si="22"/>
        <v>9</v>
      </c>
      <c r="I259" s="10" t="str">
        <f t="shared" si="23"/>
        <v>GSH</v>
      </c>
      <c r="J259" s="10" t="str">
        <f t="shared" si="24"/>
        <v>South BC</v>
      </c>
      <c r="K259" s="10">
        <f t="shared" si="25"/>
        <v>1993</v>
      </c>
      <c r="L259" s="12">
        <f t="shared" si="26"/>
        <v>4.5028814073400056</v>
      </c>
      <c r="M259" s="12">
        <f t="shared" si="27"/>
        <v>4.425112282757274</v>
      </c>
      <c r="N259" s="11">
        <f t="shared" si="28"/>
        <v>-7.7769124582731664E-2</v>
      </c>
      <c r="P259" s="10"/>
      <c r="Q259" s="10"/>
      <c r="R259" s="10"/>
    </row>
    <row r="260" spans="1:18">
      <c r="A260">
        <v>9</v>
      </c>
      <c r="B260" t="s">
        <v>65</v>
      </c>
      <c r="C260" t="s">
        <v>105</v>
      </c>
      <c r="D260">
        <v>1994</v>
      </c>
      <c r="E260" s="10">
        <v>5.1245156745332867</v>
      </c>
      <c r="F260" s="10">
        <v>5.1103963838664814</v>
      </c>
      <c r="G260" s="10"/>
      <c r="H260" s="10">
        <f t="shared" si="22"/>
        <v>9</v>
      </c>
      <c r="I260" s="10" t="str">
        <f t="shared" si="23"/>
        <v>GSH</v>
      </c>
      <c r="J260" s="10" t="str">
        <f t="shared" si="24"/>
        <v>South BC</v>
      </c>
      <c r="K260" s="10">
        <f t="shared" si="25"/>
        <v>1994</v>
      </c>
      <c r="L260" s="12">
        <f t="shared" si="26"/>
        <v>5.1245156745332867</v>
      </c>
      <c r="M260" s="12">
        <f t="shared" si="27"/>
        <v>5.1103963838664814</v>
      </c>
      <c r="N260" s="11">
        <f t="shared" si="28"/>
        <v>-1.4119290666805284E-2</v>
      </c>
      <c r="P260" s="10"/>
      <c r="Q260" s="10"/>
      <c r="R260" s="10"/>
    </row>
    <row r="261" spans="1:18">
      <c r="A261">
        <v>9</v>
      </c>
      <c r="B261" t="s">
        <v>65</v>
      </c>
      <c r="C261" t="s">
        <v>105</v>
      </c>
      <c r="D261">
        <v>1995</v>
      </c>
      <c r="E261" s="10">
        <v>2.6950419527078564</v>
      </c>
      <c r="F261" s="10">
        <v>2.6454854552323384</v>
      </c>
      <c r="G261" s="10"/>
      <c r="H261" s="10">
        <f t="shared" si="22"/>
        <v>9</v>
      </c>
      <c r="I261" s="10" t="str">
        <f t="shared" si="23"/>
        <v>GSH</v>
      </c>
      <c r="J261" s="10" t="str">
        <f t="shared" si="24"/>
        <v>South BC</v>
      </c>
      <c r="K261" s="10">
        <f t="shared" si="25"/>
        <v>1995</v>
      </c>
      <c r="L261" s="12">
        <f t="shared" si="26"/>
        <v>2.6950419527078564</v>
      </c>
      <c r="M261" s="12">
        <f t="shared" si="27"/>
        <v>2.6454854552323384</v>
      </c>
      <c r="N261" s="11">
        <f t="shared" si="28"/>
        <v>-4.9556497475518047E-2</v>
      </c>
      <c r="P261" s="10"/>
      <c r="Q261" s="10"/>
      <c r="R261" s="10"/>
    </row>
    <row r="262" spans="1:18">
      <c r="A262">
        <v>9</v>
      </c>
      <c r="B262" t="s">
        <v>65</v>
      </c>
      <c r="C262" t="s">
        <v>105</v>
      </c>
      <c r="D262">
        <v>1996</v>
      </c>
      <c r="E262" s="10">
        <v>2.3280736357659433</v>
      </c>
      <c r="F262" s="10">
        <v>2.2932337844143724</v>
      </c>
      <c r="G262" s="10"/>
      <c r="H262" s="10">
        <f t="shared" ref="H262:H325" si="29">A262</f>
        <v>9</v>
      </c>
      <c r="I262" s="10" t="str">
        <f t="shared" ref="I262:I325" si="30">B262</f>
        <v>GSH</v>
      </c>
      <c r="J262" s="10" t="str">
        <f t="shared" ref="J262:J325" si="31">C262</f>
        <v>South BC</v>
      </c>
      <c r="K262" s="10">
        <f t="shared" ref="K262:K325" si="32">D262</f>
        <v>1996</v>
      </c>
      <c r="L262" s="12">
        <f t="shared" ref="L262:L325" si="33">E262</f>
        <v>2.3280736357659433</v>
      </c>
      <c r="M262" s="12">
        <f t="shared" ref="M262:M325" si="34">F262</f>
        <v>2.2932337844143724</v>
      </c>
      <c r="N262" s="11">
        <f t="shared" ref="N262:N325" si="35">F262-E262</f>
        <v>-3.4839851351570861E-2</v>
      </c>
      <c r="P262" s="10"/>
      <c r="Q262" s="10"/>
      <c r="R262" s="10"/>
    </row>
    <row r="263" spans="1:18">
      <c r="A263">
        <v>9</v>
      </c>
      <c r="B263" t="s">
        <v>65</v>
      </c>
      <c r="C263" t="s">
        <v>105</v>
      </c>
      <c r="D263">
        <v>1997</v>
      </c>
      <c r="E263" s="10">
        <v>2.0536783766872264</v>
      </c>
      <c r="F263" s="10">
        <v>1.9924439927533031</v>
      </c>
      <c r="G263" s="10"/>
      <c r="H263" s="10">
        <f t="shared" si="29"/>
        <v>9</v>
      </c>
      <c r="I263" s="10" t="str">
        <f t="shared" si="30"/>
        <v>GSH</v>
      </c>
      <c r="J263" s="10" t="str">
        <f t="shared" si="31"/>
        <v>South BC</v>
      </c>
      <c r="K263" s="10">
        <f t="shared" si="32"/>
        <v>1997</v>
      </c>
      <c r="L263" s="12">
        <f t="shared" si="33"/>
        <v>2.0536783766872264</v>
      </c>
      <c r="M263" s="12">
        <f t="shared" si="34"/>
        <v>1.9924439927533031</v>
      </c>
      <c r="N263" s="11">
        <f t="shared" si="35"/>
        <v>-6.1234383933923331E-2</v>
      </c>
      <c r="P263" s="10"/>
      <c r="Q263" s="10"/>
      <c r="R263" s="10"/>
    </row>
    <row r="264" spans="1:18">
      <c r="A264">
        <v>9</v>
      </c>
      <c r="B264" t="s">
        <v>65</v>
      </c>
      <c r="C264" t="s">
        <v>105</v>
      </c>
      <c r="D264">
        <v>1998</v>
      </c>
      <c r="E264" s="10">
        <v>2.5492105802747589</v>
      </c>
      <c r="F264" s="10">
        <v>2.5175987685992816</v>
      </c>
      <c r="G264" s="10"/>
      <c r="H264" s="10">
        <f t="shared" si="29"/>
        <v>9</v>
      </c>
      <c r="I264" s="10" t="str">
        <f t="shared" si="30"/>
        <v>GSH</v>
      </c>
      <c r="J264" s="10" t="str">
        <f t="shared" si="31"/>
        <v>South BC</v>
      </c>
      <c r="K264" s="10">
        <f t="shared" si="32"/>
        <v>1998</v>
      </c>
      <c r="L264" s="12">
        <f t="shared" si="33"/>
        <v>2.5492105802747589</v>
      </c>
      <c r="M264" s="12">
        <f t="shared" si="34"/>
        <v>2.5175987685992816</v>
      </c>
      <c r="N264" s="11">
        <f t="shared" si="35"/>
        <v>-3.161181167547733E-2</v>
      </c>
      <c r="P264" s="10"/>
      <c r="Q264" s="10"/>
      <c r="R264" s="10"/>
    </row>
    <row r="265" spans="1:18">
      <c r="A265">
        <v>9</v>
      </c>
      <c r="B265" t="s">
        <v>65</v>
      </c>
      <c r="C265" t="s">
        <v>105</v>
      </c>
      <c r="D265">
        <v>1999</v>
      </c>
      <c r="E265" s="10">
        <v>2.3043766837153008</v>
      </c>
      <c r="F265" s="10">
        <v>2.2718122109517704</v>
      </c>
      <c r="G265" s="10"/>
      <c r="H265" s="10">
        <f t="shared" si="29"/>
        <v>9</v>
      </c>
      <c r="I265" s="10" t="str">
        <f t="shared" si="30"/>
        <v>GSH</v>
      </c>
      <c r="J265" s="10" t="str">
        <f t="shared" si="31"/>
        <v>South BC</v>
      </c>
      <c r="K265" s="10">
        <f t="shared" si="32"/>
        <v>1999</v>
      </c>
      <c r="L265" s="12">
        <f t="shared" si="33"/>
        <v>2.3043766837153008</v>
      </c>
      <c r="M265" s="12">
        <f t="shared" si="34"/>
        <v>2.2718122109517704</v>
      </c>
      <c r="N265" s="11">
        <f t="shared" si="35"/>
        <v>-3.2564472763530361E-2</v>
      </c>
      <c r="P265" s="10"/>
      <c r="Q265" s="10"/>
      <c r="R265" s="10"/>
    </row>
    <row r="266" spans="1:18">
      <c r="A266">
        <v>9</v>
      </c>
      <c r="B266" t="s">
        <v>65</v>
      </c>
      <c r="C266" t="s">
        <v>105</v>
      </c>
      <c r="D266">
        <v>2000</v>
      </c>
      <c r="E266" s="10">
        <v>1.5645656979565428</v>
      </c>
      <c r="F266" s="10">
        <v>1.5809977275186669</v>
      </c>
      <c r="G266" s="10"/>
      <c r="H266" s="10">
        <f t="shared" si="29"/>
        <v>9</v>
      </c>
      <c r="I266" s="10" t="str">
        <f t="shared" si="30"/>
        <v>GSH</v>
      </c>
      <c r="J266" s="10" t="str">
        <f t="shared" si="31"/>
        <v>South BC</v>
      </c>
      <c r="K266" s="10">
        <f t="shared" si="32"/>
        <v>2000</v>
      </c>
      <c r="L266" s="12">
        <f t="shared" si="33"/>
        <v>1.5645656979565428</v>
      </c>
      <c r="M266" s="12">
        <f t="shared" si="34"/>
        <v>1.5809977275186669</v>
      </c>
      <c r="N266" s="11">
        <f t="shared" si="35"/>
        <v>1.6432029562124084E-2</v>
      </c>
      <c r="P266" s="10"/>
      <c r="Q266" s="10"/>
      <c r="R266" s="10"/>
    </row>
    <row r="267" spans="1:18">
      <c r="A267">
        <v>9</v>
      </c>
      <c r="B267" t="s">
        <v>65</v>
      </c>
      <c r="C267" t="s">
        <v>105</v>
      </c>
      <c r="D267">
        <v>2001</v>
      </c>
      <c r="E267" s="10">
        <v>1.7364276449879563</v>
      </c>
      <c r="F267" s="10">
        <v>1.7205700888450148</v>
      </c>
      <c r="G267" s="10"/>
      <c r="H267" s="10">
        <f t="shared" si="29"/>
        <v>9</v>
      </c>
      <c r="I267" s="10" t="str">
        <f t="shared" si="30"/>
        <v>GSH</v>
      </c>
      <c r="J267" s="10" t="str">
        <f t="shared" si="31"/>
        <v>South BC</v>
      </c>
      <c r="K267" s="10">
        <f t="shared" si="32"/>
        <v>2001</v>
      </c>
      <c r="L267" s="12">
        <f t="shared" si="33"/>
        <v>1.7364276449879563</v>
      </c>
      <c r="M267" s="12">
        <f t="shared" si="34"/>
        <v>1.7205700888450148</v>
      </c>
      <c r="N267" s="11">
        <f t="shared" si="35"/>
        <v>-1.5857556142941487E-2</v>
      </c>
      <c r="P267" s="10"/>
      <c r="Q267" s="10"/>
      <c r="R267" s="10"/>
    </row>
    <row r="268" spans="1:18">
      <c r="A268">
        <v>9</v>
      </c>
      <c r="B268" t="s">
        <v>65</v>
      </c>
      <c r="C268" t="s">
        <v>105</v>
      </c>
      <c r="D268">
        <v>2002</v>
      </c>
      <c r="E268" s="10">
        <v>1.6830881780683322</v>
      </c>
      <c r="F268" s="10">
        <v>1.5972533100648736</v>
      </c>
      <c r="G268" s="10"/>
      <c r="H268" s="10">
        <f t="shared" si="29"/>
        <v>9</v>
      </c>
      <c r="I268" s="10" t="str">
        <f t="shared" si="30"/>
        <v>GSH</v>
      </c>
      <c r="J268" s="10" t="str">
        <f t="shared" si="31"/>
        <v>South BC</v>
      </c>
      <c r="K268" s="10">
        <f t="shared" si="32"/>
        <v>2002</v>
      </c>
      <c r="L268" s="12">
        <f t="shared" si="33"/>
        <v>1.6830881780683322</v>
      </c>
      <c r="M268" s="12">
        <f t="shared" si="34"/>
        <v>1.5972533100648736</v>
      </c>
      <c r="N268" s="11">
        <f t="shared" si="35"/>
        <v>-8.5834868003458631E-2</v>
      </c>
      <c r="P268" s="10"/>
      <c r="Q268" s="10"/>
      <c r="R268" s="10"/>
    </row>
    <row r="269" spans="1:18">
      <c r="A269">
        <v>9</v>
      </c>
      <c r="B269" t="s">
        <v>65</v>
      </c>
      <c r="C269" t="s">
        <v>105</v>
      </c>
      <c r="D269">
        <v>2003</v>
      </c>
      <c r="E269" s="10">
        <v>2.5112767674849246</v>
      </c>
      <c r="F269" s="10">
        <v>2.726931889189752</v>
      </c>
      <c r="G269" s="10"/>
      <c r="H269" s="10">
        <f t="shared" si="29"/>
        <v>9</v>
      </c>
      <c r="I269" s="10" t="str">
        <f t="shared" si="30"/>
        <v>GSH</v>
      </c>
      <c r="J269" s="10" t="str">
        <f t="shared" si="31"/>
        <v>South BC</v>
      </c>
      <c r="K269" s="10">
        <f t="shared" si="32"/>
        <v>2003</v>
      </c>
      <c r="L269" s="12">
        <f t="shared" si="33"/>
        <v>2.5112767674849246</v>
      </c>
      <c r="M269" s="12">
        <f t="shared" si="34"/>
        <v>2.726931889189752</v>
      </c>
      <c r="N269" s="11">
        <f t="shared" si="35"/>
        <v>0.21565512170482748</v>
      </c>
      <c r="P269" s="10"/>
      <c r="Q269" s="10"/>
      <c r="R269" s="10"/>
    </row>
    <row r="270" spans="1:18">
      <c r="A270">
        <v>9</v>
      </c>
      <c r="B270" t="s">
        <v>65</v>
      </c>
      <c r="C270" t="s">
        <v>105</v>
      </c>
      <c r="D270">
        <v>2004</v>
      </c>
      <c r="E270" s="10">
        <v>0.35394104220290418</v>
      </c>
      <c r="F270" s="10">
        <v>0.40244702793924619</v>
      </c>
      <c r="G270" s="10"/>
      <c r="H270" s="10">
        <f t="shared" si="29"/>
        <v>9</v>
      </c>
      <c r="I270" s="10" t="str">
        <f t="shared" si="30"/>
        <v>GSH</v>
      </c>
      <c r="J270" s="10" t="str">
        <f t="shared" si="31"/>
        <v>South BC</v>
      </c>
      <c r="K270" s="10">
        <f t="shared" si="32"/>
        <v>2004</v>
      </c>
      <c r="L270" s="12">
        <f t="shared" si="33"/>
        <v>0.35394104220290418</v>
      </c>
      <c r="M270" s="12">
        <f t="shared" si="34"/>
        <v>0.40244702793924619</v>
      </c>
      <c r="N270" s="11">
        <f t="shared" si="35"/>
        <v>4.8505985736342017E-2</v>
      </c>
      <c r="P270" s="10"/>
      <c r="Q270" s="10"/>
      <c r="R270" s="10"/>
    </row>
    <row r="271" spans="1:18">
      <c r="A271">
        <v>9</v>
      </c>
      <c r="B271" t="s">
        <v>65</v>
      </c>
      <c r="C271" t="s">
        <v>105</v>
      </c>
      <c r="D271">
        <v>2005</v>
      </c>
      <c r="E271" s="10">
        <v>2.0106484700973573</v>
      </c>
      <c r="F271" s="10">
        <v>1.9337421222960314</v>
      </c>
      <c r="G271" s="10"/>
      <c r="H271" s="10">
        <f t="shared" si="29"/>
        <v>9</v>
      </c>
      <c r="I271" s="10" t="str">
        <f t="shared" si="30"/>
        <v>GSH</v>
      </c>
      <c r="J271" s="10" t="str">
        <f t="shared" si="31"/>
        <v>South BC</v>
      </c>
      <c r="K271" s="10">
        <f t="shared" si="32"/>
        <v>2005</v>
      </c>
      <c r="L271" s="12">
        <f t="shared" si="33"/>
        <v>2.0106484700973573</v>
      </c>
      <c r="M271" s="12">
        <f t="shared" si="34"/>
        <v>1.9337421222960314</v>
      </c>
      <c r="N271" s="11">
        <f t="shared" si="35"/>
        <v>-7.6906347801325881E-2</v>
      </c>
      <c r="P271" s="10"/>
      <c r="Q271" s="10"/>
      <c r="R271" s="10"/>
    </row>
    <row r="272" spans="1:18">
      <c r="A272">
        <v>9</v>
      </c>
      <c r="B272" t="s">
        <v>65</v>
      </c>
      <c r="C272" t="s">
        <v>105</v>
      </c>
      <c r="D272">
        <v>2006</v>
      </c>
      <c r="E272" s="10">
        <v>0.62889748549323021</v>
      </c>
      <c r="F272" s="10">
        <v>0.63428101503759393</v>
      </c>
      <c r="G272" s="10"/>
      <c r="H272" s="10">
        <f t="shared" si="29"/>
        <v>9</v>
      </c>
      <c r="I272" s="10" t="str">
        <f t="shared" si="30"/>
        <v>GSH</v>
      </c>
      <c r="J272" s="10" t="str">
        <f t="shared" si="31"/>
        <v>South BC</v>
      </c>
      <c r="K272" s="10">
        <f t="shared" si="32"/>
        <v>2006</v>
      </c>
      <c r="L272" s="12">
        <f t="shared" si="33"/>
        <v>0.62889748549323021</v>
      </c>
      <c r="M272" s="12">
        <f t="shared" si="34"/>
        <v>0.63428101503759393</v>
      </c>
      <c r="N272" s="11">
        <f t="shared" si="35"/>
        <v>5.3835295443637188E-3</v>
      </c>
      <c r="P272" s="10"/>
      <c r="Q272" s="10"/>
      <c r="R272" s="10"/>
    </row>
    <row r="273" spans="1:18">
      <c r="A273">
        <v>9</v>
      </c>
      <c r="B273" t="s">
        <v>65</v>
      </c>
      <c r="C273" t="s">
        <v>105</v>
      </c>
      <c r="D273">
        <v>2007</v>
      </c>
      <c r="E273" s="10">
        <v>1.6607584501236603</v>
      </c>
      <c r="F273" s="10">
        <v>1.9579633991665157</v>
      </c>
      <c r="G273" s="10"/>
      <c r="H273" s="10">
        <f t="shared" si="29"/>
        <v>9</v>
      </c>
      <c r="I273" s="10" t="str">
        <f t="shared" si="30"/>
        <v>GSH</v>
      </c>
      <c r="J273" s="10" t="str">
        <f t="shared" si="31"/>
        <v>South BC</v>
      </c>
      <c r="K273" s="10">
        <f t="shared" si="32"/>
        <v>2007</v>
      </c>
      <c r="L273" s="12">
        <f t="shared" si="33"/>
        <v>1.6607584501236603</v>
      </c>
      <c r="M273" s="12">
        <f t="shared" si="34"/>
        <v>1.9579633991665157</v>
      </c>
      <c r="N273" s="11">
        <f t="shared" si="35"/>
        <v>0.29720494904285544</v>
      </c>
      <c r="P273" s="10"/>
      <c r="Q273" s="10"/>
      <c r="R273" s="10"/>
    </row>
    <row r="274" spans="1:18">
      <c r="A274">
        <v>9</v>
      </c>
      <c r="B274" t="s">
        <v>65</v>
      </c>
      <c r="C274" t="s">
        <v>105</v>
      </c>
      <c r="D274">
        <v>2008</v>
      </c>
      <c r="E274" s="10">
        <v>1.2408608083873638</v>
      </c>
      <c r="F274" s="10">
        <v>1.2600167752758242</v>
      </c>
      <c r="G274" s="10"/>
      <c r="H274" s="10">
        <f t="shared" si="29"/>
        <v>9</v>
      </c>
      <c r="I274" s="10" t="str">
        <f t="shared" si="30"/>
        <v>GSH</v>
      </c>
      <c r="J274" s="10" t="str">
        <f t="shared" si="31"/>
        <v>South BC</v>
      </c>
      <c r="K274" s="10">
        <f t="shared" si="32"/>
        <v>2008</v>
      </c>
      <c r="L274" s="12">
        <f t="shared" si="33"/>
        <v>1.2408608083873638</v>
      </c>
      <c r="M274" s="12">
        <f t="shared" si="34"/>
        <v>1.2600167752758242</v>
      </c>
      <c r="N274" s="11">
        <f t="shared" si="35"/>
        <v>1.9155966888460441E-2</v>
      </c>
      <c r="P274" s="10"/>
      <c r="Q274" s="10"/>
      <c r="R274" s="10"/>
    </row>
    <row r="275" spans="1:18">
      <c r="A275">
        <v>10</v>
      </c>
      <c r="B275" t="s">
        <v>66</v>
      </c>
      <c r="C275" t="s">
        <v>108</v>
      </c>
      <c r="D275">
        <v>1979</v>
      </c>
      <c r="E275" s="10">
        <v>19.055726524162022</v>
      </c>
      <c r="F275" s="10">
        <v>19.231847979420795</v>
      </c>
      <c r="G275" s="10"/>
      <c r="H275" s="10">
        <f t="shared" si="29"/>
        <v>10</v>
      </c>
      <c r="I275" s="10" t="str">
        <f t="shared" si="30"/>
        <v>NKF</v>
      </c>
      <c r="J275" s="10" t="str">
        <f t="shared" si="31"/>
        <v>Puget Sd</v>
      </c>
      <c r="K275" s="10">
        <f t="shared" si="32"/>
        <v>1979</v>
      </c>
      <c r="L275" s="12">
        <f t="shared" si="33"/>
        <v>19.055726524162022</v>
      </c>
      <c r="M275" s="12">
        <f t="shared" si="34"/>
        <v>19.231847979420795</v>
      </c>
      <c r="N275" s="11">
        <f t="shared" si="35"/>
        <v>0.1761214552587731</v>
      </c>
      <c r="P275" s="10"/>
      <c r="Q275" s="10"/>
      <c r="R275" s="10"/>
    </row>
    <row r="276" spans="1:18">
      <c r="A276">
        <v>10</v>
      </c>
      <c r="B276" t="s">
        <v>66</v>
      </c>
      <c r="C276" t="s">
        <v>108</v>
      </c>
      <c r="D276">
        <v>1980</v>
      </c>
      <c r="E276" s="10">
        <v>22.755610072876831</v>
      </c>
      <c r="F276" s="10">
        <v>23.149946217282181</v>
      </c>
      <c r="G276" s="10"/>
      <c r="H276" s="10">
        <f t="shared" si="29"/>
        <v>10</v>
      </c>
      <c r="I276" s="10" t="str">
        <f t="shared" si="30"/>
        <v>NKF</v>
      </c>
      <c r="J276" s="10" t="str">
        <f t="shared" si="31"/>
        <v>Puget Sd</v>
      </c>
      <c r="K276" s="10">
        <f t="shared" si="32"/>
        <v>1980</v>
      </c>
      <c r="L276" s="12">
        <f t="shared" si="33"/>
        <v>22.755610072876831</v>
      </c>
      <c r="M276" s="12">
        <f t="shared" si="34"/>
        <v>23.149946217282181</v>
      </c>
      <c r="N276" s="11">
        <f t="shared" si="35"/>
        <v>0.39433614440535081</v>
      </c>
      <c r="P276" s="10"/>
      <c r="Q276" s="10"/>
      <c r="R276" s="10"/>
    </row>
    <row r="277" spans="1:18">
      <c r="A277">
        <v>10</v>
      </c>
      <c r="B277" t="s">
        <v>66</v>
      </c>
      <c r="C277" t="s">
        <v>108</v>
      </c>
      <c r="D277">
        <v>1981</v>
      </c>
      <c r="E277" s="10">
        <v>19.487593723428926</v>
      </c>
      <c r="F277" s="10">
        <v>22.631582981985435</v>
      </c>
      <c r="G277" s="10"/>
      <c r="H277" s="10">
        <f t="shared" si="29"/>
        <v>10</v>
      </c>
      <c r="I277" s="10" t="str">
        <f t="shared" si="30"/>
        <v>NKF</v>
      </c>
      <c r="J277" s="10" t="str">
        <f t="shared" si="31"/>
        <v>Puget Sd</v>
      </c>
      <c r="K277" s="10">
        <f t="shared" si="32"/>
        <v>1981</v>
      </c>
      <c r="L277" s="12">
        <f t="shared" si="33"/>
        <v>19.487593723428926</v>
      </c>
      <c r="M277" s="12">
        <f t="shared" si="34"/>
        <v>22.631582981985435</v>
      </c>
      <c r="N277" s="11">
        <f t="shared" si="35"/>
        <v>3.143989258556509</v>
      </c>
      <c r="P277" s="10"/>
      <c r="Q277" s="10"/>
      <c r="R277" s="10"/>
    </row>
    <row r="278" spans="1:18">
      <c r="A278">
        <v>10</v>
      </c>
      <c r="B278" t="s">
        <v>66</v>
      </c>
      <c r="C278" t="s">
        <v>108</v>
      </c>
      <c r="D278">
        <v>1982</v>
      </c>
      <c r="E278" s="10">
        <v>15.65290997602267</v>
      </c>
      <c r="F278" s="10">
        <v>16.83201438848921</v>
      </c>
      <c r="G278" s="10"/>
      <c r="H278" s="10">
        <f t="shared" si="29"/>
        <v>10</v>
      </c>
      <c r="I278" s="10" t="str">
        <f t="shared" si="30"/>
        <v>NKF</v>
      </c>
      <c r="J278" s="10" t="str">
        <f t="shared" si="31"/>
        <v>Puget Sd</v>
      </c>
      <c r="K278" s="10">
        <f t="shared" si="32"/>
        <v>1982</v>
      </c>
      <c r="L278" s="12">
        <f t="shared" si="33"/>
        <v>15.65290997602267</v>
      </c>
      <c r="M278" s="12">
        <f t="shared" si="34"/>
        <v>16.83201438848921</v>
      </c>
      <c r="N278" s="11">
        <f t="shared" si="35"/>
        <v>1.1791044124665397</v>
      </c>
      <c r="P278" s="10"/>
      <c r="Q278" s="10"/>
      <c r="R278" s="10"/>
    </row>
    <row r="279" spans="1:18">
      <c r="A279">
        <v>10</v>
      </c>
      <c r="B279" t="s">
        <v>66</v>
      </c>
      <c r="C279" t="s">
        <v>108</v>
      </c>
      <c r="D279">
        <v>1983</v>
      </c>
      <c r="E279" s="10">
        <v>5.0621697233447307</v>
      </c>
      <c r="F279" s="10">
        <v>5.0006135178431439</v>
      </c>
      <c r="G279" s="10"/>
      <c r="H279" s="10">
        <f t="shared" si="29"/>
        <v>10</v>
      </c>
      <c r="I279" s="10" t="str">
        <f t="shared" si="30"/>
        <v>NKF</v>
      </c>
      <c r="J279" s="10" t="str">
        <f t="shared" si="31"/>
        <v>Puget Sd</v>
      </c>
      <c r="K279" s="10">
        <f t="shared" si="32"/>
        <v>1983</v>
      </c>
      <c r="L279" s="12">
        <f t="shared" si="33"/>
        <v>5.0621697233447307</v>
      </c>
      <c r="M279" s="12">
        <f t="shared" si="34"/>
        <v>5.0006135178431439</v>
      </c>
      <c r="N279" s="11">
        <f t="shared" si="35"/>
        <v>-6.1556205501586803E-2</v>
      </c>
      <c r="P279" s="10"/>
      <c r="Q279" s="10"/>
      <c r="R279" s="10"/>
    </row>
    <row r="280" spans="1:18">
      <c r="A280">
        <v>10</v>
      </c>
      <c r="B280" t="s">
        <v>66</v>
      </c>
      <c r="C280" t="s">
        <v>108</v>
      </c>
      <c r="D280">
        <v>1984</v>
      </c>
      <c r="E280" s="10">
        <v>4.0593625791255707</v>
      </c>
      <c r="F280" s="10">
        <v>3.8041205200522805</v>
      </c>
      <c r="G280" s="10"/>
      <c r="H280" s="10">
        <f t="shared" si="29"/>
        <v>10</v>
      </c>
      <c r="I280" s="10" t="str">
        <f t="shared" si="30"/>
        <v>NKF</v>
      </c>
      <c r="J280" s="10" t="str">
        <f t="shared" si="31"/>
        <v>Puget Sd</v>
      </c>
      <c r="K280" s="10">
        <f t="shared" si="32"/>
        <v>1984</v>
      </c>
      <c r="L280" s="12">
        <f t="shared" si="33"/>
        <v>4.0593625791255707</v>
      </c>
      <c r="M280" s="12">
        <f t="shared" si="34"/>
        <v>3.8041205200522805</v>
      </c>
      <c r="N280" s="11">
        <f t="shared" si="35"/>
        <v>-0.25524205907329023</v>
      </c>
      <c r="P280" s="10"/>
      <c r="Q280" s="10"/>
      <c r="R280" s="10"/>
    </row>
    <row r="281" spans="1:18">
      <c r="A281">
        <v>10</v>
      </c>
      <c r="B281" t="s">
        <v>66</v>
      </c>
      <c r="C281" t="s">
        <v>108</v>
      </c>
      <c r="D281">
        <v>1985</v>
      </c>
      <c r="E281" s="10">
        <v>5.977532081168687</v>
      </c>
      <c r="F281" s="10">
        <v>4.8995847354478412</v>
      </c>
      <c r="G281" s="10"/>
      <c r="H281" s="10">
        <f t="shared" si="29"/>
        <v>10</v>
      </c>
      <c r="I281" s="10" t="str">
        <f t="shared" si="30"/>
        <v>NKF</v>
      </c>
      <c r="J281" s="10" t="str">
        <f t="shared" si="31"/>
        <v>Puget Sd</v>
      </c>
      <c r="K281" s="10">
        <f t="shared" si="32"/>
        <v>1985</v>
      </c>
      <c r="L281" s="12">
        <f t="shared" si="33"/>
        <v>5.977532081168687</v>
      </c>
      <c r="M281" s="12">
        <f t="shared" si="34"/>
        <v>4.8995847354478412</v>
      </c>
      <c r="N281" s="11">
        <f t="shared" si="35"/>
        <v>-1.0779473457208457</v>
      </c>
      <c r="P281" s="10"/>
      <c r="Q281" s="10"/>
      <c r="R281" s="10"/>
    </row>
    <row r="282" spans="1:18">
      <c r="A282">
        <v>10</v>
      </c>
      <c r="B282" t="s">
        <v>66</v>
      </c>
      <c r="C282" t="s">
        <v>108</v>
      </c>
      <c r="D282">
        <v>1986</v>
      </c>
      <c r="E282" s="10">
        <v>9.6501193069820523</v>
      </c>
      <c r="F282" s="10">
        <v>9.1340551935607515</v>
      </c>
      <c r="G282" s="10"/>
      <c r="H282" s="10">
        <f t="shared" si="29"/>
        <v>10</v>
      </c>
      <c r="I282" s="10" t="str">
        <f t="shared" si="30"/>
        <v>NKF</v>
      </c>
      <c r="J282" s="10" t="str">
        <f t="shared" si="31"/>
        <v>Puget Sd</v>
      </c>
      <c r="K282" s="10">
        <f t="shared" si="32"/>
        <v>1986</v>
      </c>
      <c r="L282" s="12">
        <f t="shared" si="33"/>
        <v>9.6501193069820523</v>
      </c>
      <c r="M282" s="12">
        <f t="shared" si="34"/>
        <v>9.1340551935607515</v>
      </c>
      <c r="N282" s="11">
        <f t="shared" si="35"/>
        <v>-0.51606411342130087</v>
      </c>
      <c r="P282" s="10"/>
      <c r="Q282" s="10"/>
      <c r="R282" s="10"/>
    </row>
    <row r="283" spans="1:18">
      <c r="A283">
        <v>10</v>
      </c>
      <c r="B283" t="s">
        <v>66</v>
      </c>
      <c r="C283" t="s">
        <v>108</v>
      </c>
      <c r="D283">
        <v>1987</v>
      </c>
      <c r="E283" s="10">
        <v>8.737727068007807</v>
      </c>
      <c r="F283" s="10">
        <v>8.6885752095280111</v>
      </c>
      <c r="G283" s="10"/>
      <c r="H283" s="10">
        <f t="shared" si="29"/>
        <v>10</v>
      </c>
      <c r="I283" s="10" t="str">
        <f t="shared" si="30"/>
        <v>NKF</v>
      </c>
      <c r="J283" s="10" t="str">
        <f t="shared" si="31"/>
        <v>Puget Sd</v>
      </c>
      <c r="K283" s="10">
        <f t="shared" si="32"/>
        <v>1987</v>
      </c>
      <c r="L283" s="12">
        <f t="shared" si="33"/>
        <v>8.737727068007807</v>
      </c>
      <c r="M283" s="12">
        <f t="shared" si="34"/>
        <v>8.6885752095280111</v>
      </c>
      <c r="N283" s="11">
        <f t="shared" si="35"/>
        <v>-4.9151858479795862E-2</v>
      </c>
      <c r="P283" s="10"/>
      <c r="Q283" s="10"/>
      <c r="R283" s="10"/>
    </row>
    <row r="284" spans="1:18">
      <c r="A284">
        <v>10</v>
      </c>
      <c r="B284" t="s">
        <v>66</v>
      </c>
      <c r="C284" t="s">
        <v>108</v>
      </c>
      <c r="D284">
        <v>1988</v>
      </c>
      <c r="E284" s="10">
        <v>4.8600555393159892</v>
      </c>
      <c r="F284" s="10">
        <v>4.8962930595004002</v>
      </c>
      <c r="G284" s="10"/>
      <c r="H284" s="10">
        <f t="shared" si="29"/>
        <v>10</v>
      </c>
      <c r="I284" s="10" t="str">
        <f t="shared" si="30"/>
        <v>NKF</v>
      </c>
      <c r="J284" s="10" t="str">
        <f t="shared" si="31"/>
        <v>Puget Sd</v>
      </c>
      <c r="K284" s="10">
        <f t="shared" si="32"/>
        <v>1988</v>
      </c>
      <c r="L284" s="12">
        <f t="shared" si="33"/>
        <v>4.8600555393159892</v>
      </c>
      <c r="M284" s="12">
        <f t="shared" si="34"/>
        <v>4.8962930595004002</v>
      </c>
      <c r="N284" s="11">
        <f t="shared" si="35"/>
        <v>3.6237520184410954E-2</v>
      </c>
      <c r="P284" s="10"/>
      <c r="Q284" s="10"/>
      <c r="R284" s="10"/>
    </row>
    <row r="285" spans="1:18">
      <c r="A285">
        <v>10</v>
      </c>
      <c r="B285" t="s">
        <v>66</v>
      </c>
      <c r="C285" t="s">
        <v>108</v>
      </c>
      <c r="D285">
        <v>1989</v>
      </c>
      <c r="E285" s="10">
        <v>2.8315109900361981</v>
      </c>
      <c r="F285" s="10">
        <v>2.7779786723737132</v>
      </c>
      <c r="G285" s="10"/>
      <c r="H285" s="10">
        <f t="shared" si="29"/>
        <v>10</v>
      </c>
      <c r="I285" s="10" t="str">
        <f t="shared" si="30"/>
        <v>NKF</v>
      </c>
      <c r="J285" s="10" t="str">
        <f t="shared" si="31"/>
        <v>Puget Sd</v>
      </c>
      <c r="K285" s="10">
        <f t="shared" si="32"/>
        <v>1989</v>
      </c>
      <c r="L285" s="12">
        <f t="shared" si="33"/>
        <v>2.8315109900361981</v>
      </c>
      <c r="M285" s="12">
        <f t="shared" si="34"/>
        <v>2.7779786723737132</v>
      </c>
      <c r="N285" s="11">
        <f t="shared" si="35"/>
        <v>-5.3532317662484896E-2</v>
      </c>
      <c r="P285" s="10"/>
      <c r="Q285" s="10"/>
      <c r="R285" s="10"/>
    </row>
    <row r="286" spans="1:18">
      <c r="A286">
        <v>10</v>
      </c>
      <c r="B286" t="s">
        <v>66</v>
      </c>
      <c r="C286" t="s">
        <v>108</v>
      </c>
      <c r="D286">
        <v>1990</v>
      </c>
      <c r="E286" s="10">
        <v>2.2661465106198526</v>
      </c>
      <c r="F286" s="10">
        <v>2.2606222291969083</v>
      </c>
      <c r="G286" s="10"/>
      <c r="H286" s="10">
        <f t="shared" si="29"/>
        <v>10</v>
      </c>
      <c r="I286" s="10" t="str">
        <f t="shared" si="30"/>
        <v>NKF</v>
      </c>
      <c r="J286" s="10" t="str">
        <f t="shared" si="31"/>
        <v>Puget Sd</v>
      </c>
      <c r="K286" s="10">
        <f t="shared" si="32"/>
        <v>1990</v>
      </c>
      <c r="L286" s="12">
        <f t="shared" si="33"/>
        <v>2.2661465106198526</v>
      </c>
      <c r="M286" s="12">
        <f t="shared" si="34"/>
        <v>2.2606222291969083</v>
      </c>
      <c r="N286" s="11">
        <f t="shared" si="35"/>
        <v>-5.524281422944366E-3</v>
      </c>
      <c r="P286" s="10"/>
      <c r="Q286" s="10"/>
      <c r="R286" s="10"/>
    </row>
    <row r="287" spans="1:18">
      <c r="A287">
        <v>10</v>
      </c>
      <c r="B287" t="s">
        <v>66</v>
      </c>
      <c r="C287" t="s">
        <v>108</v>
      </c>
      <c r="D287">
        <v>1991</v>
      </c>
      <c r="E287" s="10">
        <v>2.6178668675047794</v>
      </c>
      <c r="F287" s="10">
        <v>2.58265306122449</v>
      </c>
      <c r="G287" s="10"/>
      <c r="H287" s="10">
        <f t="shared" si="29"/>
        <v>10</v>
      </c>
      <c r="I287" s="10" t="str">
        <f t="shared" si="30"/>
        <v>NKF</v>
      </c>
      <c r="J287" s="10" t="str">
        <f t="shared" si="31"/>
        <v>Puget Sd</v>
      </c>
      <c r="K287" s="10">
        <f t="shared" si="32"/>
        <v>1991</v>
      </c>
      <c r="L287" s="12">
        <f t="shared" si="33"/>
        <v>2.6178668675047794</v>
      </c>
      <c r="M287" s="12">
        <f t="shared" si="34"/>
        <v>2.58265306122449</v>
      </c>
      <c r="N287" s="11">
        <f t="shared" si="35"/>
        <v>-3.5213806280289361E-2</v>
      </c>
      <c r="P287" s="10"/>
      <c r="Q287" s="10"/>
      <c r="R287" s="10"/>
    </row>
    <row r="288" spans="1:18">
      <c r="A288">
        <v>10</v>
      </c>
      <c r="B288" t="s">
        <v>66</v>
      </c>
      <c r="C288" t="s">
        <v>108</v>
      </c>
      <c r="D288">
        <v>1992</v>
      </c>
      <c r="E288" s="10">
        <v>3.3869410035691789</v>
      </c>
      <c r="F288" s="10">
        <v>3.3614897425306349</v>
      </c>
      <c r="G288" s="10"/>
      <c r="H288" s="10">
        <f t="shared" si="29"/>
        <v>10</v>
      </c>
      <c r="I288" s="10" t="str">
        <f t="shared" si="30"/>
        <v>NKF</v>
      </c>
      <c r="J288" s="10" t="str">
        <f t="shared" si="31"/>
        <v>Puget Sd</v>
      </c>
      <c r="K288" s="10">
        <f t="shared" si="32"/>
        <v>1992</v>
      </c>
      <c r="L288" s="12">
        <f t="shared" si="33"/>
        <v>3.3869410035691789</v>
      </c>
      <c r="M288" s="12">
        <f t="shared" si="34"/>
        <v>3.3614897425306349</v>
      </c>
      <c r="N288" s="11">
        <f t="shared" si="35"/>
        <v>-2.5451261038544004E-2</v>
      </c>
      <c r="P288" s="10"/>
      <c r="Q288" s="10"/>
      <c r="R288" s="10"/>
    </row>
    <row r="289" spans="1:18">
      <c r="A289">
        <v>10</v>
      </c>
      <c r="B289" t="s">
        <v>66</v>
      </c>
      <c r="C289" t="s">
        <v>108</v>
      </c>
      <c r="D289">
        <v>1993</v>
      </c>
      <c r="E289" s="10">
        <v>4.624241953039963</v>
      </c>
      <c r="F289" s="10">
        <v>4.6094642993218011</v>
      </c>
      <c r="G289" s="10"/>
      <c r="H289" s="10">
        <f t="shared" si="29"/>
        <v>10</v>
      </c>
      <c r="I289" s="10" t="str">
        <f t="shared" si="30"/>
        <v>NKF</v>
      </c>
      <c r="J289" s="10" t="str">
        <f t="shared" si="31"/>
        <v>Puget Sd</v>
      </c>
      <c r="K289" s="10">
        <f t="shared" si="32"/>
        <v>1993</v>
      </c>
      <c r="L289" s="12">
        <f t="shared" si="33"/>
        <v>4.624241953039963</v>
      </c>
      <c r="M289" s="12">
        <f t="shared" si="34"/>
        <v>4.6094642993218011</v>
      </c>
      <c r="N289" s="11">
        <f t="shared" si="35"/>
        <v>-1.4777653718161865E-2</v>
      </c>
      <c r="P289" s="10"/>
      <c r="Q289" s="10"/>
      <c r="R289" s="10"/>
    </row>
    <row r="290" spans="1:18">
      <c r="A290">
        <v>10</v>
      </c>
      <c r="B290" t="s">
        <v>66</v>
      </c>
      <c r="C290" t="s">
        <v>108</v>
      </c>
      <c r="D290">
        <v>1994</v>
      </c>
      <c r="E290" s="10">
        <v>5.7453902229845628</v>
      </c>
      <c r="F290" s="10">
        <v>5.6841056825330254</v>
      </c>
      <c r="G290" s="10"/>
      <c r="H290" s="10">
        <f t="shared" si="29"/>
        <v>10</v>
      </c>
      <c r="I290" s="10" t="str">
        <f t="shared" si="30"/>
        <v>NKF</v>
      </c>
      <c r="J290" s="10" t="str">
        <f t="shared" si="31"/>
        <v>Puget Sd</v>
      </c>
      <c r="K290" s="10">
        <f t="shared" si="32"/>
        <v>1994</v>
      </c>
      <c r="L290" s="12">
        <f t="shared" si="33"/>
        <v>5.7453902229845628</v>
      </c>
      <c r="M290" s="12">
        <f t="shared" si="34"/>
        <v>5.6841056825330254</v>
      </c>
      <c r="N290" s="11">
        <f t="shared" si="35"/>
        <v>-6.1284540451537417E-2</v>
      </c>
      <c r="P290" s="10"/>
      <c r="Q290" s="10"/>
      <c r="R290" s="10"/>
    </row>
    <row r="291" spans="1:18">
      <c r="A291">
        <v>10</v>
      </c>
      <c r="B291" t="s">
        <v>66</v>
      </c>
      <c r="C291" t="s">
        <v>108</v>
      </c>
      <c r="D291">
        <v>1995</v>
      </c>
      <c r="E291" s="10">
        <v>4.7227261168093584</v>
      </c>
      <c r="F291" s="10">
        <v>4.6081720787310028</v>
      </c>
      <c r="G291" s="10"/>
      <c r="H291" s="10">
        <f t="shared" si="29"/>
        <v>10</v>
      </c>
      <c r="I291" s="10" t="str">
        <f t="shared" si="30"/>
        <v>NKF</v>
      </c>
      <c r="J291" s="10" t="str">
        <f t="shared" si="31"/>
        <v>Puget Sd</v>
      </c>
      <c r="K291" s="10">
        <f t="shared" si="32"/>
        <v>1995</v>
      </c>
      <c r="L291" s="12">
        <f t="shared" si="33"/>
        <v>4.7227261168093584</v>
      </c>
      <c r="M291" s="12">
        <f t="shared" si="34"/>
        <v>4.6081720787310028</v>
      </c>
      <c r="N291" s="11">
        <f t="shared" si="35"/>
        <v>-0.11455403807835562</v>
      </c>
      <c r="P291" s="10"/>
      <c r="Q291" s="10"/>
      <c r="R291" s="10"/>
    </row>
    <row r="292" spans="1:18">
      <c r="A292">
        <v>10</v>
      </c>
      <c r="B292" t="s">
        <v>66</v>
      </c>
      <c r="C292" t="s">
        <v>108</v>
      </c>
      <c r="D292">
        <v>1996</v>
      </c>
      <c r="E292" s="10">
        <v>3.9587458745874589</v>
      </c>
      <c r="F292" s="10">
        <v>3.9087938205585266</v>
      </c>
      <c r="G292" s="10"/>
      <c r="H292" s="10">
        <f t="shared" si="29"/>
        <v>10</v>
      </c>
      <c r="I292" s="10" t="str">
        <f t="shared" si="30"/>
        <v>NKF</v>
      </c>
      <c r="J292" s="10" t="str">
        <f t="shared" si="31"/>
        <v>Puget Sd</v>
      </c>
      <c r="K292" s="10">
        <f t="shared" si="32"/>
        <v>1996</v>
      </c>
      <c r="L292" s="12">
        <f t="shared" si="33"/>
        <v>3.9587458745874589</v>
      </c>
      <c r="M292" s="12">
        <f t="shared" si="34"/>
        <v>3.9087938205585266</v>
      </c>
      <c r="N292" s="11">
        <f t="shared" si="35"/>
        <v>-4.9952054028932213E-2</v>
      </c>
      <c r="P292" s="10"/>
      <c r="Q292" s="10"/>
      <c r="R292" s="10"/>
    </row>
    <row r="293" spans="1:18">
      <c r="A293">
        <v>10</v>
      </c>
      <c r="B293" t="s">
        <v>66</v>
      </c>
      <c r="C293" t="s">
        <v>108</v>
      </c>
      <c r="D293">
        <v>1997</v>
      </c>
      <c r="E293" s="10">
        <v>4.3560417439211738</v>
      </c>
      <c r="F293" s="10">
        <v>4.2953624256461547</v>
      </c>
      <c r="G293" s="10"/>
      <c r="H293" s="10">
        <f t="shared" si="29"/>
        <v>10</v>
      </c>
      <c r="I293" s="10" t="str">
        <f t="shared" si="30"/>
        <v>NKF</v>
      </c>
      <c r="J293" s="10" t="str">
        <f t="shared" si="31"/>
        <v>Puget Sd</v>
      </c>
      <c r="K293" s="10">
        <f t="shared" si="32"/>
        <v>1997</v>
      </c>
      <c r="L293" s="12">
        <f t="shared" si="33"/>
        <v>4.3560417439211738</v>
      </c>
      <c r="M293" s="12">
        <f t="shared" si="34"/>
        <v>4.2953624256461547</v>
      </c>
      <c r="N293" s="11">
        <f t="shared" si="35"/>
        <v>-6.0679318275019156E-2</v>
      </c>
      <c r="P293" s="10"/>
      <c r="Q293" s="10"/>
      <c r="R293" s="10"/>
    </row>
    <row r="294" spans="1:18">
      <c r="A294">
        <v>10</v>
      </c>
      <c r="B294" t="s">
        <v>66</v>
      </c>
      <c r="C294" t="s">
        <v>108</v>
      </c>
      <c r="D294">
        <v>1998</v>
      </c>
      <c r="E294" s="10">
        <v>4.5669951543529157</v>
      </c>
      <c r="F294" s="10">
        <v>4.3949206349206351</v>
      </c>
      <c r="G294" s="10"/>
      <c r="H294" s="10">
        <f t="shared" si="29"/>
        <v>10</v>
      </c>
      <c r="I294" s="10" t="str">
        <f t="shared" si="30"/>
        <v>NKF</v>
      </c>
      <c r="J294" s="10" t="str">
        <f t="shared" si="31"/>
        <v>Puget Sd</v>
      </c>
      <c r="K294" s="10">
        <f t="shared" si="32"/>
        <v>1998</v>
      </c>
      <c r="L294" s="12">
        <f t="shared" si="33"/>
        <v>4.5669951543529157</v>
      </c>
      <c r="M294" s="12">
        <f t="shared" si="34"/>
        <v>4.3949206349206351</v>
      </c>
      <c r="N294" s="11">
        <f t="shared" si="35"/>
        <v>-0.17207451943228058</v>
      </c>
      <c r="P294" s="10"/>
      <c r="Q294" s="10"/>
      <c r="R294" s="10"/>
    </row>
    <row r="295" spans="1:18">
      <c r="A295">
        <v>10</v>
      </c>
      <c r="B295" t="s">
        <v>66</v>
      </c>
      <c r="C295" t="s">
        <v>108</v>
      </c>
      <c r="D295">
        <v>1999</v>
      </c>
      <c r="E295" s="10">
        <v>4.1528477029578355</v>
      </c>
      <c r="F295" s="10">
        <v>4.0184817473652057</v>
      </c>
      <c r="G295" s="10"/>
      <c r="H295" s="10">
        <f t="shared" si="29"/>
        <v>10</v>
      </c>
      <c r="I295" s="10" t="str">
        <f t="shared" si="30"/>
        <v>NKF</v>
      </c>
      <c r="J295" s="10" t="str">
        <f t="shared" si="31"/>
        <v>Puget Sd</v>
      </c>
      <c r="K295" s="10">
        <f t="shared" si="32"/>
        <v>1999</v>
      </c>
      <c r="L295" s="12">
        <f t="shared" si="33"/>
        <v>4.1528477029578355</v>
      </c>
      <c r="M295" s="12">
        <f t="shared" si="34"/>
        <v>4.0184817473652057</v>
      </c>
      <c r="N295" s="11">
        <f t="shared" si="35"/>
        <v>-0.13436595559262976</v>
      </c>
      <c r="P295" s="10"/>
      <c r="Q295" s="10"/>
      <c r="R295" s="10"/>
    </row>
    <row r="296" spans="1:18">
      <c r="A296">
        <v>10</v>
      </c>
      <c r="B296" t="s">
        <v>66</v>
      </c>
      <c r="C296" t="s">
        <v>108</v>
      </c>
      <c r="D296">
        <v>2000</v>
      </c>
      <c r="E296" s="10">
        <v>2.5778726253242947</v>
      </c>
      <c r="F296" s="10">
        <v>2.5236330698287222</v>
      </c>
      <c r="G296" s="10"/>
      <c r="H296" s="10">
        <f t="shared" si="29"/>
        <v>10</v>
      </c>
      <c r="I296" s="10" t="str">
        <f t="shared" si="30"/>
        <v>NKF</v>
      </c>
      <c r="J296" s="10" t="str">
        <f t="shared" si="31"/>
        <v>Puget Sd</v>
      </c>
      <c r="K296" s="10">
        <f t="shared" si="32"/>
        <v>2000</v>
      </c>
      <c r="L296" s="12">
        <f t="shared" si="33"/>
        <v>2.5778726253242947</v>
      </c>
      <c r="M296" s="12">
        <f t="shared" si="34"/>
        <v>2.5236330698287222</v>
      </c>
      <c r="N296" s="11">
        <f t="shared" si="35"/>
        <v>-5.4239555495572578E-2</v>
      </c>
      <c r="P296" s="10"/>
      <c r="Q296" s="10"/>
      <c r="R296" s="10"/>
    </row>
    <row r="297" spans="1:18">
      <c r="A297">
        <v>10</v>
      </c>
      <c r="B297" t="s">
        <v>66</v>
      </c>
      <c r="C297" t="s">
        <v>108</v>
      </c>
      <c r="D297">
        <v>2001</v>
      </c>
      <c r="E297" s="10">
        <v>1.4187062526424579</v>
      </c>
      <c r="F297" s="10">
        <v>1.4080992509363295</v>
      </c>
      <c r="G297" s="10"/>
      <c r="H297" s="10">
        <f t="shared" si="29"/>
        <v>10</v>
      </c>
      <c r="I297" s="10" t="str">
        <f t="shared" si="30"/>
        <v>NKF</v>
      </c>
      <c r="J297" s="10" t="str">
        <f t="shared" si="31"/>
        <v>Puget Sd</v>
      </c>
      <c r="K297" s="10">
        <f t="shared" si="32"/>
        <v>2001</v>
      </c>
      <c r="L297" s="12">
        <f t="shared" si="33"/>
        <v>1.4187062526424579</v>
      </c>
      <c r="M297" s="12">
        <f t="shared" si="34"/>
        <v>1.4080992509363295</v>
      </c>
      <c r="N297" s="11">
        <f t="shared" si="35"/>
        <v>-1.0607001706128383E-2</v>
      </c>
      <c r="P297" s="10"/>
      <c r="Q297" s="10"/>
      <c r="R297" s="10"/>
    </row>
    <row r="298" spans="1:18">
      <c r="A298">
        <v>10</v>
      </c>
      <c r="B298" t="s">
        <v>66</v>
      </c>
      <c r="C298" t="s">
        <v>108</v>
      </c>
      <c r="D298">
        <v>2002</v>
      </c>
      <c r="E298" s="10">
        <v>1.2255346560164906</v>
      </c>
      <c r="F298" s="10">
        <v>1.2242350123570027</v>
      </c>
      <c r="G298" s="10"/>
      <c r="H298" s="10">
        <f t="shared" si="29"/>
        <v>10</v>
      </c>
      <c r="I298" s="10" t="str">
        <f t="shared" si="30"/>
        <v>NKF</v>
      </c>
      <c r="J298" s="10" t="str">
        <f t="shared" si="31"/>
        <v>Puget Sd</v>
      </c>
      <c r="K298" s="10">
        <f t="shared" si="32"/>
        <v>2002</v>
      </c>
      <c r="L298" s="12">
        <f t="shared" si="33"/>
        <v>1.2255346560164906</v>
      </c>
      <c r="M298" s="12">
        <f t="shared" si="34"/>
        <v>1.2242350123570027</v>
      </c>
      <c r="N298" s="11">
        <f t="shared" si="35"/>
        <v>-1.2996436594878702E-3</v>
      </c>
      <c r="P298" s="10"/>
      <c r="Q298" s="10"/>
      <c r="R298" s="10"/>
    </row>
    <row r="299" spans="1:18">
      <c r="A299">
        <v>10</v>
      </c>
      <c r="B299" t="s">
        <v>66</v>
      </c>
      <c r="C299" t="s">
        <v>108</v>
      </c>
      <c r="D299">
        <v>2003</v>
      </c>
      <c r="E299" s="10">
        <v>3.1346118041333084</v>
      </c>
      <c r="F299" s="10">
        <v>3.5141828564334925</v>
      </c>
      <c r="G299" s="10"/>
      <c r="H299" s="10">
        <f t="shared" si="29"/>
        <v>10</v>
      </c>
      <c r="I299" s="10" t="str">
        <f t="shared" si="30"/>
        <v>NKF</v>
      </c>
      <c r="J299" s="10" t="str">
        <f t="shared" si="31"/>
        <v>Puget Sd</v>
      </c>
      <c r="K299" s="10">
        <f t="shared" si="32"/>
        <v>2003</v>
      </c>
      <c r="L299" s="12">
        <f t="shared" si="33"/>
        <v>3.1346118041333084</v>
      </c>
      <c r="M299" s="12">
        <f t="shared" si="34"/>
        <v>3.5141828564334925</v>
      </c>
      <c r="N299" s="11">
        <f t="shared" si="35"/>
        <v>0.37957105230018406</v>
      </c>
      <c r="P299" s="10"/>
      <c r="Q299" s="10"/>
      <c r="R299" s="10"/>
    </row>
    <row r="300" spans="1:18">
      <c r="A300">
        <v>10</v>
      </c>
      <c r="B300" t="s">
        <v>66</v>
      </c>
      <c r="C300" t="s">
        <v>108</v>
      </c>
      <c r="D300">
        <v>2004</v>
      </c>
      <c r="E300" s="10">
        <v>4.5641788181120493</v>
      </c>
      <c r="F300" s="10">
        <v>4.6990922121356906</v>
      </c>
      <c r="G300" s="10"/>
      <c r="H300" s="10">
        <f t="shared" si="29"/>
        <v>10</v>
      </c>
      <c r="I300" s="10" t="str">
        <f t="shared" si="30"/>
        <v>NKF</v>
      </c>
      <c r="J300" s="10" t="str">
        <f t="shared" si="31"/>
        <v>Puget Sd</v>
      </c>
      <c r="K300" s="10">
        <f t="shared" si="32"/>
        <v>2004</v>
      </c>
      <c r="L300" s="12">
        <f t="shared" si="33"/>
        <v>4.5641788181120493</v>
      </c>
      <c r="M300" s="12">
        <f t="shared" si="34"/>
        <v>4.6990922121356906</v>
      </c>
      <c r="N300" s="11">
        <f t="shared" si="35"/>
        <v>0.13491339402364133</v>
      </c>
      <c r="P300" s="10"/>
      <c r="Q300" s="10"/>
      <c r="R300" s="10"/>
    </row>
    <row r="301" spans="1:18">
      <c r="A301">
        <v>10</v>
      </c>
      <c r="B301" t="s">
        <v>66</v>
      </c>
      <c r="C301" t="s">
        <v>108</v>
      </c>
      <c r="D301">
        <v>2005</v>
      </c>
      <c r="E301" s="10">
        <v>5.7908188585607938</v>
      </c>
      <c r="F301" s="10">
        <v>5.0137931034482754</v>
      </c>
      <c r="G301" s="10"/>
      <c r="H301" s="10">
        <f t="shared" si="29"/>
        <v>10</v>
      </c>
      <c r="I301" s="10" t="str">
        <f t="shared" si="30"/>
        <v>NKF</v>
      </c>
      <c r="J301" s="10" t="str">
        <f t="shared" si="31"/>
        <v>Puget Sd</v>
      </c>
      <c r="K301" s="10">
        <f t="shared" si="32"/>
        <v>2005</v>
      </c>
      <c r="L301" s="12">
        <f t="shared" si="33"/>
        <v>5.7908188585607938</v>
      </c>
      <c r="M301" s="12">
        <f t="shared" si="34"/>
        <v>5.0137931034482754</v>
      </c>
      <c r="N301" s="11">
        <f t="shared" si="35"/>
        <v>-0.77702575511251837</v>
      </c>
      <c r="P301" s="10"/>
      <c r="Q301" s="10"/>
      <c r="R301" s="10"/>
    </row>
    <row r="302" spans="1:18">
      <c r="A302">
        <v>10</v>
      </c>
      <c r="B302" t="s">
        <v>66</v>
      </c>
      <c r="C302" t="s">
        <v>108</v>
      </c>
      <c r="D302">
        <v>2006</v>
      </c>
      <c r="E302" s="10">
        <v>5.222558820559426</v>
      </c>
      <c r="F302" s="10">
        <v>4.7086591646004194</v>
      </c>
      <c r="G302" s="10"/>
      <c r="H302" s="10">
        <f t="shared" si="29"/>
        <v>10</v>
      </c>
      <c r="I302" s="10" t="str">
        <f t="shared" si="30"/>
        <v>NKF</v>
      </c>
      <c r="J302" s="10" t="str">
        <f t="shared" si="31"/>
        <v>Puget Sd</v>
      </c>
      <c r="K302" s="10">
        <f t="shared" si="32"/>
        <v>2006</v>
      </c>
      <c r="L302" s="12">
        <f t="shared" si="33"/>
        <v>5.222558820559426</v>
      </c>
      <c r="M302" s="12">
        <f t="shared" si="34"/>
        <v>4.7086591646004194</v>
      </c>
      <c r="N302" s="11">
        <f t="shared" si="35"/>
        <v>-0.51389965595900655</v>
      </c>
      <c r="P302" s="10"/>
      <c r="Q302" s="10"/>
      <c r="R302" s="10"/>
    </row>
    <row r="303" spans="1:18">
      <c r="A303">
        <v>10</v>
      </c>
      <c r="B303" t="s">
        <v>66</v>
      </c>
      <c r="C303" t="s">
        <v>108</v>
      </c>
      <c r="D303">
        <v>2007</v>
      </c>
      <c r="E303" s="10">
        <v>4.3927791640673739</v>
      </c>
      <c r="F303" s="10">
        <v>4.0022759601706968</v>
      </c>
      <c r="G303" s="10"/>
      <c r="H303" s="10">
        <f t="shared" si="29"/>
        <v>10</v>
      </c>
      <c r="I303" s="10" t="str">
        <f t="shared" si="30"/>
        <v>NKF</v>
      </c>
      <c r="J303" s="10" t="str">
        <f t="shared" si="31"/>
        <v>Puget Sd</v>
      </c>
      <c r="K303" s="10">
        <f t="shared" si="32"/>
        <v>2007</v>
      </c>
      <c r="L303" s="12">
        <f t="shared" si="33"/>
        <v>4.3927791640673739</v>
      </c>
      <c r="M303" s="12">
        <f t="shared" si="34"/>
        <v>4.0022759601706968</v>
      </c>
      <c r="N303" s="11">
        <f t="shared" si="35"/>
        <v>-0.39050320389667714</v>
      </c>
      <c r="P303" s="10"/>
      <c r="Q303" s="10"/>
      <c r="R303" s="10"/>
    </row>
    <row r="304" spans="1:18">
      <c r="A304">
        <v>10</v>
      </c>
      <c r="B304" t="s">
        <v>66</v>
      </c>
      <c r="C304" t="s">
        <v>108</v>
      </c>
      <c r="D304">
        <v>2008</v>
      </c>
      <c r="E304" s="10">
        <v>4.1840750832576443</v>
      </c>
      <c r="F304" s="10">
        <v>4.4763203758429944</v>
      </c>
      <c r="G304" s="10"/>
      <c r="H304" s="10">
        <f t="shared" si="29"/>
        <v>10</v>
      </c>
      <c r="I304" s="10" t="str">
        <f t="shared" si="30"/>
        <v>NKF</v>
      </c>
      <c r="J304" s="10" t="str">
        <f t="shared" si="31"/>
        <v>Puget Sd</v>
      </c>
      <c r="K304" s="10">
        <f t="shared" si="32"/>
        <v>2008</v>
      </c>
      <c r="L304" s="12">
        <f t="shared" si="33"/>
        <v>4.1840750832576443</v>
      </c>
      <c r="M304" s="12">
        <f t="shared" si="34"/>
        <v>4.4763203758429944</v>
      </c>
      <c r="N304" s="11">
        <f t="shared" si="35"/>
        <v>0.29224529258535004</v>
      </c>
      <c r="P304" s="10"/>
      <c r="Q304" s="10"/>
      <c r="R304" s="10"/>
    </row>
    <row r="305" spans="1:18">
      <c r="A305">
        <v>11</v>
      </c>
      <c r="B305" t="s">
        <v>67</v>
      </c>
      <c r="C305" t="s">
        <v>108</v>
      </c>
      <c r="D305">
        <v>1979</v>
      </c>
      <c r="E305" s="10">
        <v>5.9216900024563985</v>
      </c>
      <c r="F305" s="10">
        <v>5.7556944075157315</v>
      </c>
      <c r="G305" s="10"/>
      <c r="H305" s="10">
        <f t="shared" si="29"/>
        <v>11</v>
      </c>
      <c r="I305" s="10" t="str">
        <f t="shared" si="30"/>
        <v>PSF</v>
      </c>
      <c r="J305" s="10" t="str">
        <f t="shared" si="31"/>
        <v>Puget Sd</v>
      </c>
      <c r="K305" s="10">
        <f t="shared" si="32"/>
        <v>1979</v>
      </c>
      <c r="L305" s="12">
        <f t="shared" si="33"/>
        <v>5.9216900024563985</v>
      </c>
      <c r="M305" s="12">
        <f t="shared" si="34"/>
        <v>5.7556944075157315</v>
      </c>
      <c r="N305" s="11">
        <f t="shared" si="35"/>
        <v>-0.16599559494066707</v>
      </c>
      <c r="P305" s="10"/>
      <c r="Q305" s="10"/>
      <c r="R305" s="10"/>
    </row>
    <row r="306" spans="1:18">
      <c r="A306">
        <v>11</v>
      </c>
      <c r="B306" t="s">
        <v>67</v>
      </c>
      <c r="C306" t="s">
        <v>108</v>
      </c>
      <c r="D306">
        <v>1980</v>
      </c>
      <c r="E306" s="10">
        <v>7.4046214831286861</v>
      </c>
      <c r="F306" s="10">
        <v>6.7430656934306565</v>
      </c>
      <c r="G306" s="10"/>
      <c r="H306" s="10">
        <f t="shared" si="29"/>
        <v>11</v>
      </c>
      <c r="I306" s="10" t="str">
        <f t="shared" si="30"/>
        <v>PSF</v>
      </c>
      <c r="J306" s="10" t="str">
        <f t="shared" si="31"/>
        <v>Puget Sd</v>
      </c>
      <c r="K306" s="10">
        <f t="shared" si="32"/>
        <v>1980</v>
      </c>
      <c r="L306" s="12">
        <f t="shared" si="33"/>
        <v>7.4046214831286861</v>
      </c>
      <c r="M306" s="12">
        <f t="shared" si="34"/>
        <v>6.7430656934306565</v>
      </c>
      <c r="N306" s="11">
        <f t="shared" si="35"/>
        <v>-0.66155578969802953</v>
      </c>
      <c r="P306" s="10"/>
      <c r="Q306" s="10"/>
      <c r="R306" s="10"/>
    </row>
    <row r="307" spans="1:18">
      <c r="A307">
        <v>11</v>
      </c>
      <c r="B307" t="s">
        <v>67</v>
      </c>
      <c r="C307" t="s">
        <v>108</v>
      </c>
      <c r="D307">
        <v>1981</v>
      </c>
      <c r="E307" s="10">
        <v>5.6687280872613943</v>
      </c>
      <c r="F307" s="10">
        <v>5.0762697751873436</v>
      </c>
      <c r="G307" s="10"/>
      <c r="H307" s="10">
        <f t="shared" si="29"/>
        <v>11</v>
      </c>
      <c r="I307" s="10" t="str">
        <f t="shared" si="30"/>
        <v>PSF</v>
      </c>
      <c r="J307" s="10" t="str">
        <f t="shared" si="31"/>
        <v>Puget Sd</v>
      </c>
      <c r="K307" s="10">
        <f t="shared" si="32"/>
        <v>1981</v>
      </c>
      <c r="L307" s="12">
        <f t="shared" si="33"/>
        <v>5.6687280872613943</v>
      </c>
      <c r="M307" s="12">
        <f t="shared" si="34"/>
        <v>5.0762697751873436</v>
      </c>
      <c r="N307" s="11">
        <f t="shared" si="35"/>
        <v>-0.59245831207405075</v>
      </c>
      <c r="P307" s="10"/>
      <c r="Q307" s="10"/>
      <c r="R307" s="10"/>
    </row>
    <row r="308" spans="1:18">
      <c r="A308">
        <v>11</v>
      </c>
      <c r="B308" t="s">
        <v>67</v>
      </c>
      <c r="C308" t="s">
        <v>108</v>
      </c>
      <c r="D308">
        <v>1982</v>
      </c>
      <c r="E308" s="10">
        <v>6.1861405672009866</v>
      </c>
      <c r="F308" s="10">
        <v>5.7307590817134315</v>
      </c>
      <c r="G308" s="10"/>
      <c r="H308" s="10">
        <f t="shared" si="29"/>
        <v>11</v>
      </c>
      <c r="I308" s="10" t="str">
        <f t="shared" si="30"/>
        <v>PSF</v>
      </c>
      <c r="J308" s="10" t="str">
        <f t="shared" si="31"/>
        <v>Puget Sd</v>
      </c>
      <c r="K308" s="10">
        <f t="shared" si="32"/>
        <v>1982</v>
      </c>
      <c r="L308" s="12">
        <f t="shared" si="33"/>
        <v>6.1861405672009866</v>
      </c>
      <c r="M308" s="12">
        <f t="shared" si="34"/>
        <v>5.7307590817134315</v>
      </c>
      <c r="N308" s="11">
        <f t="shared" si="35"/>
        <v>-0.45538148548755508</v>
      </c>
      <c r="P308" s="10"/>
      <c r="Q308" s="10"/>
      <c r="R308" s="10"/>
    </row>
    <row r="309" spans="1:18">
      <c r="A309">
        <v>11</v>
      </c>
      <c r="B309" t="s">
        <v>67</v>
      </c>
      <c r="C309" t="s">
        <v>108</v>
      </c>
      <c r="D309">
        <v>1983</v>
      </c>
      <c r="E309" s="10">
        <v>7.364127601080722</v>
      </c>
      <c r="F309" s="10">
        <v>6.7402220539994957</v>
      </c>
      <c r="G309" s="10"/>
      <c r="H309" s="10">
        <f t="shared" si="29"/>
        <v>11</v>
      </c>
      <c r="I309" s="10" t="str">
        <f t="shared" si="30"/>
        <v>PSF</v>
      </c>
      <c r="J309" s="10" t="str">
        <f t="shared" si="31"/>
        <v>Puget Sd</v>
      </c>
      <c r="K309" s="10">
        <f t="shared" si="32"/>
        <v>1983</v>
      </c>
      <c r="L309" s="12">
        <f t="shared" si="33"/>
        <v>7.364127601080722</v>
      </c>
      <c r="M309" s="12">
        <f t="shared" si="34"/>
        <v>6.7402220539994957</v>
      </c>
      <c r="N309" s="11">
        <f t="shared" si="35"/>
        <v>-0.62390554708122625</v>
      </c>
      <c r="P309" s="10"/>
      <c r="Q309" s="10"/>
      <c r="R309" s="10"/>
    </row>
    <row r="310" spans="1:18">
      <c r="A310">
        <v>11</v>
      </c>
      <c r="B310" t="s">
        <v>67</v>
      </c>
      <c r="C310" t="s">
        <v>108</v>
      </c>
      <c r="D310">
        <v>1984</v>
      </c>
      <c r="E310" s="10">
        <v>7.3087533371086479</v>
      </c>
      <c r="F310" s="10">
        <v>6.7464243038708043</v>
      </c>
      <c r="G310" s="10"/>
      <c r="H310" s="10">
        <f t="shared" si="29"/>
        <v>11</v>
      </c>
      <c r="I310" s="10" t="str">
        <f t="shared" si="30"/>
        <v>PSF</v>
      </c>
      <c r="J310" s="10" t="str">
        <f t="shared" si="31"/>
        <v>Puget Sd</v>
      </c>
      <c r="K310" s="10">
        <f t="shared" si="32"/>
        <v>1984</v>
      </c>
      <c r="L310" s="12">
        <f t="shared" si="33"/>
        <v>7.3087533371086479</v>
      </c>
      <c r="M310" s="12">
        <f t="shared" si="34"/>
        <v>6.7464243038708043</v>
      </c>
      <c r="N310" s="11">
        <f t="shared" si="35"/>
        <v>-0.56232903323784367</v>
      </c>
      <c r="P310" s="10"/>
      <c r="Q310" s="10"/>
      <c r="R310" s="10"/>
    </row>
    <row r="311" spans="1:18">
      <c r="A311">
        <v>11</v>
      </c>
      <c r="B311" t="s">
        <v>67</v>
      </c>
      <c r="C311" t="s">
        <v>108</v>
      </c>
      <c r="D311">
        <v>1985</v>
      </c>
      <c r="E311" s="10">
        <v>7.6760637300843486</v>
      </c>
      <c r="F311" s="10">
        <v>7.5541672532732651</v>
      </c>
      <c r="G311" s="10"/>
      <c r="H311" s="10">
        <f t="shared" si="29"/>
        <v>11</v>
      </c>
      <c r="I311" s="10" t="str">
        <f t="shared" si="30"/>
        <v>PSF</v>
      </c>
      <c r="J311" s="10" t="str">
        <f t="shared" si="31"/>
        <v>Puget Sd</v>
      </c>
      <c r="K311" s="10">
        <f t="shared" si="32"/>
        <v>1985</v>
      </c>
      <c r="L311" s="12">
        <f t="shared" si="33"/>
        <v>7.6760637300843486</v>
      </c>
      <c r="M311" s="12">
        <f t="shared" si="34"/>
        <v>7.5541672532732651</v>
      </c>
      <c r="N311" s="11">
        <f t="shared" si="35"/>
        <v>-0.12189647681108351</v>
      </c>
      <c r="P311" s="10"/>
      <c r="Q311" s="10"/>
      <c r="R311" s="10"/>
    </row>
    <row r="312" spans="1:18">
      <c r="A312">
        <v>11</v>
      </c>
      <c r="B312" t="s">
        <v>67</v>
      </c>
      <c r="C312" t="s">
        <v>108</v>
      </c>
      <c r="D312">
        <v>1986</v>
      </c>
      <c r="E312" s="10">
        <v>6.5085714285714289</v>
      </c>
      <c r="F312" s="10">
        <v>6.8993777507967824</v>
      </c>
      <c r="G312" s="10"/>
      <c r="H312" s="10">
        <f t="shared" si="29"/>
        <v>11</v>
      </c>
      <c r="I312" s="10" t="str">
        <f t="shared" si="30"/>
        <v>PSF</v>
      </c>
      <c r="J312" s="10" t="str">
        <f t="shared" si="31"/>
        <v>Puget Sd</v>
      </c>
      <c r="K312" s="10">
        <f t="shared" si="32"/>
        <v>1986</v>
      </c>
      <c r="L312" s="12">
        <f t="shared" si="33"/>
        <v>6.5085714285714289</v>
      </c>
      <c r="M312" s="12">
        <f t="shared" si="34"/>
        <v>6.8993777507967824</v>
      </c>
      <c r="N312" s="11">
        <f t="shared" si="35"/>
        <v>0.3908063222253535</v>
      </c>
      <c r="P312" s="10"/>
      <c r="Q312" s="10"/>
      <c r="R312" s="10"/>
    </row>
    <row r="313" spans="1:18">
      <c r="A313">
        <v>11</v>
      </c>
      <c r="B313" t="s">
        <v>67</v>
      </c>
      <c r="C313" t="s">
        <v>108</v>
      </c>
      <c r="D313">
        <v>1987</v>
      </c>
      <c r="E313" s="10">
        <v>3.7728262974438418</v>
      </c>
      <c r="F313" s="10">
        <v>3.8181711468482216</v>
      </c>
      <c r="G313" s="10"/>
      <c r="H313" s="10">
        <f t="shared" si="29"/>
        <v>11</v>
      </c>
      <c r="I313" s="10" t="str">
        <f t="shared" si="30"/>
        <v>PSF</v>
      </c>
      <c r="J313" s="10" t="str">
        <f t="shared" si="31"/>
        <v>Puget Sd</v>
      </c>
      <c r="K313" s="10">
        <f t="shared" si="32"/>
        <v>1987</v>
      </c>
      <c r="L313" s="12">
        <f t="shared" si="33"/>
        <v>3.7728262974438418</v>
      </c>
      <c r="M313" s="12">
        <f t="shared" si="34"/>
        <v>3.8181711468482216</v>
      </c>
      <c r="N313" s="11">
        <f t="shared" si="35"/>
        <v>4.5344849404379772E-2</v>
      </c>
      <c r="P313" s="10"/>
      <c r="Q313" s="10"/>
      <c r="R313" s="10"/>
    </row>
    <row r="314" spans="1:18">
      <c r="A314">
        <v>11</v>
      </c>
      <c r="B314" t="s">
        <v>67</v>
      </c>
      <c r="C314" t="s">
        <v>108</v>
      </c>
      <c r="D314">
        <v>1988</v>
      </c>
      <c r="E314" s="10">
        <v>2.4834343871805977</v>
      </c>
      <c r="F314" s="10">
        <v>2.658350118034349</v>
      </c>
      <c r="G314" s="10"/>
      <c r="H314" s="10">
        <f t="shared" si="29"/>
        <v>11</v>
      </c>
      <c r="I314" s="10" t="str">
        <f t="shared" si="30"/>
        <v>PSF</v>
      </c>
      <c r="J314" s="10" t="str">
        <f t="shared" si="31"/>
        <v>Puget Sd</v>
      </c>
      <c r="K314" s="10">
        <f t="shared" si="32"/>
        <v>1988</v>
      </c>
      <c r="L314" s="12">
        <f t="shared" si="33"/>
        <v>2.4834343871805977</v>
      </c>
      <c r="M314" s="12">
        <f t="shared" si="34"/>
        <v>2.658350118034349</v>
      </c>
      <c r="N314" s="11">
        <f t="shared" si="35"/>
        <v>0.17491573085375123</v>
      </c>
      <c r="P314" s="10"/>
      <c r="Q314" s="10"/>
      <c r="R314" s="10"/>
    </row>
    <row r="315" spans="1:18">
      <c r="A315">
        <v>11</v>
      </c>
      <c r="B315" t="s">
        <v>67</v>
      </c>
      <c r="C315" t="s">
        <v>108</v>
      </c>
      <c r="D315">
        <v>1989</v>
      </c>
      <c r="E315" s="10">
        <v>1.8585013251947635</v>
      </c>
      <c r="F315" s="10">
        <v>2.1159063694371998</v>
      </c>
      <c r="G315" s="10"/>
      <c r="H315" s="10">
        <f t="shared" si="29"/>
        <v>11</v>
      </c>
      <c r="I315" s="10" t="str">
        <f t="shared" si="30"/>
        <v>PSF</v>
      </c>
      <c r="J315" s="10" t="str">
        <f t="shared" si="31"/>
        <v>Puget Sd</v>
      </c>
      <c r="K315" s="10">
        <f t="shared" si="32"/>
        <v>1989</v>
      </c>
      <c r="L315" s="12">
        <f t="shared" si="33"/>
        <v>1.8585013251947635</v>
      </c>
      <c r="M315" s="12">
        <f t="shared" si="34"/>
        <v>2.1159063694371998</v>
      </c>
      <c r="N315" s="11">
        <f t="shared" si="35"/>
        <v>0.25740504424243627</v>
      </c>
      <c r="P315" s="10"/>
      <c r="Q315" s="10"/>
      <c r="R315" s="10"/>
    </row>
    <row r="316" spans="1:18">
      <c r="A316">
        <v>11</v>
      </c>
      <c r="B316" t="s">
        <v>67</v>
      </c>
      <c r="C316" t="s">
        <v>108</v>
      </c>
      <c r="D316">
        <v>1990</v>
      </c>
      <c r="E316" s="10">
        <v>2.2241534312256519</v>
      </c>
      <c r="F316" s="10">
        <v>2.5092083949573913</v>
      </c>
      <c r="G316" s="10"/>
      <c r="H316" s="10">
        <f t="shared" si="29"/>
        <v>11</v>
      </c>
      <c r="I316" s="10" t="str">
        <f t="shared" si="30"/>
        <v>PSF</v>
      </c>
      <c r="J316" s="10" t="str">
        <f t="shared" si="31"/>
        <v>Puget Sd</v>
      </c>
      <c r="K316" s="10">
        <f t="shared" si="32"/>
        <v>1990</v>
      </c>
      <c r="L316" s="12">
        <f t="shared" si="33"/>
        <v>2.2241534312256519</v>
      </c>
      <c r="M316" s="12">
        <f t="shared" si="34"/>
        <v>2.5092083949573913</v>
      </c>
      <c r="N316" s="11">
        <f t="shared" si="35"/>
        <v>0.28505496373173944</v>
      </c>
      <c r="P316" s="10"/>
      <c r="Q316" s="10"/>
      <c r="R316" s="10"/>
    </row>
    <row r="317" spans="1:18">
      <c r="A317">
        <v>11</v>
      </c>
      <c r="B317" t="s">
        <v>67</v>
      </c>
      <c r="C317" t="s">
        <v>108</v>
      </c>
      <c r="D317">
        <v>1991</v>
      </c>
      <c r="E317" s="10">
        <v>3.6375031741268264</v>
      </c>
      <c r="F317" s="10">
        <v>4.1213086891863187</v>
      </c>
      <c r="G317" s="10"/>
      <c r="H317" s="10">
        <f t="shared" si="29"/>
        <v>11</v>
      </c>
      <c r="I317" s="10" t="str">
        <f t="shared" si="30"/>
        <v>PSF</v>
      </c>
      <c r="J317" s="10" t="str">
        <f t="shared" si="31"/>
        <v>Puget Sd</v>
      </c>
      <c r="K317" s="10">
        <f t="shared" si="32"/>
        <v>1991</v>
      </c>
      <c r="L317" s="12">
        <f t="shared" si="33"/>
        <v>3.6375031741268264</v>
      </c>
      <c r="M317" s="12">
        <f t="shared" si="34"/>
        <v>4.1213086891863187</v>
      </c>
      <c r="N317" s="11">
        <f t="shared" si="35"/>
        <v>0.48380551505949221</v>
      </c>
      <c r="P317" s="10"/>
      <c r="Q317" s="10"/>
      <c r="R317" s="10"/>
    </row>
    <row r="318" spans="1:18">
      <c r="A318">
        <v>11</v>
      </c>
      <c r="B318" t="s">
        <v>67</v>
      </c>
      <c r="C318" t="s">
        <v>108</v>
      </c>
      <c r="D318">
        <v>1992</v>
      </c>
      <c r="E318" s="10">
        <v>4.3722829314645448</v>
      </c>
      <c r="F318" s="10">
        <v>4.720331537019681</v>
      </c>
      <c r="G318" s="10"/>
      <c r="H318" s="10">
        <f t="shared" si="29"/>
        <v>11</v>
      </c>
      <c r="I318" s="10" t="str">
        <f t="shared" si="30"/>
        <v>PSF</v>
      </c>
      <c r="J318" s="10" t="str">
        <f t="shared" si="31"/>
        <v>Puget Sd</v>
      </c>
      <c r="K318" s="10">
        <f t="shared" si="32"/>
        <v>1992</v>
      </c>
      <c r="L318" s="12">
        <f t="shared" si="33"/>
        <v>4.3722829314645448</v>
      </c>
      <c r="M318" s="12">
        <f t="shared" si="34"/>
        <v>4.720331537019681</v>
      </c>
      <c r="N318" s="11">
        <f t="shared" si="35"/>
        <v>0.34804860555513617</v>
      </c>
      <c r="P318" s="10"/>
      <c r="Q318" s="10"/>
      <c r="R318" s="10"/>
    </row>
    <row r="319" spans="1:18">
      <c r="A319">
        <v>11</v>
      </c>
      <c r="B319" t="s">
        <v>67</v>
      </c>
      <c r="C319" t="s">
        <v>108</v>
      </c>
      <c r="D319">
        <v>1993</v>
      </c>
      <c r="E319" s="10">
        <v>3.3172705909657956</v>
      </c>
      <c r="F319" s="10">
        <v>3.6103956983317249</v>
      </c>
      <c r="G319" s="10"/>
      <c r="H319" s="10">
        <f t="shared" si="29"/>
        <v>11</v>
      </c>
      <c r="I319" s="10" t="str">
        <f t="shared" si="30"/>
        <v>PSF</v>
      </c>
      <c r="J319" s="10" t="str">
        <f t="shared" si="31"/>
        <v>Puget Sd</v>
      </c>
      <c r="K319" s="10">
        <f t="shared" si="32"/>
        <v>1993</v>
      </c>
      <c r="L319" s="12">
        <f t="shared" si="33"/>
        <v>3.3172705909657956</v>
      </c>
      <c r="M319" s="12">
        <f t="shared" si="34"/>
        <v>3.6103956983317249</v>
      </c>
      <c r="N319" s="11">
        <f t="shared" si="35"/>
        <v>0.29312510736592934</v>
      </c>
      <c r="P319" s="10"/>
      <c r="Q319" s="10"/>
      <c r="R319" s="10"/>
    </row>
    <row r="320" spans="1:18">
      <c r="A320">
        <v>11</v>
      </c>
      <c r="B320" t="s">
        <v>67</v>
      </c>
      <c r="C320" t="s">
        <v>108</v>
      </c>
      <c r="D320">
        <v>1994</v>
      </c>
      <c r="E320" s="10">
        <v>2.4918987117623623</v>
      </c>
      <c r="F320" s="10">
        <v>2.5858592094162192</v>
      </c>
      <c r="G320" s="10"/>
      <c r="H320" s="10">
        <f t="shared" si="29"/>
        <v>11</v>
      </c>
      <c r="I320" s="10" t="str">
        <f t="shared" si="30"/>
        <v>PSF</v>
      </c>
      <c r="J320" s="10" t="str">
        <f t="shared" si="31"/>
        <v>Puget Sd</v>
      </c>
      <c r="K320" s="10">
        <f t="shared" si="32"/>
        <v>1994</v>
      </c>
      <c r="L320" s="12">
        <f t="shared" si="33"/>
        <v>2.4918987117623623</v>
      </c>
      <c r="M320" s="12">
        <f t="shared" si="34"/>
        <v>2.5858592094162192</v>
      </c>
      <c r="N320" s="11">
        <f t="shared" si="35"/>
        <v>9.3960497653856834E-2</v>
      </c>
      <c r="P320" s="10"/>
      <c r="Q320" s="10"/>
      <c r="R320" s="10"/>
    </row>
    <row r="321" spans="1:18">
      <c r="A321">
        <v>11</v>
      </c>
      <c r="B321" t="s">
        <v>67</v>
      </c>
      <c r="C321" t="s">
        <v>108</v>
      </c>
      <c r="D321">
        <v>1995</v>
      </c>
      <c r="E321" s="10">
        <v>2.3565381950898061</v>
      </c>
      <c r="F321" s="10">
        <v>2.3354596213231855</v>
      </c>
      <c r="G321" s="10"/>
      <c r="H321" s="10">
        <f t="shared" si="29"/>
        <v>11</v>
      </c>
      <c r="I321" s="10" t="str">
        <f t="shared" si="30"/>
        <v>PSF</v>
      </c>
      <c r="J321" s="10" t="str">
        <f t="shared" si="31"/>
        <v>Puget Sd</v>
      </c>
      <c r="K321" s="10">
        <f t="shared" si="32"/>
        <v>1995</v>
      </c>
      <c r="L321" s="12">
        <f t="shared" si="33"/>
        <v>2.3565381950898061</v>
      </c>
      <c r="M321" s="12">
        <f t="shared" si="34"/>
        <v>2.3354596213231855</v>
      </c>
      <c r="N321" s="11">
        <f t="shared" si="35"/>
        <v>-2.107857376662059E-2</v>
      </c>
      <c r="P321" s="10"/>
      <c r="Q321" s="10"/>
      <c r="R321" s="10"/>
    </row>
    <row r="322" spans="1:18">
      <c r="A322">
        <v>11</v>
      </c>
      <c r="B322" t="s">
        <v>67</v>
      </c>
      <c r="C322" t="s">
        <v>108</v>
      </c>
      <c r="D322">
        <v>1996</v>
      </c>
      <c r="E322" s="10">
        <v>2.1986365147988027</v>
      </c>
      <c r="F322" s="10">
        <v>2.1128819081576196</v>
      </c>
      <c r="G322" s="10"/>
      <c r="H322" s="10">
        <f t="shared" si="29"/>
        <v>11</v>
      </c>
      <c r="I322" s="10" t="str">
        <f t="shared" si="30"/>
        <v>PSF</v>
      </c>
      <c r="J322" s="10" t="str">
        <f t="shared" si="31"/>
        <v>Puget Sd</v>
      </c>
      <c r="K322" s="10">
        <f t="shared" si="32"/>
        <v>1996</v>
      </c>
      <c r="L322" s="12">
        <f t="shared" si="33"/>
        <v>2.1986365147988027</v>
      </c>
      <c r="M322" s="12">
        <f t="shared" si="34"/>
        <v>2.1128819081576196</v>
      </c>
      <c r="N322" s="11">
        <f t="shared" si="35"/>
        <v>-8.5754606641183173E-2</v>
      </c>
      <c r="P322" s="10"/>
      <c r="Q322" s="10"/>
      <c r="R322" s="10"/>
    </row>
    <row r="323" spans="1:18">
      <c r="A323">
        <v>11</v>
      </c>
      <c r="B323" t="s">
        <v>67</v>
      </c>
      <c r="C323" t="s">
        <v>108</v>
      </c>
      <c r="D323">
        <v>1997</v>
      </c>
      <c r="E323" s="10">
        <v>2.7877754647907542</v>
      </c>
      <c r="F323" s="10">
        <v>2.5677067108261875</v>
      </c>
      <c r="G323" s="10"/>
      <c r="H323" s="10">
        <f t="shared" si="29"/>
        <v>11</v>
      </c>
      <c r="I323" s="10" t="str">
        <f t="shared" si="30"/>
        <v>PSF</v>
      </c>
      <c r="J323" s="10" t="str">
        <f t="shared" si="31"/>
        <v>Puget Sd</v>
      </c>
      <c r="K323" s="10">
        <f t="shared" si="32"/>
        <v>1997</v>
      </c>
      <c r="L323" s="12">
        <f t="shared" si="33"/>
        <v>2.7877754647907542</v>
      </c>
      <c r="M323" s="12">
        <f t="shared" si="34"/>
        <v>2.5677067108261875</v>
      </c>
      <c r="N323" s="11">
        <f t="shared" si="35"/>
        <v>-0.22006875396456671</v>
      </c>
      <c r="P323" s="10"/>
      <c r="Q323" s="10"/>
      <c r="R323" s="10"/>
    </row>
    <row r="324" spans="1:18">
      <c r="A324">
        <v>11</v>
      </c>
      <c r="B324" t="s">
        <v>67</v>
      </c>
      <c r="C324" t="s">
        <v>108</v>
      </c>
      <c r="D324">
        <v>1998</v>
      </c>
      <c r="E324" s="10">
        <v>2.426522920764576</v>
      </c>
      <c r="F324" s="10">
        <v>2.234662912132976</v>
      </c>
      <c r="G324" s="10"/>
      <c r="H324" s="10">
        <f t="shared" si="29"/>
        <v>11</v>
      </c>
      <c r="I324" s="10" t="str">
        <f t="shared" si="30"/>
        <v>PSF</v>
      </c>
      <c r="J324" s="10" t="str">
        <f t="shared" si="31"/>
        <v>Puget Sd</v>
      </c>
      <c r="K324" s="10">
        <f t="shared" si="32"/>
        <v>1998</v>
      </c>
      <c r="L324" s="12">
        <f t="shared" si="33"/>
        <v>2.426522920764576</v>
      </c>
      <c r="M324" s="12">
        <f t="shared" si="34"/>
        <v>2.234662912132976</v>
      </c>
      <c r="N324" s="11">
        <f t="shared" si="35"/>
        <v>-0.19186000863160002</v>
      </c>
      <c r="P324" s="10"/>
      <c r="Q324" s="10"/>
      <c r="R324" s="10"/>
    </row>
    <row r="325" spans="1:18">
      <c r="A325">
        <v>11</v>
      </c>
      <c r="B325" t="s">
        <v>67</v>
      </c>
      <c r="C325" t="s">
        <v>108</v>
      </c>
      <c r="D325">
        <v>1999</v>
      </c>
      <c r="E325" s="10">
        <v>2.1081115017579104</v>
      </c>
      <c r="F325" s="10">
        <v>2.0927338997272917</v>
      </c>
      <c r="G325" s="10"/>
      <c r="H325" s="10">
        <f t="shared" si="29"/>
        <v>11</v>
      </c>
      <c r="I325" s="10" t="str">
        <f t="shared" si="30"/>
        <v>PSF</v>
      </c>
      <c r="J325" s="10" t="str">
        <f t="shared" si="31"/>
        <v>Puget Sd</v>
      </c>
      <c r="K325" s="10">
        <f t="shared" si="32"/>
        <v>1999</v>
      </c>
      <c r="L325" s="12">
        <f t="shared" si="33"/>
        <v>2.1081115017579104</v>
      </c>
      <c r="M325" s="12">
        <f t="shared" si="34"/>
        <v>2.0927338997272917</v>
      </c>
      <c r="N325" s="11">
        <f t="shared" si="35"/>
        <v>-1.5377602030618664E-2</v>
      </c>
      <c r="P325" s="10"/>
      <c r="Q325" s="10"/>
      <c r="R325" s="10"/>
    </row>
    <row r="326" spans="1:18">
      <c r="A326">
        <v>11</v>
      </c>
      <c r="B326" t="s">
        <v>67</v>
      </c>
      <c r="C326" t="s">
        <v>108</v>
      </c>
      <c r="D326">
        <v>2000</v>
      </c>
      <c r="E326" s="10">
        <v>2.2641046977834933</v>
      </c>
      <c r="F326" s="10">
        <v>2.3452789885402536</v>
      </c>
      <c r="G326" s="10"/>
      <c r="H326" s="10">
        <f t="shared" ref="H326:H389" si="36">A326</f>
        <v>11</v>
      </c>
      <c r="I326" s="10" t="str">
        <f t="shared" ref="I326:I389" si="37">B326</f>
        <v>PSF</v>
      </c>
      <c r="J326" s="10" t="str">
        <f t="shared" ref="J326:J389" si="38">C326</f>
        <v>Puget Sd</v>
      </c>
      <c r="K326" s="10">
        <f t="shared" ref="K326:K389" si="39">D326</f>
        <v>2000</v>
      </c>
      <c r="L326" s="12">
        <f t="shared" ref="L326:L389" si="40">E326</f>
        <v>2.2641046977834933</v>
      </c>
      <c r="M326" s="12">
        <f t="shared" ref="M326:M389" si="41">F326</f>
        <v>2.3452789885402536</v>
      </c>
      <c r="N326" s="11">
        <f t="shared" ref="N326:N389" si="42">F326-E326</f>
        <v>8.1174290756760303E-2</v>
      </c>
      <c r="P326" s="10"/>
      <c r="Q326" s="10"/>
      <c r="R326" s="10"/>
    </row>
    <row r="327" spans="1:18">
      <c r="A327">
        <v>11</v>
      </c>
      <c r="B327" t="s">
        <v>67</v>
      </c>
      <c r="C327" t="s">
        <v>108</v>
      </c>
      <c r="D327">
        <v>2001</v>
      </c>
      <c r="E327" s="10">
        <v>2.1281894653787909</v>
      </c>
      <c r="F327" s="10">
        <v>2.2553901009401414</v>
      </c>
      <c r="G327" s="10"/>
      <c r="H327" s="10">
        <f t="shared" si="36"/>
        <v>11</v>
      </c>
      <c r="I327" s="10" t="str">
        <f t="shared" si="37"/>
        <v>PSF</v>
      </c>
      <c r="J327" s="10" t="str">
        <f t="shared" si="38"/>
        <v>Puget Sd</v>
      </c>
      <c r="K327" s="10">
        <f t="shared" si="39"/>
        <v>2001</v>
      </c>
      <c r="L327" s="12">
        <f t="shared" si="40"/>
        <v>2.1281894653787909</v>
      </c>
      <c r="M327" s="12">
        <f t="shared" si="41"/>
        <v>2.2553901009401414</v>
      </c>
      <c r="N327" s="11">
        <f t="shared" si="42"/>
        <v>0.12720063556135042</v>
      </c>
      <c r="P327" s="10"/>
      <c r="Q327" s="10"/>
      <c r="R327" s="10"/>
    </row>
    <row r="328" spans="1:18">
      <c r="A328">
        <v>11</v>
      </c>
      <c r="B328" t="s">
        <v>67</v>
      </c>
      <c r="C328" t="s">
        <v>108</v>
      </c>
      <c r="D328">
        <v>2002</v>
      </c>
      <c r="E328" s="10">
        <v>2.5324217631162749</v>
      </c>
      <c r="F328" s="10">
        <v>2.6411317978326747</v>
      </c>
      <c r="G328" s="10"/>
      <c r="H328" s="10">
        <f t="shared" si="36"/>
        <v>11</v>
      </c>
      <c r="I328" s="10" t="str">
        <f t="shared" si="37"/>
        <v>PSF</v>
      </c>
      <c r="J328" s="10" t="str">
        <f t="shared" si="38"/>
        <v>Puget Sd</v>
      </c>
      <c r="K328" s="10">
        <f t="shared" si="39"/>
        <v>2002</v>
      </c>
      <c r="L328" s="12">
        <f t="shared" si="40"/>
        <v>2.5324217631162749</v>
      </c>
      <c r="M328" s="12">
        <f t="shared" si="41"/>
        <v>2.6411317978326747</v>
      </c>
      <c r="N328" s="11">
        <f t="shared" si="42"/>
        <v>0.10871003471639984</v>
      </c>
      <c r="P328" s="10"/>
      <c r="Q328" s="10"/>
      <c r="R328" s="10"/>
    </row>
    <row r="329" spans="1:18">
      <c r="A329">
        <v>11</v>
      </c>
      <c r="B329" t="s">
        <v>67</v>
      </c>
      <c r="C329" t="s">
        <v>108</v>
      </c>
      <c r="D329">
        <v>2003</v>
      </c>
      <c r="E329" s="10">
        <v>3.403843557315811</v>
      </c>
      <c r="F329" s="10">
        <v>3.4223508826834714</v>
      </c>
      <c r="G329" s="10"/>
      <c r="H329" s="10">
        <f t="shared" si="36"/>
        <v>11</v>
      </c>
      <c r="I329" s="10" t="str">
        <f t="shared" si="37"/>
        <v>PSF</v>
      </c>
      <c r="J329" s="10" t="str">
        <f t="shared" si="38"/>
        <v>Puget Sd</v>
      </c>
      <c r="K329" s="10">
        <f t="shared" si="39"/>
        <v>2003</v>
      </c>
      <c r="L329" s="12">
        <f t="shared" si="40"/>
        <v>3.403843557315811</v>
      </c>
      <c r="M329" s="12">
        <f t="shared" si="41"/>
        <v>3.4223508826834714</v>
      </c>
      <c r="N329" s="11">
        <f t="shared" si="42"/>
        <v>1.8507325367660421E-2</v>
      </c>
      <c r="P329" s="10"/>
      <c r="Q329" s="10"/>
      <c r="R329" s="10"/>
    </row>
    <row r="330" spans="1:18">
      <c r="A330">
        <v>11</v>
      </c>
      <c r="B330" t="s">
        <v>67</v>
      </c>
      <c r="C330" t="s">
        <v>108</v>
      </c>
      <c r="D330">
        <v>2004</v>
      </c>
      <c r="E330" s="10">
        <v>2.4586318786835308</v>
      </c>
      <c r="F330" s="10">
        <v>2.4852885750898266</v>
      </c>
      <c r="G330" s="10"/>
      <c r="H330" s="10">
        <f t="shared" si="36"/>
        <v>11</v>
      </c>
      <c r="I330" s="10" t="str">
        <f t="shared" si="37"/>
        <v>PSF</v>
      </c>
      <c r="J330" s="10" t="str">
        <f t="shared" si="38"/>
        <v>Puget Sd</v>
      </c>
      <c r="K330" s="10">
        <f t="shared" si="39"/>
        <v>2004</v>
      </c>
      <c r="L330" s="12">
        <f t="shared" si="40"/>
        <v>2.4586318786835308</v>
      </c>
      <c r="M330" s="12">
        <f t="shared" si="41"/>
        <v>2.4852885750898266</v>
      </c>
      <c r="N330" s="11">
        <f t="shared" si="42"/>
        <v>2.6656696406295755E-2</v>
      </c>
      <c r="P330" s="10"/>
      <c r="Q330" s="10"/>
      <c r="R330" s="10"/>
    </row>
    <row r="331" spans="1:18">
      <c r="A331">
        <v>11</v>
      </c>
      <c r="B331" t="s">
        <v>67</v>
      </c>
      <c r="C331" t="s">
        <v>108</v>
      </c>
      <c r="D331">
        <v>2005</v>
      </c>
      <c r="E331" s="10">
        <v>2.0753418121839173</v>
      </c>
      <c r="F331" s="10">
        <v>2.0802699597932222</v>
      </c>
      <c r="G331" s="10"/>
      <c r="H331" s="10">
        <f t="shared" si="36"/>
        <v>11</v>
      </c>
      <c r="I331" s="10" t="str">
        <f t="shared" si="37"/>
        <v>PSF</v>
      </c>
      <c r="J331" s="10" t="str">
        <f t="shared" si="38"/>
        <v>Puget Sd</v>
      </c>
      <c r="K331" s="10">
        <f t="shared" si="39"/>
        <v>2005</v>
      </c>
      <c r="L331" s="12">
        <f t="shared" si="40"/>
        <v>2.0753418121839173</v>
      </c>
      <c r="M331" s="12">
        <f t="shared" si="41"/>
        <v>2.0802699597932222</v>
      </c>
      <c r="N331" s="11">
        <f t="shared" si="42"/>
        <v>4.9281476093048227E-3</v>
      </c>
      <c r="P331" s="10"/>
      <c r="Q331" s="10"/>
      <c r="R331" s="10"/>
    </row>
    <row r="332" spans="1:18">
      <c r="A332">
        <v>11</v>
      </c>
      <c r="B332" t="s">
        <v>67</v>
      </c>
      <c r="C332" t="s">
        <v>108</v>
      </c>
      <c r="D332">
        <v>2006</v>
      </c>
      <c r="E332" s="10">
        <v>1.7209025166329188</v>
      </c>
      <c r="F332" s="10">
        <v>1.7458883536412582</v>
      </c>
      <c r="G332" s="10"/>
      <c r="H332" s="10">
        <f t="shared" si="36"/>
        <v>11</v>
      </c>
      <c r="I332" s="10" t="str">
        <f t="shared" si="37"/>
        <v>PSF</v>
      </c>
      <c r="J332" s="10" t="str">
        <f t="shared" si="38"/>
        <v>Puget Sd</v>
      </c>
      <c r="K332" s="10">
        <f t="shared" si="39"/>
        <v>2006</v>
      </c>
      <c r="L332" s="12">
        <f t="shared" si="40"/>
        <v>1.7209025166329188</v>
      </c>
      <c r="M332" s="12">
        <f t="shared" si="41"/>
        <v>1.7458883536412582</v>
      </c>
      <c r="N332" s="11">
        <f t="shared" si="42"/>
        <v>2.498583700833934E-2</v>
      </c>
      <c r="P332" s="10"/>
      <c r="Q332" s="10"/>
      <c r="R332" s="10"/>
    </row>
    <row r="333" spans="1:18">
      <c r="A333">
        <v>11</v>
      </c>
      <c r="B333" t="s">
        <v>67</v>
      </c>
      <c r="C333" t="s">
        <v>108</v>
      </c>
      <c r="D333">
        <v>2007</v>
      </c>
      <c r="E333" s="10">
        <v>1.9133874385897311</v>
      </c>
      <c r="F333" s="10">
        <v>1.9220756959363716</v>
      </c>
      <c r="G333" s="10"/>
      <c r="H333" s="10">
        <f t="shared" si="36"/>
        <v>11</v>
      </c>
      <c r="I333" s="10" t="str">
        <f t="shared" si="37"/>
        <v>PSF</v>
      </c>
      <c r="J333" s="10" t="str">
        <f t="shared" si="38"/>
        <v>Puget Sd</v>
      </c>
      <c r="K333" s="10">
        <f t="shared" si="39"/>
        <v>2007</v>
      </c>
      <c r="L333" s="12">
        <f t="shared" si="40"/>
        <v>1.9133874385897311</v>
      </c>
      <c r="M333" s="12">
        <f t="shared" si="41"/>
        <v>1.9220756959363716</v>
      </c>
      <c r="N333" s="11">
        <f t="shared" si="42"/>
        <v>8.6882573466404711E-3</v>
      </c>
      <c r="P333" s="10"/>
      <c r="Q333" s="10"/>
      <c r="R333" s="10"/>
    </row>
    <row r="334" spans="1:18">
      <c r="A334">
        <v>11</v>
      </c>
      <c r="B334" t="s">
        <v>67</v>
      </c>
      <c r="C334" t="s">
        <v>108</v>
      </c>
      <c r="D334">
        <v>2008</v>
      </c>
      <c r="E334" s="10">
        <v>2.3202228962403892</v>
      </c>
      <c r="F334" s="10">
        <v>2.6360644332655463</v>
      </c>
      <c r="G334" s="10"/>
      <c r="H334" s="10">
        <f t="shared" si="36"/>
        <v>11</v>
      </c>
      <c r="I334" s="10" t="str">
        <f t="shared" si="37"/>
        <v>PSF</v>
      </c>
      <c r="J334" s="10" t="str">
        <f t="shared" si="38"/>
        <v>Puget Sd</v>
      </c>
      <c r="K334" s="10">
        <f t="shared" si="39"/>
        <v>2008</v>
      </c>
      <c r="L334" s="12">
        <f t="shared" si="40"/>
        <v>2.3202228962403892</v>
      </c>
      <c r="M334" s="12">
        <f t="shared" si="41"/>
        <v>2.6360644332655463</v>
      </c>
      <c r="N334" s="11">
        <f t="shared" si="42"/>
        <v>0.31584153702515705</v>
      </c>
      <c r="P334" s="10"/>
      <c r="Q334" s="10"/>
      <c r="R334" s="10"/>
    </row>
    <row r="335" spans="1:18">
      <c r="A335">
        <v>12</v>
      </c>
      <c r="B335" t="s">
        <v>68</v>
      </c>
      <c r="C335" t="s">
        <v>108</v>
      </c>
      <c r="D335">
        <v>1979</v>
      </c>
      <c r="E335" s="10">
        <v>4.3275897576714488</v>
      </c>
      <c r="F335" s="10">
        <v>4.3666118871542041</v>
      </c>
      <c r="G335" s="10"/>
      <c r="H335" s="10">
        <f t="shared" si="36"/>
        <v>12</v>
      </c>
      <c r="I335" s="10" t="str">
        <f t="shared" si="37"/>
        <v>PSN</v>
      </c>
      <c r="J335" s="10" t="str">
        <f t="shared" si="38"/>
        <v>Puget Sd</v>
      </c>
      <c r="K335" s="10">
        <f t="shared" si="39"/>
        <v>1979</v>
      </c>
      <c r="L335" s="12">
        <f t="shared" si="40"/>
        <v>4.3275897576714488</v>
      </c>
      <c r="M335" s="12">
        <f t="shared" si="41"/>
        <v>4.3666118871542041</v>
      </c>
      <c r="N335" s="11">
        <f t="shared" si="42"/>
        <v>3.9022129482755297E-2</v>
      </c>
      <c r="P335" s="10"/>
      <c r="Q335" s="10"/>
      <c r="R335" s="10"/>
    </row>
    <row r="336" spans="1:18">
      <c r="A336">
        <v>12</v>
      </c>
      <c r="B336" t="s">
        <v>68</v>
      </c>
      <c r="C336" t="s">
        <v>108</v>
      </c>
      <c r="D336">
        <v>1980</v>
      </c>
      <c r="E336" s="10">
        <v>5.1679739652870493</v>
      </c>
      <c r="F336" s="10">
        <v>5.2013116387182468</v>
      </c>
      <c r="G336" s="10"/>
      <c r="H336" s="10">
        <f t="shared" si="36"/>
        <v>12</v>
      </c>
      <c r="I336" s="10" t="str">
        <f t="shared" si="37"/>
        <v>PSN</v>
      </c>
      <c r="J336" s="10" t="str">
        <f t="shared" si="38"/>
        <v>Puget Sd</v>
      </c>
      <c r="K336" s="10">
        <f t="shared" si="39"/>
        <v>1980</v>
      </c>
      <c r="L336" s="12">
        <f t="shared" si="40"/>
        <v>5.1679739652870493</v>
      </c>
      <c r="M336" s="12">
        <f t="shared" si="41"/>
        <v>5.2013116387182468</v>
      </c>
      <c r="N336" s="11">
        <f t="shared" si="42"/>
        <v>3.3337673431197423E-2</v>
      </c>
      <c r="P336" s="10"/>
      <c r="Q336" s="10"/>
      <c r="R336" s="10"/>
    </row>
    <row r="337" spans="1:18">
      <c r="A337">
        <v>12</v>
      </c>
      <c r="B337" t="s">
        <v>68</v>
      </c>
      <c r="C337" t="s">
        <v>108</v>
      </c>
      <c r="D337">
        <v>1981</v>
      </c>
      <c r="E337" s="10">
        <v>6.2486904761904762</v>
      </c>
      <c r="F337" s="10">
        <v>6.3051188083697838</v>
      </c>
      <c r="G337" s="10"/>
      <c r="H337" s="10">
        <f t="shared" si="36"/>
        <v>12</v>
      </c>
      <c r="I337" s="10" t="str">
        <f t="shared" si="37"/>
        <v>PSN</v>
      </c>
      <c r="J337" s="10" t="str">
        <f t="shared" si="38"/>
        <v>Puget Sd</v>
      </c>
      <c r="K337" s="10">
        <f t="shared" si="39"/>
        <v>1981</v>
      </c>
      <c r="L337" s="12">
        <f t="shared" si="40"/>
        <v>6.2486904761904762</v>
      </c>
      <c r="M337" s="12">
        <f t="shared" si="41"/>
        <v>6.3051188083697838</v>
      </c>
      <c r="N337" s="11">
        <f t="shared" si="42"/>
        <v>5.6428332179307539E-2</v>
      </c>
      <c r="P337" s="10"/>
      <c r="Q337" s="10"/>
      <c r="R337" s="10"/>
    </row>
    <row r="338" spans="1:18">
      <c r="A338">
        <v>12</v>
      </c>
      <c r="B338" t="s">
        <v>68</v>
      </c>
      <c r="C338" t="s">
        <v>108</v>
      </c>
      <c r="D338">
        <v>1982</v>
      </c>
      <c r="E338" s="10">
        <v>5.535248041775457</v>
      </c>
      <c r="F338" s="10">
        <v>5.6099902902146939</v>
      </c>
      <c r="G338" s="10"/>
      <c r="H338" s="10">
        <f t="shared" si="36"/>
        <v>12</v>
      </c>
      <c r="I338" s="10" t="str">
        <f t="shared" si="37"/>
        <v>PSN</v>
      </c>
      <c r="J338" s="10" t="str">
        <f t="shared" si="38"/>
        <v>Puget Sd</v>
      </c>
      <c r="K338" s="10">
        <f t="shared" si="39"/>
        <v>1982</v>
      </c>
      <c r="L338" s="12">
        <f t="shared" si="40"/>
        <v>5.535248041775457</v>
      </c>
      <c r="M338" s="12">
        <f t="shared" si="41"/>
        <v>5.6099902902146939</v>
      </c>
      <c r="N338" s="11">
        <f t="shared" si="42"/>
        <v>7.4742248439236825E-2</v>
      </c>
      <c r="P338" s="10"/>
      <c r="Q338" s="10"/>
      <c r="R338" s="10"/>
    </row>
    <row r="339" spans="1:18">
      <c r="A339">
        <v>12</v>
      </c>
      <c r="B339" t="s">
        <v>68</v>
      </c>
      <c r="C339" t="s">
        <v>108</v>
      </c>
      <c r="D339">
        <v>1983</v>
      </c>
      <c r="E339" s="10">
        <v>7.7312430011198208</v>
      </c>
      <c r="F339" s="10">
        <v>7.4514225002951244</v>
      </c>
      <c r="G339" s="10"/>
      <c r="H339" s="10">
        <f t="shared" si="36"/>
        <v>12</v>
      </c>
      <c r="I339" s="10" t="str">
        <f t="shared" si="37"/>
        <v>PSN</v>
      </c>
      <c r="J339" s="10" t="str">
        <f t="shared" si="38"/>
        <v>Puget Sd</v>
      </c>
      <c r="K339" s="10">
        <f t="shared" si="39"/>
        <v>1983</v>
      </c>
      <c r="L339" s="12">
        <f t="shared" si="40"/>
        <v>7.7312430011198208</v>
      </c>
      <c r="M339" s="12">
        <f t="shared" si="41"/>
        <v>7.4514225002951244</v>
      </c>
      <c r="N339" s="11">
        <f t="shared" si="42"/>
        <v>-0.27982050082469634</v>
      </c>
      <c r="P339" s="10"/>
      <c r="Q339" s="10"/>
      <c r="R339" s="10"/>
    </row>
    <row r="340" spans="1:18">
      <c r="A340">
        <v>12</v>
      </c>
      <c r="B340" t="s">
        <v>68</v>
      </c>
      <c r="C340" t="s">
        <v>108</v>
      </c>
      <c r="D340">
        <v>1984</v>
      </c>
      <c r="E340" s="10">
        <v>6.5879906684247898</v>
      </c>
      <c r="F340" s="10">
        <v>6.2650990803071966</v>
      </c>
      <c r="G340" s="10"/>
      <c r="H340" s="10">
        <f t="shared" si="36"/>
        <v>12</v>
      </c>
      <c r="I340" s="10" t="str">
        <f t="shared" si="37"/>
        <v>PSN</v>
      </c>
      <c r="J340" s="10" t="str">
        <f t="shared" si="38"/>
        <v>Puget Sd</v>
      </c>
      <c r="K340" s="10">
        <f t="shared" si="39"/>
        <v>1984</v>
      </c>
      <c r="L340" s="12">
        <f t="shared" si="40"/>
        <v>6.5879906684247898</v>
      </c>
      <c r="M340" s="12">
        <f t="shared" si="41"/>
        <v>6.2650990803071966</v>
      </c>
      <c r="N340" s="11">
        <f t="shared" si="42"/>
        <v>-0.32289158811759311</v>
      </c>
      <c r="P340" s="10"/>
      <c r="Q340" s="10"/>
      <c r="R340" s="10"/>
    </row>
    <row r="341" spans="1:18">
      <c r="A341">
        <v>12</v>
      </c>
      <c r="B341" t="s">
        <v>68</v>
      </c>
      <c r="C341" t="s">
        <v>108</v>
      </c>
      <c r="D341">
        <v>1985</v>
      </c>
      <c r="E341" s="10">
        <v>6.43115082983768</v>
      </c>
      <c r="F341" s="10">
        <v>6.2960903562119892</v>
      </c>
      <c r="G341" s="10"/>
      <c r="H341" s="10">
        <f t="shared" si="36"/>
        <v>12</v>
      </c>
      <c r="I341" s="10" t="str">
        <f t="shared" si="37"/>
        <v>PSN</v>
      </c>
      <c r="J341" s="10" t="str">
        <f t="shared" si="38"/>
        <v>Puget Sd</v>
      </c>
      <c r="K341" s="10">
        <f t="shared" si="39"/>
        <v>1985</v>
      </c>
      <c r="L341" s="12">
        <f t="shared" si="40"/>
        <v>6.43115082983768</v>
      </c>
      <c r="M341" s="12">
        <f t="shared" si="41"/>
        <v>6.2960903562119892</v>
      </c>
      <c r="N341" s="11">
        <f t="shared" si="42"/>
        <v>-0.13506047362569085</v>
      </c>
      <c r="P341" s="10"/>
      <c r="Q341" s="10"/>
      <c r="R341" s="10"/>
    </row>
    <row r="342" spans="1:18">
      <c r="A342">
        <v>12</v>
      </c>
      <c r="B342" t="s">
        <v>68</v>
      </c>
      <c r="C342" t="s">
        <v>108</v>
      </c>
      <c r="D342">
        <v>1986</v>
      </c>
      <c r="E342" s="10">
        <v>5.0589915082287522</v>
      </c>
      <c r="F342" s="10">
        <v>4.993667242371906</v>
      </c>
      <c r="G342" s="10"/>
      <c r="H342" s="10">
        <f t="shared" si="36"/>
        <v>12</v>
      </c>
      <c r="I342" s="10" t="str">
        <f t="shared" si="37"/>
        <v>PSN</v>
      </c>
      <c r="J342" s="10" t="str">
        <f t="shared" si="38"/>
        <v>Puget Sd</v>
      </c>
      <c r="K342" s="10">
        <f t="shared" si="39"/>
        <v>1986</v>
      </c>
      <c r="L342" s="12">
        <f t="shared" si="40"/>
        <v>5.0589915082287522</v>
      </c>
      <c r="M342" s="12">
        <f t="shared" si="41"/>
        <v>4.993667242371906</v>
      </c>
      <c r="N342" s="11">
        <f t="shared" si="42"/>
        <v>-6.5324265856846253E-2</v>
      </c>
      <c r="P342" s="10"/>
      <c r="Q342" s="10"/>
      <c r="R342" s="10"/>
    </row>
    <row r="343" spans="1:18">
      <c r="A343">
        <v>12</v>
      </c>
      <c r="B343" t="s">
        <v>68</v>
      </c>
      <c r="C343" t="s">
        <v>108</v>
      </c>
      <c r="D343">
        <v>1987</v>
      </c>
      <c r="E343" s="10">
        <v>2.955585325638912</v>
      </c>
      <c r="F343" s="10">
        <v>3.1909630606860158</v>
      </c>
      <c r="G343" s="10"/>
      <c r="H343" s="10">
        <f t="shared" si="36"/>
        <v>12</v>
      </c>
      <c r="I343" s="10" t="str">
        <f t="shared" si="37"/>
        <v>PSN</v>
      </c>
      <c r="J343" s="10" t="str">
        <f t="shared" si="38"/>
        <v>Puget Sd</v>
      </c>
      <c r="K343" s="10">
        <f t="shared" si="39"/>
        <v>1987</v>
      </c>
      <c r="L343" s="12">
        <f t="shared" si="40"/>
        <v>2.955585325638912</v>
      </c>
      <c r="M343" s="12">
        <f t="shared" si="41"/>
        <v>3.1909630606860158</v>
      </c>
      <c r="N343" s="11">
        <f t="shared" si="42"/>
        <v>0.2353777350471038</v>
      </c>
      <c r="P343" s="10"/>
      <c r="Q343" s="10"/>
      <c r="R343" s="10"/>
    </row>
    <row r="344" spans="1:18">
      <c r="A344">
        <v>12</v>
      </c>
      <c r="B344" t="s">
        <v>68</v>
      </c>
      <c r="C344" t="s">
        <v>108</v>
      </c>
      <c r="D344">
        <v>1988</v>
      </c>
      <c r="E344" s="10">
        <v>2.0540178571428571</v>
      </c>
      <c r="F344" s="10">
        <v>1.925886785517368</v>
      </c>
      <c r="G344" s="10"/>
      <c r="H344" s="10">
        <f t="shared" si="36"/>
        <v>12</v>
      </c>
      <c r="I344" s="10" t="str">
        <f t="shared" si="37"/>
        <v>PSN</v>
      </c>
      <c r="J344" s="10" t="str">
        <f t="shared" si="38"/>
        <v>Puget Sd</v>
      </c>
      <c r="K344" s="10">
        <f t="shared" si="39"/>
        <v>1988</v>
      </c>
      <c r="L344" s="12">
        <f t="shared" si="40"/>
        <v>2.0540178571428571</v>
      </c>
      <c r="M344" s="12">
        <f t="shared" si="41"/>
        <v>1.925886785517368</v>
      </c>
      <c r="N344" s="11">
        <f t="shared" si="42"/>
        <v>-0.12813107162548909</v>
      </c>
      <c r="P344" s="10"/>
      <c r="Q344" s="10"/>
      <c r="R344" s="10"/>
    </row>
    <row r="345" spans="1:18">
      <c r="A345">
        <v>12</v>
      </c>
      <c r="B345" t="s">
        <v>68</v>
      </c>
      <c r="C345" t="s">
        <v>108</v>
      </c>
      <c r="D345">
        <v>1989</v>
      </c>
      <c r="E345" s="10">
        <v>1.5616101906585629</v>
      </c>
      <c r="F345" s="10">
        <v>1.3801538323942402</v>
      </c>
      <c r="G345" s="10"/>
      <c r="H345" s="10">
        <f t="shared" si="36"/>
        <v>12</v>
      </c>
      <c r="I345" s="10" t="str">
        <f t="shared" si="37"/>
        <v>PSN</v>
      </c>
      <c r="J345" s="10" t="str">
        <f t="shared" si="38"/>
        <v>Puget Sd</v>
      </c>
      <c r="K345" s="10">
        <f t="shared" si="39"/>
        <v>1989</v>
      </c>
      <c r="L345" s="12">
        <f t="shared" si="40"/>
        <v>1.5616101906585629</v>
      </c>
      <c r="M345" s="12">
        <f t="shared" si="41"/>
        <v>1.3801538323942402</v>
      </c>
      <c r="N345" s="11">
        <f t="shared" si="42"/>
        <v>-0.18145635826432271</v>
      </c>
      <c r="P345" s="10"/>
      <c r="Q345" s="10"/>
      <c r="R345" s="10"/>
    </row>
    <row r="346" spans="1:18">
      <c r="A346">
        <v>12</v>
      </c>
      <c r="B346" t="s">
        <v>68</v>
      </c>
      <c r="C346" t="s">
        <v>108</v>
      </c>
      <c r="D346">
        <v>1990</v>
      </c>
      <c r="E346" s="10">
        <v>1.9566985383009121</v>
      </c>
      <c r="F346" s="10">
        <v>1.6613409415121256</v>
      </c>
      <c r="G346" s="10"/>
      <c r="H346" s="10">
        <f t="shared" si="36"/>
        <v>12</v>
      </c>
      <c r="I346" s="10" t="str">
        <f t="shared" si="37"/>
        <v>PSN</v>
      </c>
      <c r="J346" s="10" t="str">
        <f t="shared" si="38"/>
        <v>Puget Sd</v>
      </c>
      <c r="K346" s="10">
        <f t="shared" si="39"/>
        <v>1990</v>
      </c>
      <c r="L346" s="12">
        <f t="shared" si="40"/>
        <v>1.9566985383009121</v>
      </c>
      <c r="M346" s="12">
        <f t="shared" si="41"/>
        <v>1.6613409415121256</v>
      </c>
      <c r="N346" s="11">
        <f t="shared" si="42"/>
        <v>-0.29535759678878648</v>
      </c>
      <c r="P346" s="10"/>
      <c r="Q346" s="10"/>
      <c r="R346" s="10"/>
    </row>
    <row r="347" spans="1:18">
      <c r="A347">
        <v>12</v>
      </c>
      <c r="B347" t="s">
        <v>68</v>
      </c>
      <c r="C347" t="s">
        <v>108</v>
      </c>
      <c r="D347">
        <v>1991</v>
      </c>
      <c r="E347" s="10">
        <v>1.9237234379955599</v>
      </c>
      <c r="F347" s="10">
        <v>1.7591628773352326</v>
      </c>
      <c r="G347" s="10"/>
      <c r="H347" s="10">
        <f t="shared" si="36"/>
        <v>12</v>
      </c>
      <c r="I347" s="10" t="str">
        <f t="shared" si="37"/>
        <v>PSN</v>
      </c>
      <c r="J347" s="10" t="str">
        <f t="shared" si="38"/>
        <v>Puget Sd</v>
      </c>
      <c r="K347" s="10">
        <f t="shared" si="39"/>
        <v>1991</v>
      </c>
      <c r="L347" s="12">
        <f t="shared" si="40"/>
        <v>1.9237234379955599</v>
      </c>
      <c r="M347" s="12">
        <f t="shared" si="41"/>
        <v>1.7591628773352326</v>
      </c>
      <c r="N347" s="11">
        <f t="shared" si="42"/>
        <v>-0.16456056066032732</v>
      </c>
      <c r="P347" s="10"/>
      <c r="Q347" s="10"/>
      <c r="R347" s="10"/>
    </row>
    <row r="348" spans="1:18">
      <c r="A348">
        <v>12</v>
      </c>
      <c r="B348" t="s">
        <v>68</v>
      </c>
      <c r="C348" t="s">
        <v>108</v>
      </c>
      <c r="D348">
        <v>1992</v>
      </c>
      <c r="E348" s="10">
        <v>1.947764070932922</v>
      </c>
      <c r="F348" s="10">
        <v>2.2207090866400563</v>
      </c>
      <c r="G348" s="10"/>
      <c r="H348" s="10">
        <f t="shared" si="36"/>
        <v>12</v>
      </c>
      <c r="I348" s="10" t="str">
        <f t="shared" si="37"/>
        <v>PSN</v>
      </c>
      <c r="J348" s="10" t="str">
        <f t="shared" si="38"/>
        <v>Puget Sd</v>
      </c>
      <c r="K348" s="10">
        <f t="shared" si="39"/>
        <v>1992</v>
      </c>
      <c r="L348" s="12">
        <f t="shared" si="40"/>
        <v>1.947764070932922</v>
      </c>
      <c r="M348" s="12">
        <f t="shared" si="41"/>
        <v>2.2207090866400563</v>
      </c>
      <c r="N348" s="11">
        <f t="shared" si="42"/>
        <v>0.27294501570713425</v>
      </c>
      <c r="P348" s="10"/>
      <c r="Q348" s="10"/>
      <c r="R348" s="10"/>
    </row>
    <row r="349" spans="1:18">
      <c r="A349">
        <v>12</v>
      </c>
      <c r="B349" t="s">
        <v>68</v>
      </c>
      <c r="C349" t="s">
        <v>108</v>
      </c>
      <c r="D349">
        <v>1993</v>
      </c>
      <c r="E349" s="10">
        <v>2.3120941176470589</v>
      </c>
      <c r="F349" s="10">
        <v>2.9220148017231855</v>
      </c>
      <c r="G349" s="10"/>
      <c r="H349" s="10">
        <f t="shared" si="36"/>
        <v>12</v>
      </c>
      <c r="I349" s="10" t="str">
        <f t="shared" si="37"/>
        <v>PSN</v>
      </c>
      <c r="J349" s="10" t="str">
        <f t="shared" si="38"/>
        <v>Puget Sd</v>
      </c>
      <c r="K349" s="10">
        <f t="shared" si="39"/>
        <v>1993</v>
      </c>
      <c r="L349" s="12">
        <f t="shared" si="40"/>
        <v>2.3120941176470589</v>
      </c>
      <c r="M349" s="12">
        <f t="shared" si="41"/>
        <v>2.9220148017231855</v>
      </c>
      <c r="N349" s="11">
        <f t="shared" si="42"/>
        <v>0.60992068407612665</v>
      </c>
      <c r="P349" s="10"/>
      <c r="Q349" s="10"/>
      <c r="R349" s="10"/>
    </row>
    <row r="350" spans="1:18">
      <c r="A350">
        <v>12</v>
      </c>
      <c r="B350" t="s">
        <v>68</v>
      </c>
      <c r="C350" t="s">
        <v>108</v>
      </c>
      <c r="D350">
        <v>1994</v>
      </c>
      <c r="E350" s="10">
        <v>2.2620301758771539</v>
      </c>
      <c r="F350" s="10">
        <v>2.7829286239882265</v>
      </c>
      <c r="G350" s="10"/>
      <c r="H350" s="10">
        <f t="shared" si="36"/>
        <v>12</v>
      </c>
      <c r="I350" s="10" t="str">
        <f t="shared" si="37"/>
        <v>PSN</v>
      </c>
      <c r="J350" s="10" t="str">
        <f t="shared" si="38"/>
        <v>Puget Sd</v>
      </c>
      <c r="K350" s="10">
        <f t="shared" si="39"/>
        <v>1994</v>
      </c>
      <c r="L350" s="12">
        <f t="shared" si="40"/>
        <v>2.2620301758771539</v>
      </c>
      <c r="M350" s="12">
        <f t="shared" si="41"/>
        <v>2.7829286239882265</v>
      </c>
      <c r="N350" s="11">
        <f t="shared" si="42"/>
        <v>0.52089844811107255</v>
      </c>
      <c r="P350" s="10"/>
      <c r="Q350" s="10"/>
      <c r="R350" s="10"/>
    </row>
    <row r="351" spans="1:18">
      <c r="A351">
        <v>12</v>
      </c>
      <c r="B351" t="s">
        <v>68</v>
      </c>
      <c r="C351" t="s">
        <v>108</v>
      </c>
      <c r="D351">
        <v>1995</v>
      </c>
      <c r="E351" s="10">
        <v>1.6936895439889452</v>
      </c>
      <c r="F351" s="10">
        <v>2.066231000807695</v>
      </c>
      <c r="G351" s="10"/>
      <c r="H351" s="10">
        <f t="shared" si="36"/>
        <v>12</v>
      </c>
      <c r="I351" s="10" t="str">
        <f t="shared" si="37"/>
        <v>PSN</v>
      </c>
      <c r="J351" s="10" t="str">
        <f t="shared" si="38"/>
        <v>Puget Sd</v>
      </c>
      <c r="K351" s="10">
        <f t="shared" si="39"/>
        <v>1995</v>
      </c>
      <c r="L351" s="12">
        <f t="shared" si="40"/>
        <v>1.6936895439889452</v>
      </c>
      <c r="M351" s="12">
        <f t="shared" si="41"/>
        <v>2.066231000807695</v>
      </c>
      <c r="N351" s="11">
        <f t="shared" si="42"/>
        <v>0.37254145681874973</v>
      </c>
      <c r="P351" s="10"/>
      <c r="Q351" s="10"/>
      <c r="R351" s="10"/>
    </row>
    <row r="352" spans="1:18">
      <c r="A352">
        <v>12</v>
      </c>
      <c r="B352" t="s">
        <v>68</v>
      </c>
      <c r="C352" t="s">
        <v>108</v>
      </c>
      <c r="D352">
        <v>1996</v>
      </c>
      <c r="E352" s="10">
        <v>1.6693991125817853</v>
      </c>
      <c r="F352" s="10">
        <v>2.0405415920940007</v>
      </c>
      <c r="G352" s="10"/>
      <c r="H352" s="10">
        <f t="shared" si="36"/>
        <v>12</v>
      </c>
      <c r="I352" s="10" t="str">
        <f t="shared" si="37"/>
        <v>PSN</v>
      </c>
      <c r="J352" s="10" t="str">
        <f t="shared" si="38"/>
        <v>Puget Sd</v>
      </c>
      <c r="K352" s="10">
        <f t="shared" si="39"/>
        <v>1996</v>
      </c>
      <c r="L352" s="12">
        <f t="shared" si="40"/>
        <v>1.6693991125817853</v>
      </c>
      <c r="M352" s="12">
        <f t="shared" si="41"/>
        <v>2.0405415920940007</v>
      </c>
      <c r="N352" s="11">
        <f t="shared" si="42"/>
        <v>0.37114247951221535</v>
      </c>
      <c r="P352" s="10"/>
      <c r="Q352" s="10"/>
      <c r="R352" s="10"/>
    </row>
    <row r="353" spans="1:18">
      <c r="A353">
        <v>12</v>
      </c>
      <c r="B353" t="s">
        <v>68</v>
      </c>
      <c r="C353" t="s">
        <v>108</v>
      </c>
      <c r="D353">
        <v>1997</v>
      </c>
      <c r="E353" s="10">
        <v>1.8912101732811626</v>
      </c>
      <c r="F353" s="10">
        <v>2.0714993722328687</v>
      </c>
      <c r="G353" s="10"/>
      <c r="H353" s="10">
        <f t="shared" si="36"/>
        <v>12</v>
      </c>
      <c r="I353" s="10" t="str">
        <f t="shared" si="37"/>
        <v>PSN</v>
      </c>
      <c r="J353" s="10" t="str">
        <f t="shared" si="38"/>
        <v>Puget Sd</v>
      </c>
      <c r="K353" s="10">
        <f t="shared" si="39"/>
        <v>1997</v>
      </c>
      <c r="L353" s="12">
        <f t="shared" si="40"/>
        <v>1.8912101732811626</v>
      </c>
      <c r="M353" s="12">
        <f t="shared" si="41"/>
        <v>2.0714993722328687</v>
      </c>
      <c r="N353" s="11">
        <f t="shared" si="42"/>
        <v>0.18028919895170614</v>
      </c>
      <c r="P353" s="10"/>
      <c r="Q353" s="10"/>
      <c r="R353" s="10"/>
    </row>
    <row r="354" spans="1:18">
      <c r="A354">
        <v>12</v>
      </c>
      <c r="B354" t="s">
        <v>68</v>
      </c>
      <c r="C354" t="s">
        <v>108</v>
      </c>
      <c r="D354">
        <v>1998</v>
      </c>
      <c r="E354" s="10">
        <v>1.8495511903213218</v>
      </c>
      <c r="F354" s="10">
        <v>1.8640168623908462</v>
      </c>
      <c r="G354" s="10"/>
      <c r="H354" s="10">
        <f t="shared" si="36"/>
        <v>12</v>
      </c>
      <c r="I354" s="10" t="str">
        <f t="shared" si="37"/>
        <v>PSN</v>
      </c>
      <c r="J354" s="10" t="str">
        <f t="shared" si="38"/>
        <v>Puget Sd</v>
      </c>
      <c r="K354" s="10">
        <f t="shared" si="39"/>
        <v>1998</v>
      </c>
      <c r="L354" s="12">
        <f t="shared" si="40"/>
        <v>1.8495511903213218</v>
      </c>
      <c r="M354" s="12">
        <f t="shared" si="41"/>
        <v>1.8640168623908462</v>
      </c>
      <c r="N354" s="11">
        <f t="shared" si="42"/>
        <v>1.4465672069524427E-2</v>
      </c>
      <c r="P354" s="10"/>
      <c r="Q354" s="10"/>
      <c r="R354" s="10"/>
    </row>
    <row r="355" spans="1:18">
      <c r="A355">
        <v>12</v>
      </c>
      <c r="B355" t="s">
        <v>68</v>
      </c>
      <c r="C355" t="s">
        <v>108</v>
      </c>
      <c r="D355">
        <v>1999</v>
      </c>
      <c r="E355" s="10">
        <v>1.4539980732177264</v>
      </c>
      <c r="F355" s="10">
        <v>0.98774576548118298</v>
      </c>
      <c r="G355" s="10"/>
      <c r="H355" s="10">
        <f t="shared" si="36"/>
        <v>12</v>
      </c>
      <c r="I355" s="10" t="str">
        <f t="shared" si="37"/>
        <v>PSN</v>
      </c>
      <c r="J355" s="10" t="str">
        <f t="shared" si="38"/>
        <v>Puget Sd</v>
      </c>
      <c r="K355" s="10">
        <f t="shared" si="39"/>
        <v>1999</v>
      </c>
      <c r="L355" s="12">
        <f t="shared" si="40"/>
        <v>1.4539980732177264</v>
      </c>
      <c r="M355" s="12">
        <f t="shared" si="41"/>
        <v>0.98774576548118298</v>
      </c>
      <c r="N355" s="11">
        <f t="shared" si="42"/>
        <v>-0.46625230773654347</v>
      </c>
      <c r="P355" s="10"/>
      <c r="Q355" s="10"/>
      <c r="R355" s="10"/>
    </row>
    <row r="356" spans="1:18">
      <c r="A356">
        <v>12</v>
      </c>
      <c r="B356" t="s">
        <v>68</v>
      </c>
      <c r="C356" t="s">
        <v>108</v>
      </c>
      <c r="D356">
        <v>2000</v>
      </c>
      <c r="E356" s="10">
        <v>2.1614804865308561</v>
      </c>
      <c r="F356" s="10">
        <v>1.2588746351727416</v>
      </c>
      <c r="G356" s="10"/>
      <c r="H356" s="10">
        <f t="shared" si="36"/>
        <v>12</v>
      </c>
      <c r="I356" s="10" t="str">
        <f t="shared" si="37"/>
        <v>PSN</v>
      </c>
      <c r="J356" s="10" t="str">
        <f t="shared" si="38"/>
        <v>Puget Sd</v>
      </c>
      <c r="K356" s="10">
        <f t="shared" si="39"/>
        <v>2000</v>
      </c>
      <c r="L356" s="12">
        <f t="shared" si="40"/>
        <v>2.1614804865308561</v>
      </c>
      <c r="M356" s="12">
        <f t="shared" si="41"/>
        <v>1.2588746351727416</v>
      </c>
      <c r="N356" s="11">
        <f t="shared" si="42"/>
        <v>-0.90260585135811455</v>
      </c>
      <c r="P356" s="10"/>
      <c r="Q356" s="10"/>
      <c r="R356" s="10"/>
    </row>
    <row r="357" spans="1:18">
      <c r="A357">
        <v>12</v>
      </c>
      <c r="B357" t="s">
        <v>68</v>
      </c>
      <c r="C357" t="s">
        <v>108</v>
      </c>
      <c r="D357">
        <v>2001</v>
      </c>
      <c r="E357" s="10">
        <v>1.4478676173819454</v>
      </c>
      <c r="F357" s="10">
        <v>1.0930262398152306</v>
      </c>
      <c r="G357" s="10"/>
      <c r="H357" s="10">
        <f t="shared" si="36"/>
        <v>12</v>
      </c>
      <c r="I357" s="10" t="str">
        <f t="shared" si="37"/>
        <v>PSN</v>
      </c>
      <c r="J357" s="10" t="str">
        <f t="shared" si="38"/>
        <v>Puget Sd</v>
      </c>
      <c r="K357" s="10">
        <f t="shared" si="39"/>
        <v>2001</v>
      </c>
      <c r="L357" s="12">
        <f t="shared" si="40"/>
        <v>1.4478676173819454</v>
      </c>
      <c r="M357" s="12">
        <f t="shared" si="41"/>
        <v>1.0930262398152306</v>
      </c>
      <c r="N357" s="11">
        <f t="shared" si="42"/>
        <v>-0.35484137756671474</v>
      </c>
      <c r="P357" s="10"/>
      <c r="Q357" s="10"/>
      <c r="R357" s="10"/>
    </row>
    <row r="358" spans="1:18">
      <c r="A358">
        <v>12</v>
      </c>
      <c r="B358" t="s">
        <v>68</v>
      </c>
      <c r="C358" t="s">
        <v>108</v>
      </c>
      <c r="D358">
        <v>2002</v>
      </c>
      <c r="E358" s="10">
        <v>1.6083733974358974</v>
      </c>
      <c r="F358" s="10">
        <v>1.1141717080705367</v>
      </c>
      <c r="G358" s="10"/>
      <c r="H358" s="10">
        <f t="shared" si="36"/>
        <v>12</v>
      </c>
      <c r="I358" s="10" t="str">
        <f t="shared" si="37"/>
        <v>PSN</v>
      </c>
      <c r="J358" s="10" t="str">
        <f t="shared" si="38"/>
        <v>Puget Sd</v>
      </c>
      <c r="K358" s="10">
        <f t="shared" si="39"/>
        <v>2002</v>
      </c>
      <c r="L358" s="12">
        <f t="shared" si="40"/>
        <v>1.6083733974358974</v>
      </c>
      <c r="M358" s="12">
        <f t="shared" si="41"/>
        <v>1.1141717080705367</v>
      </c>
      <c r="N358" s="11">
        <f t="shared" si="42"/>
        <v>-0.49420168936536069</v>
      </c>
      <c r="P358" s="10"/>
      <c r="Q358" s="10"/>
      <c r="R358" s="10"/>
    </row>
    <row r="359" spans="1:18">
      <c r="A359">
        <v>12</v>
      </c>
      <c r="B359" t="s">
        <v>68</v>
      </c>
      <c r="C359" t="s">
        <v>108</v>
      </c>
      <c r="D359">
        <v>2003</v>
      </c>
      <c r="E359" s="10">
        <v>1.8605477019736394</v>
      </c>
      <c r="F359" s="10">
        <v>1.5440689198144466</v>
      </c>
      <c r="G359" s="10"/>
      <c r="H359" s="10">
        <f t="shared" si="36"/>
        <v>12</v>
      </c>
      <c r="I359" s="10" t="str">
        <f t="shared" si="37"/>
        <v>PSN</v>
      </c>
      <c r="J359" s="10" t="str">
        <f t="shared" si="38"/>
        <v>Puget Sd</v>
      </c>
      <c r="K359" s="10">
        <f t="shared" si="39"/>
        <v>2003</v>
      </c>
      <c r="L359" s="12">
        <f t="shared" si="40"/>
        <v>1.8605477019736394</v>
      </c>
      <c r="M359" s="12">
        <f t="shared" si="41"/>
        <v>1.5440689198144466</v>
      </c>
      <c r="N359" s="11">
        <f t="shared" si="42"/>
        <v>-0.31647878215919278</v>
      </c>
      <c r="P359" s="10"/>
      <c r="Q359" s="10"/>
      <c r="R359" s="10"/>
    </row>
    <row r="360" spans="1:18">
      <c r="A360">
        <v>12</v>
      </c>
      <c r="B360" t="s">
        <v>68</v>
      </c>
      <c r="C360" t="s">
        <v>108</v>
      </c>
      <c r="D360">
        <v>2004</v>
      </c>
      <c r="E360" s="10">
        <v>2.0576546319619369</v>
      </c>
      <c r="F360" s="10">
        <v>2.1885070860027178</v>
      </c>
      <c r="G360" s="10"/>
      <c r="H360" s="10">
        <f t="shared" si="36"/>
        <v>12</v>
      </c>
      <c r="I360" s="10" t="str">
        <f t="shared" si="37"/>
        <v>PSN</v>
      </c>
      <c r="J360" s="10" t="str">
        <f t="shared" si="38"/>
        <v>Puget Sd</v>
      </c>
      <c r="K360" s="10">
        <f t="shared" si="39"/>
        <v>2004</v>
      </c>
      <c r="L360" s="12">
        <f t="shared" si="40"/>
        <v>2.0576546319619369</v>
      </c>
      <c r="M360" s="12">
        <f t="shared" si="41"/>
        <v>2.1885070860027178</v>
      </c>
      <c r="N360" s="11">
        <f t="shared" si="42"/>
        <v>0.13085245404078094</v>
      </c>
      <c r="P360" s="10"/>
      <c r="Q360" s="10"/>
      <c r="R360" s="10"/>
    </row>
    <row r="361" spans="1:18">
      <c r="A361">
        <v>12</v>
      </c>
      <c r="B361" t="s">
        <v>68</v>
      </c>
      <c r="C361" t="s">
        <v>108</v>
      </c>
      <c r="D361">
        <v>2005</v>
      </c>
      <c r="E361" s="10">
        <v>1.2494620350445742</v>
      </c>
      <c r="F361" s="10">
        <v>1.411894504570768</v>
      </c>
      <c r="G361" s="10"/>
      <c r="H361" s="10">
        <f t="shared" si="36"/>
        <v>12</v>
      </c>
      <c r="I361" s="10" t="str">
        <f t="shared" si="37"/>
        <v>PSN</v>
      </c>
      <c r="J361" s="10" t="str">
        <f t="shared" si="38"/>
        <v>Puget Sd</v>
      </c>
      <c r="K361" s="10">
        <f t="shared" si="39"/>
        <v>2005</v>
      </c>
      <c r="L361" s="12">
        <f t="shared" si="40"/>
        <v>1.2494620350445742</v>
      </c>
      <c r="M361" s="12">
        <f t="shared" si="41"/>
        <v>1.411894504570768</v>
      </c>
      <c r="N361" s="11">
        <f t="shared" si="42"/>
        <v>0.16243246952619383</v>
      </c>
      <c r="P361" s="10"/>
      <c r="Q361" s="10"/>
      <c r="R361" s="10"/>
    </row>
    <row r="362" spans="1:18">
      <c r="A362">
        <v>12</v>
      </c>
      <c r="B362" t="s">
        <v>68</v>
      </c>
      <c r="C362" t="s">
        <v>108</v>
      </c>
      <c r="D362">
        <v>2006</v>
      </c>
      <c r="E362" s="10">
        <v>0.97835144187566381</v>
      </c>
      <c r="F362" s="10">
        <v>0.92333954065797641</v>
      </c>
      <c r="G362" s="10"/>
      <c r="H362" s="10">
        <f t="shared" si="36"/>
        <v>12</v>
      </c>
      <c r="I362" s="10" t="str">
        <f t="shared" si="37"/>
        <v>PSN</v>
      </c>
      <c r="J362" s="10" t="str">
        <f t="shared" si="38"/>
        <v>Puget Sd</v>
      </c>
      <c r="K362" s="10">
        <f t="shared" si="39"/>
        <v>2006</v>
      </c>
      <c r="L362" s="12">
        <f t="shared" si="40"/>
        <v>0.97835144187566381</v>
      </c>
      <c r="M362" s="12">
        <f t="shared" si="41"/>
        <v>0.92333954065797641</v>
      </c>
      <c r="N362" s="11">
        <f t="shared" si="42"/>
        <v>-5.5011901217687398E-2</v>
      </c>
      <c r="P362" s="10"/>
      <c r="Q362" s="10"/>
      <c r="R362" s="10"/>
    </row>
    <row r="363" spans="1:18">
      <c r="A363">
        <v>12</v>
      </c>
      <c r="B363" t="s">
        <v>68</v>
      </c>
      <c r="C363" t="s">
        <v>108</v>
      </c>
      <c r="D363">
        <v>2007</v>
      </c>
      <c r="E363" s="10">
        <v>1.1611537858598526</v>
      </c>
      <c r="F363" s="10">
        <v>1.0474060822898033</v>
      </c>
      <c r="G363" s="10"/>
      <c r="H363" s="10">
        <f t="shared" si="36"/>
        <v>12</v>
      </c>
      <c r="I363" s="10" t="str">
        <f t="shared" si="37"/>
        <v>PSN</v>
      </c>
      <c r="J363" s="10" t="str">
        <f t="shared" si="38"/>
        <v>Puget Sd</v>
      </c>
      <c r="K363" s="10">
        <f t="shared" si="39"/>
        <v>2007</v>
      </c>
      <c r="L363" s="12">
        <f t="shared" si="40"/>
        <v>1.1611537858598526</v>
      </c>
      <c r="M363" s="12">
        <f t="shared" si="41"/>
        <v>1.0474060822898033</v>
      </c>
      <c r="N363" s="11">
        <f t="shared" si="42"/>
        <v>-0.11374770357004937</v>
      </c>
      <c r="P363" s="10"/>
      <c r="Q363" s="10"/>
      <c r="R363" s="10"/>
    </row>
    <row r="364" spans="1:18">
      <c r="A364">
        <v>12</v>
      </c>
      <c r="B364" t="s">
        <v>68</v>
      </c>
      <c r="C364" t="s">
        <v>108</v>
      </c>
      <c r="D364">
        <v>2008</v>
      </c>
      <c r="E364" s="10">
        <v>1.537440758293839</v>
      </c>
      <c r="F364" s="10">
        <v>1.3530135301353015</v>
      </c>
      <c r="G364" s="10"/>
      <c r="H364" s="10">
        <f t="shared" si="36"/>
        <v>12</v>
      </c>
      <c r="I364" s="10" t="str">
        <f t="shared" si="37"/>
        <v>PSN</v>
      </c>
      <c r="J364" s="10" t="str">
        <f t="shared" si="38"/>
        <v>Puget Sd</v>
      </c>
      <c r="K364" s="10">
        <f t="shared" si="39"/>
        <v>2008</v>
      </c>
      <c r="L364" s="12">
        <f t="shared" si="40"/>
        <v>1.537440758293839</v>
      </c>
      <c r="M364" s="12">
        <f t="shared" si="41"/>
        <v>1.3530135301353015</v>
      </c>
      <c r="N364" s="11">
        <f t="shared" si="42"/>
        <v>-0.18442722815853752</v>
      </c>
      <c r="P364" s="10"/>
      <c r="Q364" s="10"/>
      <c r="R364" s="10"/>
    </row>
    <row r="365" spans="1:18">
      <c r="A365">
        <v>13</v>
      </c>
      <c r="B365" t="s">
        <v>69</v>
      </c>
      <c r="C365" t="s">
        <v>108</v>
      </c>
      <c r="D365">
        <v>1979</v>
      </c>
      <c r="E365" s="10">
        <v>6.6960922485586165</v>
      </c>
      <c r="F365" s="10">
        <v>6.5079254888348954</v>
      </c>
      <c r="G365" s="10"/>
      <c r="H365" s="10">
        <f t="shared" si="36"/>
        <v>13</v>
      </c>
      <c r="I365" s="10" t="str">
        <f t="shared" si="37"/>
        <v>PSY</v>
      </c>
      <c r="J365" s="10" t="str">
        <f t="shared" si="38"/>
        <v>Puget Sd</v>
      </c>
      <c r="K365" s="10">
        <f t="shared" si="39"/>
        <v>1979</v>
      </c>
      <c r="L365" s="12">
        <f t="shared" si="40"/>
        <v>6.6960922485586165</v>
      </c>
      <c r="M365" s="12">
        <f t="shared" si="41"/>
        <v>6.5079254888348954</v>
      </c>
      <c r="N365" s="11">
        <f t="shared" si="42"/>
        <v>-0.1881667597237211</v>
      </c>
      <c r="P365" s="10"/>
      <c r="Q365" s="10"/>
      <c r="R365" s="10"/>
    </row>
    <row r="366" spans="1:18">
      <c r="A366">
        <v>13</v>
      </c>
      <c r="B366" t="s">
        <v>69</v>
      </c>
      <c r="C366" t="s">
        <v>108</v>
      </c>
      <c r="D366">
        <v>1980</v>
      </c>
      <c r="E366" s="10">
        <v>8.3728222996515687</v>
      </c>
      <c r="F366" s="10">
        <v>7.6241727621037967</v>
      </c>
      <c r="G366" s="10"/>
      <c r="H366" s="10">
        <f t="shared" si="36"/>
        <v>13</v>
      </c>
      <c r="I366" s="10" t="str">
        <f t="shared" si="37"/>
        <v>PSY</v>
      </c>
      <c r="J366" s="10" t="str">
        <f t="shared" si="38"/>
        <v>Puget Sd</v>
      </c>
      <c r="K366" s="10">
        <f t="shared" si="39"/>
        <v>1980</v>
      </c>
      <c r="L366" s="12">
        <f t="shared" si="40"/>
        <v>8.3728222996515687</v>
      </c>
      <c r="M366" s="12">
        <f t="shared" si="41"/>
        <v>7.6241727621037967</v>
      </c>
      <c r="N366" s="11">
        <f t="shared" si="42"/>
        <v>-0.74864953754777197</v>
      </c>
      <c r="P366" s="10"/>
      <c r="Q366" s="10"/>
      <c r="R366" s="10"/>
    </row>
    <row r="367" spans="1:18">
      <c r="A367">
        <v>13</v>
      </c>
      <c r="B367" t="s">
        <v>69</v>
      </c>
      <c r="C367" t="s">
        <v>108</v>
      </c>
      <c r="D367">
        <v>1981</v>
      </c>
      <c r="E367" s="10">
        <v>6.4096880131362894</v>
      </c>
      <c r="F367" s="10">
        <v>5.7396762083528863</v>
      </c>
      <c r="G367" s="10"/>
      <c r="H367" s="10">
        <f t="shared" si="36"/>
        <v>13</v>
      </c>
      <c r="I367" s="10" t="str">
        <f t="shared" si="37"/>
        <v>PSY</v>
      </c>
      <c r="J367" s="10" t="str">
        <f t="shared" si="38"/>
        <v>Puget Sd</v>
      </c>
      <c r="K367" s="10">
        <f t="shared" si="39"/>
        <v>1981</v>
      </c>
      <c r="L367" s="12">
        <f t="shared" si="40"/>
        <v>6.4096880131362894</v>
      </c>
      <c r="M367" s="12">
        <f t="shared" si="41"/>
        <v>5.7396762083528863</v>
      </c>
      <c r="N367" s="11">
        <f t="shared" si="42"/>
        <v>-0.67001180478340316</v>
      </c>
      <c r="P367" s="10"/>
      <c r="Q367" s="10"/>
      <c r="R367" s="10"/>
    </row>
    <row r="368" spans="1:18">
      <c r="A368">
        <v>13</v>
      </c>
      <c r="B368" t="s">
        <v>69</v>
      </c>
      <c r="C368" t="s">
        <v>108</v>
      </c>
      <c r="D368">
        <v>1982</v>
      </c>
      <c r="E368" s="10">
        <v>6.9954474097331243</v>
      </c>
      <c r="F368" s="10">
        <v>6.4795013850415515</v>
      </c>
      <c r="G368" s="10"/>
      <c r="H368" s="10">
        <f t="shared" si="36"/>
        <v>13</v>
      </c>
      <c r="I368" s="10" t="str">
        <f t="shared" si="37"/>
        <v>PSY</v>
      </c>
      <c r="J368" s="10" t="str">
        <f t="shared" si="38"/>
        <v>Puget Sd</v>
      </c>
      <c r="K368" s="10">
        <f t="shared" si="39"/>
        <v>1982</v>
      </c>
      <c r="L368" s="12">
        <f t="shared" si="40"/>
        <v>6.9954474097331243</v>
      </c>
      <c r="M368" s="12">
        <f t="shared" si="41"/>
        <v>6.4795013850415515</v>
      </c>
      <c r="N368" s="11">
        <f t="shared" si="42"/>
        <v>-0.5159460246915728</v>
      </c>
      <c r="P368" s="10"/>
      <c r="Q368" s="10"/>
      <c r="R368" s="10"/>
    </row>
    <row r="369" spans="1:18">
      <c r="A369">
        <v>13</v>
      </c>
      <c r="B369" t="s">
        <v>69</v>
      </c>
      <c r="C369" t="s">
        <v>108</v>
      </c>
      <c r="D369">
        <v>1983</v>
      </c>
      <c r="E369" s="10">
        <v>8.3275862068965516</v>
      </c>
      <c r="F369" s="10">
        <v>7.6208439897698206</v>
      </c>
      <c r="G369" s="10"/>
      <c r="H369" s="10">
        <f t="shared" si="36"/>
        <v>13</v>
      </c>
      <c r="I369" s="10" t="str">
        <f t="shared" si="37"/>
        <v>PSY</v>
      </c>
      <c r="J369" s="10" t="str">
        <f t="shared" si="38"/>
        <v>Puget Sd</v>
      </c>
      <c r="K369" s="10">
        <f t="shared" si="39"/>
        <v>1983</v>
      </c>
      <c r="L369" s="12">
        <f t="shared" si="40"/>
        <v>8.3275862068965516</v>
      </c>
      <c r="M369" s="12">
        <f t="shared" si="41"/>
        <v>7.6208439897698206</v>
      </c>
      <c r="N369" s="11">
        <f t="shared" si="42"/>
        <v>-0.70674221712673102</v>
      </c>
      <c r="P369" s="10"/>
      <c r="Q369" s="10"/>
      <c r="R369" s="10"/>
    </row>
    <row r="370" spans="1:18">
      <c r="A370">
        <v>13</v>
      </c>
      <c r="B370" t="s">
        <v>69</v>
      </c>
      <c r="C370" t="s">
        <v>108</v>
      </c>
      <c r="D370">
        <v>1984</v>
      </c>
      <c r="E370" s="10">
        <v>8.2662397072278129</v>
      </c>
      <c r="F370" s="10">
        <v>7.6277431044896318</v>
      </c>
      <c r="G370" s="10"/>
      <c r="H370" s="10">
        <f t="shared" si="36"/>
        <v>13</v>
      </c>
      <c r="I370" s="10" t="str">
        <f t="shared" si="37"/>
        <v>PSY</v>
      </c>
      <c r="J370" s="10" t="str">
        <f t="shared" si="38"/>
        <v>Puget Sd</v>
      </c>
      <c r="K370" s="10">
        <f t="shared" si="39"/>
        <v>1984</v>
      </c>
      <c r="L370" s="12">
        <f t="shared" si="40"/>
        <v>8.2662397072278129</v>
      </c>
      <c r="M370" s="12">
        <f t="shared" si="41"/>
        <v>7.6277431044896318</v>
      </c>
      <c r="N370" s="11">
        <f t="shared" si="42"/>
        <v>-0.6384966027381811</v>
      </c>
      <c r="P370" s="10"/>
      <c r="Q370" s="10"/>
      <c r="R370" s="10"/>
    </row>
    <row r="371" spans="1:18">
      <c r="A371">
        <v>13</v>
      </c>
      <c r="B371" t="s">
        <v>69</v>
      </c>
      <c r="C371" t="s">
        <v>108</v>
      </c>
      <c r="D371">
        <v>1985</v>
      </c>
      <c r="E371" s="10">
        <v>8.6811594202898554</v>
      </c>
      <c r="F371" s="10">
        <v>8.5422314911366009</v>
      </c>
      <c r="G371" s="10"/>
      <c r="H371" s="10">
        <f t="shared" si="36"/>
        <v>13</v>
      </c>
      <c r="I371" s="10" t="str">
        <f t="shared" si="37"/>
        <v>PSY</v>
      </c>
      <c r="J371" s="10" t="str">
        <f t="shared" si="38"/>
        <v>Puget Sd</v>
      </c>
      <c r="K371" s="10">
        <f t="shared" si="39"/>
        <v>1985</v>
      </c>
      <c r="L371" s="12">
        <f t="shared" si="40"/>
        <v>8.6811594202898554</v>
      </c>
      <c r="M371" s="12">
        <f t="shared" si="41"/>
        <v>8.5422314911366009</v>
      </c>
      <c r="N371" s="11">
        <f t="shared" si="42"/>
        <v>-0.13892792915325458</v>
      </c>
      <c r="P371" s="10"/>
      <c r="Q371" s="10"/>
      <c r="R371" s="10"/>
    </row>
    <row r="372" spans="1:18">
      <c r="A372">
        <v>13</v>
      </c>
      <c r="B372" t="s">
        <v>69</v>
      </c>
      <c r="C372" t="s">
        <v>108</v>
      </c>
      <c r="D372">
        <v>1986</v>
      </c>
      <c r="E372" s="10">
        <v>7.3593532684283725</v>
      </c>
      <c r="F372" s="10">
        <v>7.8017970401691334</v>
      </c>
      <c r="G372" s="10"/>
      <c r="H372" s="10">
        <f t="shared" si="36"/>
        <v>13</v>
      </c>
      <c r="I372" s="10" t="str">
        <f t="shared" si="37"/>
        <v>PSY</v>
      </c>
      <c r="J372" s="10" t="str">
        <f t="shared" si="38"/>
        <v>Puget Sd</v>
      </c>
      <c r="K372" s="10">
        <f t="shared" si="39"/>
        <v>1986</v>
      </c>
      <c r="L372" s="12">
        <f t="shared" si="40"/>
        <v>7.3593532684283725</v>
      </c>
      <c r="M372" s="12">
        <f t="shared" si="41"/>
        <v>7.8017970401691334</v>
      </c>
      <c r="N372" s="11">
        <f t="shared" si="42"/>
        <v>0.44244377174076099</v>
      </c>
      <c r="P372" s="10"/>
      <c r="Q372" s="10"/>
      <c r="R372" s="10"/>
    </row>
    <row r="373" spans="1:18">
      <c r="A373">
        <v>13</v>
      </c>
      <c r="B373" t="s">
        <v>69</v>
      </c>
      <c r="C373" t="s">
        <v>108</v>
      </c>
      <c r="D373">
        <v>1987</v>
      </c>
      <c r="E373" s="10">
        <v>4.2666289805916717</v>
      </c>
      <c r="F373" s="10">
        <v>4.3175482487491061</v>
      </c>
      <c r="G373" s="10"/>
      <c r="H373" s="10">
        <f t="shared" si="36"/>
        <v>13</v>
      </c>
      <c r="I373" s="10" t="str">
        <f t="shared" si="37"/>
        <v>PSY</v>
      </c>
      <c r="J373" s="10" t="str">
        <f t="shared" si="38"/>
        <v>Puget Sd</v>
      </c>
      <c r="K373" s="10">
        <f t="shared" si="39"/>
        <v>1987</v>
      </c>
      <c r="L373" s="12">
        <f t="shared" si="40"/>
        <v>4.2666289805916717</v>
      </c>
      <c r="M373" s="12">
        <f t="shared" si="41"/>
        <v>4.3175482487491061</v>
      </c>
      <c r="N373" s="11">
        <f t="shared" si="42"/>
        <v>5.0919268157434416E-2</v>
      </c>
      <c r="P373" s="10"/>
      <c r="Q373" s="10"/>
      <c r="R373" s="10"/>
    </row>
    <row r="374" spans="1:18">
      <c r="A374">
        <v>13</v>
      </c>
      <c r="B374" t="s">
        <v>69</v>
      </c>
      <c r="C374" t="s">
        <v>108</v>
      </c>
      <c r="D374">
        <v>1988</v>
      </c>
      <c r="E374" s="10">
        <v>2.8081008100810081</v>
      </c>
      <c r="F374" s="10">
        <v>3.0060920981902886</v>
      </c>
      <c r="G374" s="10"/>
      <c r="H374" s="10">
        <f t="shared" si="36"/>
        <v>13</v>
      </c>
      <c r="I374" s="10" t="str">
        <f t="shared" si="37"/>
        <v>PSY</v>
      </c>
      <c r="J374" s="10" t="str">
        <f t="shared" si="38"/>
        <v>Puget Sd</v>
      </c>
      <c r="K374" s="10">
        <f t="shared" si="39"/>
        <v>1988</v>
      </c>
      <c r="L374" s="12">
        <f t="shared" si="40"/>
        <v>2.8081008100810081</v>
      </c>
      <c r="M374" s="12">
        <f t="shared" si="41"/>
        <v>3.0060920981902886</v>
      </c>
      <c r="N374" s="11">
        <f t="shared" si="42"/>
        <v>0.19799128810928046</v>
      </c>
      <c r="P374" s="10"/>
      <c r="Q374" s="10"/>
      <c r="R374" s="10"/>
    </row>
    <row r="375" spans="1:18">
      <c r="A375">
        <v>13</v>
      </c>
      <c r="B375" t="s">
        <v>69</v>
      </c>
      <c r="C375" t="s">
        <v>108</v>
      </c>
      <c r="D375">
        <v>1989</v>
      </c>
      <c r="E375" s="10">
        <v>2.1011668321747767</v>
      </c>
      <c r="F375" s="10">
        <v>2.3923624595469257</v>
      </c>
      <c r="G375" s="10"/>
      <c r="H375" s="10">
        <f t="shared" si="36"/>
        <v>13</v>
      </c>
      <c r="I375" s="10" t="str">
        <f t="shared" si="37"/>
        <v>PSY</v>
      </c>
      <c r="J375" s="10" t="str">
        <f t="shared" si="38"/>
        <v>Puget Sd</v>
      </c>
      <c r="K375" s="10">
        <f t="shared" si="39"/>
        <v>1989</v>
      </c>
      <c r="L375" s="12">
        <f t="shared" si="40"/>
        <v>2.1011668321747767</v>
      </c>
      <c r="M375" s="12">
        <f t="shared" si="41"/>
        <v>2.3923624595469257</v>
      </c>
      <c r="N375" s="11">
        <f t="shared" si="42"/>
        <v>0.29119562737214899</v>
      </c>
      <c r="P375" s="10"/>
      <c r="Q375" s="10"/>
      <c r="R375" s="10"/>
    </row>
    <row r="376" spans="1:18">
      <c r="A376">
        <v>13</v>
      </c>
      <c r="B376" t="s">
        <v>69</v>
      </c>
      <c r="C376" t="s">
        <v>108</v>
      </c>
      <c r="D376">
        <v>1990</v>
      </c>
      <c r="E376" s="10">
        <v>2.5143417874396135</v>
      </c>
      <c r="F376" s="10">
        <v>2.8372917951881553</v>
      </c>
      <c r="G376" s="10"/>
      <c r="H376" s="10">
        <f t="shared" si="36"/>
        <v>13</v>
      </c>
      <c r="I376" s="10" t="str">
        <f t="shared" si="37"/>
        <v>PSY</v>
      </c>
      <c r="J376" s="10" t="str">
        <f t="shared" si="38"/>
        <v>Puget Sd</v>
      </c>
      <c r="K376" s="10">
        <f t="shared" si="39"/>
        <v>1990</v>
      </c>
      <c r="L376" s="12">
        <f t="shared" si="40"/>
        <v>2.5143417874396135</v>
      </c>
      <c r="M376" s="12">
        <f t="shared" si="41"/>
        <v>2.8372917951881553</v>
      </c>
      <c r="N376" s="11">
        <f t="shared" si="42"/>
        <v>0.32295000774854188</v>
      </c>
      <c r="P376" s="10"/>
      <c r="Q376" s="10"/>
      <c r="R376" s="10"/>
    </row>
    <row r="377" spans="1:18">
      <c r="A377">
        <v>13</v>
      </c>
      <c r="B377" t="s">
        <v>69</v>
      </c>
      <c r="C377" t="s">
        <v>108</v>
      </c>
      <c r="D377">
        <v>1991</v>
      </c>
      <c r="E377" s="10">
        <v>4.1131935881627619</v>
      </c>
      <c r="F377" s="10">
        <v>4.6603917578224374</v>
      </c>
      <c r="G377" s="10"/>
      <c r="H377" s="10">
        <f t="shared" si="36"/>
        <v>13</v>
      </c>
      <c r="I377" s="10" t="str">
        <f t="shared" si="37"/>
        <v>PSY</v>
      </c>
      <c r="J377" s="10" t="str">
        <f t="shared" si="38"/>
        <v>Puget Sd</v>
      </c>
      <c r="K377" s="10">
        <f t="shared" si="39"/>
        <v>1991</v>
      </c>
      <c r="L377" s="12">
        <f t="shared" si="40"/>
        <v>4.1131935881627619</v>
      </c>
      <c r="M377" s="12">
        <f t="shared" si="41"/>
        <v>4.6603917578224374</v>
      </c>
      <c r="N377" s="11">
        <f t="shared" si="42"/>
        <v>0.54719816965967549</v>
      </c>
      <c r="P377" s="10"/>
      <c r="Q377" s="10"/>
      <c r="R377" s="10"/>
    </row>
    <row r="378" spans="1:18">
      <c r="A378">
        <v>13</v>
      </c>
      <c r="B378" t="s">
        <v>69</v>
      </c>
      <c r="C378" t="s">
        <v>108</v>
      </c>
      <c r="D378">
        <v>1992</v>
      </c>
      <c r="E378" s="10">
        <v>4.9457074991516796</v>
      </c>
      <c r="F378" s="10">
        <v>5.4022327469553453</v>
      </c>
      <c r="G378" s="10"/>
      <c r="H378" s="10">
        <f t="shared" si="36"/>
        <v>13</v>
      </c>
      <c r="I378" s="10" t="str">
        <f t="shared" si="37"/>
        <v>PSY</v>
      </c>
      <c r="J378" s="10" t="str">
        <f t="shared" si="38"/>
        <v>Puget Sd</v>
      </c>
      <c r="K378" s="10">
        <f t="shared" si="39"/>
        <v>1992</v>
      </c>
      <c r="L378" s="12">
        <f t="shared" si="40"/>
        <v>4.9457074991516796</v>
      </c>
      <c r="M378" s="12">
        <f t="shared" si="41"/>
        <v>5.4022327469553453</v>
      </c>
      <c r="N378" s="11">
        <f t="shared" si="42"/>
        <v>0.45652524780366566</v>
      </c>
      <c r="P378" s="10"/>
      <c r="Q378" s="10"/>
      <c r="R378" s="10"/>
    </row>
    <row r="379" spans="1:18">
      <c r="A379">
        <v>13</v>
      </c>
      <c r="B379" t="s">
        <v>69</v>
      </c>
      <c r="C379" t="s">
        <v>108</v>
      </c>
      <c r="D379">
        <v>1993</v>
      </c>
      <c r="E379" s="10">
        <v>5.3154483255311487</v>
      </c>
      <c r="F379" s="10">
        <v>6.0871543577178855</v>
      </c>
      <c r="G379" s="10"/>
      <c r="H379" s="10">
        <f t="shared" si="36"/>
        <v>13</v>
      </c>
      <c r="I379" s="10" t="str">
        <f t="shared" si="37"/>
        <v>PSY</v>
      </c>
      <c r="J379" s="10" t="str">
        <f t="shared" si="38"/>
        <v>Puget Sd</v>
      </c>
      <c r="K379" s="10">
        <f t="shared" si="39"/>
        <v>1993</v>
      </c>
      <c r="L379" s="12">
        <f t="shared" si="40"/>
        <v>5.3154483255311487</v>
      </c>
      <c r="M379" s="12">
        <f t="shared" si="41"/>
        <v>6.0871543577178855</v>
      </c>
      <c r="N379" s="11">
        <f t="shared" si="42"/>
        <v>0.77170603218673683</v>
      </c>
      <c r="P379" s="10"/>
      <c r="Q379" s="10"/>
      <c r="R379" s="10"/>
    </row>
    <row r="380" spans="1:18">
      <c r="A380">
        <v>13</v>
      </c>
      <c r="B380" t="s">
        <v>69</v>
      </c>
      <c r="C380" t="s">
        <v>108</v>
      </c>
      <c r="D380">
        <v>1994</v>
      </c>
      <c r="E380" s="10">
        <v>3.05861010326542</v>
      </c>
      <c r="F380" s="10">
        <v>3.4137566137566138</v>
      </c>
      <c r="G380" s="10"/>
      <c r="H380" s="10">
        <f t="shared" si="36"/>
        <v>13</v>
      </c>
      <c r="I380" s="10" t="str">
        <f t="shared" si="37"/>
        <v>PSY</v>
      </c>
      <c r="J380" s="10" t="str">
        <f t="shared" si="38"/>
        <v>Puget Sd</v>
      </c>
      <c r="K380" s="10">
        <f t="shared" si="39"/>
        <v>1994</v>
      </c>
      <c r="L380" s="12">
        <f t="shared" si="40"/>
        <v>3.05861010326542</v>
      </c>
      <c r="M380" s="12">
        <f t="shared" si="41"/>
        <v>3.4137566137566138</v>
      </c>
      <c r="N380" s="11">
        <f t="shared" si="42"/>
        <v>0.35514651049119372</v>
      </c>
      <c r="P380" s="10"/>
      <c r="Q380" s="10"/>
      <c r="R380" s="10"/>
    </row>
    <row r="381" spans="1:18">
      <c r="A381">
        <v>13</v>
      </c>
      <c r="B381" t="s">
        <v>69</v>
      </c>
      <c r="C381" t="s">
        <v>108</v>
      </c>
      <c r="D381">
        <v>1995</v>
      </c>
      <c r="E381" s="10">
        <v>3.5924926398429835</v>
      </c>
      <c r="F381" s="10">
        <v>3.8568176644661962</v>
      </c>
      <c r="G381" s="10"/>
      <c r="H381" s="10">
        <f t="shared" si="36"/>
        <v>13</v>
      </c>
      <c r="I381" s="10" t="str">
        <f t="shared" si="37"/>
        <v>PSY</v>
      </c>
      <c r="J381" s="10" t="str">
        <f t="shared" si="38"/>
        <v>Puget Sd</v>
      </c>
      <c r="K381" s="10">
        <f t="shared" si="39"/>
        <v>1995</v>
      </c>
      <c r="L381" s="12">
        <f t="shared" si="40"/>
        <v>3.5924926398429835</v>
      </c>
      <c r="M381" s="12">
        <f t="shared" si="41"/>
        <v>3.8568176644661962</v>
      </c>
      <c r="N381" s="11">
        <f t="shared" si="42"/>
        <v>0.26432502462321272</v>
      </c>
      <c r="P381" s="10"/>
      <c r="Q381" s="10"/>
      <c r="R381" s="10"/>
    </row>
    <row r="382" spans="1:18">
      <c r="A382">
        <v>13</v>
      </c>
      <c r="B382" t="s">
        <v>69</v>
      </c>
      <c r="C382" t="s">
        <v>108</v>
      </c>
      <c r="D382">
        <v>1996</v>
      </c>
      <c r="E382" s="10">
        <v>3.9707305273343008</v>
      </c>
      <c r="F382" s="10">
        <v>4.1285903667697745</v>
      </c>
      <c r="G382" s="10"/>
      <c r="H382" s="10">
        <f t="shared" si="36"/>
        <v>13</v>
      </c>
      <c r="I382" s="10" t="str">
        <f t="shared" si="37"/>
        <v>PSY</v>
      </c>
      <c r="J382" s="10" t="str">
        <f t="shared" si="38"/>
        <v>Puget Sd</v>
      </c>
      <c r="K382" s="10">
        <f t="shared" si="39"/>
        <v>1996</v>
      </c>
      <c r="L382" s="12">
        <f t="shared" si="40"/>
        <v>3.9707305273343008</v>
      </c>
      <c r="M382" s="12">
        <f t="shared" si="41"/>
        <v>4.1285903667697745</v>
      </c>
      <c r="N382" s="11">
        <f t="shared" si="42"/>
        <v>0.15785983943547377</v>
      </c>
      <c r="P382" s="10"/>
      <c r="Q382" s="10"/>
      <c r="R382" s="10"/>
    </row>
    <row r="383" spans="1:18">
      <c r="A383">
        <v>13</v>
      </c>
      <c r="B383" t="s">
        <v>69</v>
      </c>
      <c r="C383" t="s">
        <v>108</v>
      </c>
      <c r="D383">
        <v>1997</v>
      </c>
      <c r="E383" s="10">
        <v>4.6653662765496318</v>
      </c>
      <c r="F383" s="10">
        <v>4.7029951690821257</v>
      </c>
      <c r="G383" s="10"/>
      <c r="H383" s="10">
        <f t="shared" si="36"/>
        <v>13</v>
      </c>
      <c r="I383" s="10" t="str">
        <f t="shared" si="37"/>
        <v>PSY</v>
      </c>
      <c r="J383" s="10" t="str">
        <f t="shared" si="38"/>
        <v>Puget Sd</v>
      </c>
      <c r="K383" s="10">
        <f t="shared" si="39"/>
        <v>1997</v>
      </c>
      <c r="L383" s="12">
        <f t="shared" si="40"/>
        <v>4.6653662765496318</v>
      </c>
      <c r="M383" s="12">
        <f t="shared" si="41"/>
        <v>4.7029951690821257</v>
      </c>
      <c r="N383" s="11">
        <f t="shared" si="42"/>
        <v>3.7628892532493907E-2</v>
      </c>
      <c r="P383" s="10"/>
      <c r="Q383" s="10"/>
      <c r="R383" s="10"/>
    </row>
    <row r="384" spans="1:18">
      <c r="A384">
        <v>13</v>
      </c>
      <c r="B384" t="s">
        <v>69</v>
      </c>
      <c r="C384" t="s">
        <v>108</v>
      </c>
      <c r="D384">
        <v>1998</v>
      </c>
      <c r="E384" s="10">
        <v>4.8540472779369628</v>
      </c>
      <c r="F384" s="10">
        <v>4.9096376252891289</v>
      </c>
      <c r="G384" s="10"/>
      <c r="H384" s="10">
        <f t="shared" si="36"/>
        <v>13</v>
      </c>
      <c r="I384" s="10" t="str">
        <f t="shared" si="37"/>
        <v>PSY</v>
      </c>
      <c r="J384" s="10" t="str">
        <f t="shared" si="38"/>
        <v>Puget Sd</v>
      </c>
      <c r="K384" s="10">
        <f t="shared" si="39"/>
        <v>1998</v>
      </c>
      <c r="L384" s="12">
        <f t="shared" si="40"/>
        <v>4.8540472779369628</v>
      </c>
      <c r="M384" s="12">
        <f t="shared" si="41"/>
        <v>4.9096376252891289</v>
      </c>
      <c r="N384" s="11">
        <f t="shared" si="42"/>
        <v>5.559034735216617E-2</v>
      </c>
      <c r="P384" s="10"/>
      <c r="Q384" s="10"/>
      <c r="R384" s="10"/>
    </row>
    <row r="385" spans="1:18">
      <c r="A385">
        <v>13</v>
      </c>
      <c r="B385" t="s">
        <v>69</v>
      </c>
      <c r="C385" t="s">
        <v>108</v>
      </c>
      <c r="D385">
        <v>1999</v>
      </c>
      <c r="E385" s="10">
        <v>4.5381439894319682</v>
      </c>
      <c r="F385" s="10">
        <v>4.7937213302752291</v>
      </c>
      <c r="G385" s="10"/>
      <c r="H385" s="10">
        <f t="shared" si="36"/>
        <v>13</v>
      </c>
      <c r="I385" s="10" t="str">
        <f t="shared" si="37"/>
        <v>PSY</v>
      </c>
      <c r="J385" s="10" t="str">
        <f t="shared" si="38"/>
        <v>Puget Sd</v>
      </c>
      <c r="K385" s="10">
        <f t="shared" si="39"/>
        <v>1999</v>
      </c>
      <c r="L385" s="12">
        <f t="shared" si="40"/>
        <v>4.5381439894319682</v>
      </c>
      <c r="M385" s="12">
        <f t="shared" si="41"/>
        <v>4.7937213302752291</v>
      </c>
      <c r="N385" s="11">
        <f t="shared" si="42"/>
        <v>0.25557734084326089</v>
      </c>
      <c r="P385" s="10"/>
      <c r="Q385" s="10"/>
      <c r="R385" s="10"/>
    </row>
    <row r="386" spans="1:18">
      <c r="A386">
        <v>13</v>
      </c>
      <c r="B386" t="s">
        <v>69</v>
      </c>
      <c r="C386" t="s">
        <v>108</v>
      </c>
      <c r="D386">
        <v>2000</v>
      </c>
      <c r="E386" s="10">
        <v>4.4941176470588236</v>
      </c>
      <c r="F386" s="10">
        <v>4.8802472315220191</v>
      </c>
      <c r="G386" s="10"/>
      <c r="H386" s="10">
        <f t="shared" si="36"/>
        <v>13</v>
      </c>
      <c r="I386" s="10" t="str">
        <f t="shared" si="37"/>
        <v>PSY</v>
      </c>
      <c r="J386" s="10" t="str">
        <f t="shared" si="38"/>
        <v>Puget Sd</v>
      </c>
      <c r="K386" s="10">
        <f t="shared" si="39"/>
        <v>2000</v>
      </c>
      <c r="L386" s="12">
        <f t="shared" si="40"/>
        <v>4.4941176470588236</v>
      </c>
      <c r="M386" s="12">
        <f t="shared" si="41"/>
        <v>4.8802472315220191</v>
      </c>
      <c r="N386" s="11">
        <f t="shared" si="42"/>
        <v>0.38612958446319556</v>
      </c>
      <c r="P386" s="10"/>
      <c r="Q386" s="10"/>
      <c r="R386" s="10"/>
    </row>
    <row r="387" spans="1:18">
      <c r="A387">
        <v>13</v>
      </c>
      <c r="B387" t="s">
        <v>69</v>
      </c>
      <c r="C387" t="s">
        <v>108</v>
      </c>
      <c r="D387">
        <v>2001</v>
      </c>
      <c r="E387" s="10">
        <v>4.9513966480446925</v>
      </c>
      <c r="F387" s="10">
        <v>4.6481149012567329</v>
      </c>
      <c r="G387" s="10"/>
      <c r="H387" s="10">
        <f t="shared" si="36"/>
        <v>13</v>
      </c>
      <c r="I387" s="10" t="str">
        <f t="shared" si="37"/>
        <v>PSY</v>
      </c>
      <c r="J387" s="10" t="str">
        <f t="shared" si="38"/>
        <v>Puget Sd</v>
      </c>
      <c r="K387" s="10">
        <f t="shared" si="39"/>
        <v>2001</v>
      </c>
      <c r="L387" s="12">
        <f t="shared" si="40"/>
        <v>4.9513966480446925</v>
      </c>
      <c r="M387" s="12">
        <f t="shared" si="41"/>
        <v>4.6481149012567329</v>
      </c>
      <c r="N387" s="11">
        <f t="shared" si="42"/>
        <v>-0.30328174678795961</v>
      </c>
      <c r="P387" s="10"/>
      <c r="Q387" s="10"/>
      <c r="R387" s="10"/>
    </row>
    <row r="388" spans="1:18">
      <c r="A388">
        <v>13</v>
      </c>
      <c r="B388" t="s">
        <v>69</v>
      </c>
      <c r="C388" t="s">
        <v>108</v>
      </c>
      <c r="D388">
        <v>2002</v>
      </c>
      <c r="E388" s="10">
        <v>5.154471544715447</v>
      </c>
      <c r="F388" s="10">
        <v>4.6541459369817577</v>
      </c>
      <c r="G388" s="10"/>
      <c r="H388" s="10">
        <f t="shared" si="36"/>
        <v>13</v>
      </c>
      <c r="I388" s="10" t="str">
        <f t="shared" si="37"/>
        <v>PSY</v>
      </c>
      <c r="J388" s="10" t="str">
        <f t="shared" si="38"/>
        <v>Puget Sd</v>
      </c>
      <c r="K388" s="10">
        <f t="shared" si="39"/>
        <v>2002</v>
      </c>
      <c r="L388" s="12">
        <f t="shared" si="40"/>
        <v>5.154471544715447</v>
      </c>
      <c r="M388" s="12">
        <f t="shared" si="41"/>
        <v>4.6541459369817577</v>
      </c>
      <c r="N388" s="11">
        <f t="shared" si="42"/>
        <v>-0.50032560773368928</v>
      </c>
      <c r="P388" s="10"/>
      <c r="Q388" s="10"/>
      <c r="R388" s="10"/>
    </row>
    <row r="389" spans="1:18">
      <c r="A389">
        <v>13</v>
      </c>
      <c r="B389" t="s">
        <v>69</v>
      </c>
      <c r="C389" t="s">
        <v>108</v>
      </c>
      <c r="D389">
        <v>2003</v>
      </c>
      <c r="E389" s="10">
        <v>6.0684295518772711</v>
      </c>
      <c r="F389" s="10">
        <v>5.2977149979227258</v>
      </c>
      <c r="G389" s="10"/>
      <c r="H389" s="10">
        <f t="shared" si="36"/>
        <v>13</v>
      </c>
      <c r="I389" s="10" t="str">
        <f t="shared" si="37"/>
        <v>PSY</v>
      </c>
      <c r="J389" s="10" t="str">
        <f t="shared" si="38"/>
        <v>Puget Sd</v>
      </c>
      <c r="K389" s="10">
        <f t="shared" si="39"/>
        <v>2003</v>
      </c>
      <c r="L389" s="12">
        <f t="shared" si="40"/>
        <v>6.0684295518772711</v>
      </c>
      <c r="M389" s="12">
        <f t="shared" si="41"/>
        <v>5.2977149979227258</v>
      </c>
      <c r="N389" s="11">
        <f t="shared" si="42"/>
        <v>-0.77071455395454525</v>
      </c>
      <c r="P389" s="10"/>
      <c r="Q389" s="10"/>
      <c r="R389" s="10"/>
    </row>
    <row r="390" spans="1:18">
      <c r="A390">
        <v>13</v>
      </c>
      <c r="B390" t="s">
        <v>69</v>
      </c>
      <c r="C390" t="s">
        <v>108</v>
      </c>
      <c r="D390">
        <v>2004</v>
      </c>
      <c r="E390" s="10">
        <v>3.7646743705517718</v>
      </c>
      <c r="F390" s="10">
        <v>3.4198303979125897</v>
      </c>
      <c r="G390" s="10"/>
      <c r="H390" s="10">
        <f t="shared" ref="H390:H453" si="43">A390</f>
        <v>13</v>
      </c>
      <c r="I390" s="10" t="str">
        <f t="shared" ref="I390:I453" si="44">B390</f>
        <v>PSY</v>
      </c>
      <c r="J390" s="10" t="str">
        <f t="shared" ref="J390:J453" si="45">C390</f>
        <v>Puget Sd</v>
      </c>
      <c r="K390" s="10">
        <f t="shared" ref="K390:K453" si="46">D390</f>
        <v>2004</v>
      </c>
      <c r="L390" s="12">
        <f t="shared" ref="L390:L453" si="47">E390</f>
        <v>3.7646743705517718</v>
      </c>
      <c r="M390" s="12">
        <f t="shared" ref="M390:M453" si="48">F390</f>
        <v>3.4198303979125897</v>
      </c>
      <c r="N390" s="11">
        <f t="shared" ref="N390:N453" si="49">F390-E390</f>
        <v>-0.34484397263918209</v>
      </c>
      <c r="P390" s="10"/>
      <c r="Q390" s="10"/>
      <c r="R390" s="10"/>
    </row>
    <row r="391" spans="1:18">
      <c r="A391">
        <v>13</v>
      </c>
      <c r="B391" t="s">
        <v>69</v>
      </c>
      <c r="C391" t="s">
        <v>108</v>
      </c>
      <c r="D391">
        <v>2005</v>
      </c>
      <c r="E391" s="10">
        <v>2.7390861565618847</v>
      </c>
      <c r="F391" s="10">
        <v>2.6617925122904325</v>
      </c>
      <c r="G391" s="10"/>
      <c r="H391" s="10">
        <f t="shared" si="43"/>
        <v>13</v>
      </c>
      <c r="I391" s="10" t="str">
        <f t="shared" si="44"/>
        <v>PSY</v>
      </c>
      <c r="J391" s="10" t="str">
        <f t="shared" si="45"/>
        <v>Puget Sd</v>
      </c>
      <c r="K391" s="10">
        <f t="shared" si="46"/>
        <v>2005</v>
      </c>
      <c r="L391" s="12">
        <f t="shared" si="47"/>
        <v>2.7390861565618847</v>
      </c>
      <c r="M391" s="12">
        <f t="shared" si="48"/>
        <v>2.6617925122904325</v>
      </c>
      <c r="N391" s="11">
        <f t="shared" si="49"/>
        <v>-7.7293644271452244E-2</v>
      </c>
      <c r="P391" s="10"/>
      <c r="Q391" s="10"/>
      <c r="R391" s="10"/>
    </row>
    <row r="392" spans="1:18">
      <c r="A392">
        <v>13</v>
      </c>
      <c r="B392" t="s">
        <v>69</v>
      </c>
      <c r="C392" t="s">
        <v>108</v>
      </c>
      <c r="D392">
        <v>2006</v>
      </c>
      <c r="E392" s="10">
        <v>2.1607544273260597</v>
      </c>
      <c r="F392" s="10">
        <v>2.1916778523489935</v>
      </c>
      <c r="G392" s="10"/>
      <c r="H392" s="10">
        <f t="shared" si="43"/>
        <v>13</v>
      </c>
      <c r="I392" s="10" t="str">
        <f t="shared" si="44"/>
        <v>PSY</v>
      </c>
      <c r="J392" s="10" t="str">
        <f t="shared" si="45"/>
        <v>Puget Sd</v>
      </c>
      <c r="K392" s="10">
        <f t="shared" si="46"/>
        <v>2006</v>
      </c>
      <c r="L392" s="12">
        <f t="shared" si="47"/>
        <v>2.1607544273260597</v>
      </c>
      <c r="M392" s="12">
        <f t="shared" si="48"/>
        <v>2.1916778523489935</v>
      </c>
      <c r="N392" s="11">
        <f t="shared" si="49"/>
        <v>3.092342502293377E-2</v>
      </c>
      <c r="P392" s="10"/>
      <c r="Q392" s="10"/>
      <c r="R392" s="10"/>
    </row>
    <row r="393" spans="1:18">
      <c r="A393">
        <v>13</v>
      </c>
      <c r="B393" t="s">
        <v>69</v>
      </c>
      <c r="C393" t="s">
        <v>108</v>
      </c>
      <c r="D393">
        <v>2007</v>
      </c>
      <c r="E393" s="10">
        <v>2.4277559963099633</v>
      </c>
      <c r="F393" s="10">
        <v>2.4365912320979555</v>
      </c>
      <c r="G393" s="10"/>
      <c r="H393" s="10">
        <f t="shared" si="43"/>
        <v>13</v>
      </c>
      <c r="I393" s="10" t="str">
        <f t="shared" si="44"/>
        <v>PSY</v>
      </c>
      <c r="J393" s="10" t="str">
        <f t="shared" si="45"/>
        <v>Puget Sd</v>
      </c>
      <c r="K393" s="10">
        <f t="shared" si="46"/>
        <v>2007</v>
      </c>
      <c r="L393" s="12">
        <f t="shared" si="47"/>
        <v>2.4277559963099633</v>
      </c>
      <c r="M393" s="12">
        <f t="shared" si="48"/>
        <v>2.4365912320979555</v>
      </c>
      <c r="N393" s="11">
        <f t="shared" si="49"/>
        <v>8.8352357879921684E-3</v>
      </c>
      <c r="P393" s="10"/>
      <c r="Q393" s="10"/>
      <c r="R393" s="10"/>
    </row>
    <row r="394" spans="1:18">
      <c r="A394">
        <v>13</v>
      </c>
      <c r="B394" t="s">
        <v>69</v>
      </c>
      <c r="C394" t="s">
        <v>108</v>
      </c>
      <c r="D394">
        <v>2008</v>
      </c>
      <c r="E394" s="10">
        <v>2.5939786338620912</v>
      </c>
      <c r="F394" s="10">
        <v>3.1995098039215688</v>
      </c>
      <c r="G394" s="10"/>
      <c r="H394" s="10">
        <f t="shared" si="43"/>
        <v>13</v>
      </c>
      <c r="I394" s="10" t="str">
        <f t="shared" si="44"/>
        <v>PSY</v>
      </c>
      <c r="J394" s="10" t="str">
        <f t="shared" si="45"/>
        <v>Puget Sd</v>
      </c>
      <c r="K394" s="10">
        <f t="shared" si="46"/>
        <v>2008</v>
      </c>
      <c r="L394" s="12">
        <f t="shared" si="47"/>
        <v>2.5939786338620912</v>
      </c>
      <c r="M394" s="12">
        <f t="shared" si="48"/>
        <v>3.1995098039215688</v>
      </c>
      <c r="N394" s="11">
        <f t="shared" si="49"/>
        <v>0.60553117005947765</v>
      </c>
      <c r="P394" s="10"/>
      <c r="Q394" s="10"/>
      <c r="R394" s="10"/>
    </row>
    <row r="395" spans="1:18">
      <c r="A395">
        <v>14</v>
      </c>
      <c r="B395" t="s">
        <v>70</v>
      </c>
      <c r="C395" t="s">
        <v>108</v>
      </c>
      <c r="D395">
        <v>1979</v>
      </c>
      <c r="E395" s="10">
        <v>2.6526357309892092E-2</v>
      </c>
      <c r="F395" s="10">
        <v>2.7014084507042253E-2</v>
      </c>
      <c r="G395" s="10"/>
      <c r="H395" s="10">
        <f t="shared" si="43"/>
        <v>14</v>
      </c>
      <c r="I395" s="10" t="str">
        <f t="shared" si="44"/>
        <v>NKS</v>
      </c>
      <c r="J395" s="10" t="str">
        <f t="shared" si="45"/>
        <v>Puget Sd</v>
      </c>
      <c r="K395" s="10">
        <f t="shared" si="46"/>
        <v>1979</v>
      </c>
      <c r="L395" s="12">
        <f t="shared" si="47"/>
        <v>2.6526357309892092E-2</v>
      </c>
      <c r="M395" s="12">
        <f t="shared" si="48"/>
        <v>2.7014084507042253E-2</v>
      </c>
      <c r="N395" s="11">
        <f t="shared" si="49"/>
        <v>4.8772719715016108E-4</v>
      </c>
      <c r="P395" s="10"/>
      <c r="Q395" s="10"/>
      <c r="R395" s="10"/>
    </row>
    <row r="396" spans="1:18">
      <c r="A396">
        <v>14</v>
      </c>
      <c r="B396" t="s">
        <v>70</v>
      </c>
      <c r="C396" t="s">
        <v>108</v>
      </c>
      <c r="D396">
        <v>1980</v>
      </c>
      <c r="E396" s="10">
        <v>1.2707373271889402</v>
      </c>
      <c r="F396" s="10">
        <v>1.2780930760499432</v>
      </c>
      <c r="G396" s="10"/>
      <c r="H396" s="10">
        <f t="shared" si="43"/>
        <v>14</v>
      </c>
      <c r="I396" s="10" t="str">
        <f t="shared" si="44"/>
        <v>NKS</v>
      </c>
      <c r="J396" s="10" t="str">
        <f t="shared" si="45"/>
        <v>Puget Sd</v>
      </c>
      <c r="K396" s="10">
        <f t="shared" si="46"/>
        <v>1980</v>
      </c>
      <c r="L396" s="12">
        <f t="shared" si="47"/>
        <v>1.2707373271889402</v>
      </c>
      <c r="M396" s="12">
        <f t="shared" si="48"/>
        <v>1.2780930760499432</v>
      </c>
      <c r="N396" s="11">
        <f t="shared" si="49"/>
        <v>7.3557488610029864E-3</v>
      </c>
      <c r="P396" s="10"/>
      <c r="Q396" s="10"/>
      <c r="R396" s="10"/>
    </row>
    <row r="397" spans="1:18">
      <c r="A397">
        <v>14</v>
      </c>
      <c r="B397" t="s">
        <v>70</v>
      </c>
      <c r="C397" t="s">
        <v>108</v>
      </c>
      <c r="D397">
        <v>1981</v>
      </c>
      <c r="E397" s="10">
        <v>1.1410060975609757</v>
      </c>
      <c r="F397" s="10">
        <v>1.1581709145427286</v>
      </c>
      <c r="G397" s="10"/>
      <c r="H397" s="10">
        <f t="shared" si="43"/>
        <v>14</v>
      </c>
      <c r="I397" s="10" t="str">
        <f t="shared" si="44"/>
        <v>NKS</v>
      </c>
      <c r="J397" s="10" t="str">
        <f t="shared" si="45"/>
        <v>Puget Sd</v>
      </c>
      <c r="K397" s="10">
        <f t="shared" si="46"/>
        <v>1981</v>
      </c>
      <c r="L397" s="12">
        <f t="shared" si="47"/>
        <v>1.1410060975609757</v>
      </c>
      <c r="M397" s="12">
        <f t="shared" si="48"/>
        <v>1.1581709145427286</v>
      </c>
      <c r="N397" s="11">
        <f t="shared" si="49"/>
        <v>1.7164816981752873E-2</v>
      </c>
      <c r="P397" s="10"/>
      <c r="Q397" s="10"/>
      <c r="R397" s="10"/>
    </row>
    <row r="398" spans="1:18">
      <c r="A398">
        <v>14</v>
      </c>
      <c r="B398" t="s">
        <v>70</v>
      </c>
      <c r="C398" t="s">
        <v>108</v>
      </c>
      <c r="D398">
        <v>1982</v>
      </c>
      <c r="E398" s="10">
        <v>1.3850415512465375</v>
      </c>
      <c r="F398" s="10">
        <v>1.3923705722070845</v>
      </c>
      <c r="G398" s="10"/>
      <c r="H398" s="10">
        <f t="shared" si="43"/>
        <v>14</v>
      </c>
      <c r="I398" s="10" t="str">
        <f t="shared" si="44"/>
        <v>NKS</v>
      </c>
      <c r="J398" s="10" t="str">
        <f t="shared" si="45"/>
        <v>Puget Sd</v>
      </c>
      <c r="K398" s="10">
        <f t="shared" si="46"/>
        <v>1982</v>
      </c>
      <c r="L398" s="12">
        <f t="shared" si="47"/>
        <v>1.3850415512465375</v>
      </c>
      <c r="M398" s="12">
        <f t="shared" si="48"/>
        <v>1.3923705722070845</v>
      </c>
      <c r="N398" s="11">
        <f t="shared" si="49"/>
        <v>7.3290209605469947E-3</v>
      </c>
      <c r="P398" s="10"/>
      <c r="Q398" s="10"/>
      <c r="R398" s="10"/>
    </row>
    <row r="399" spans="1:18">
      <c r="A399">
        <v>14</v>
      </c>
      <c r="B399" t="s">
        <v>70</v>
      </c>
      <c r="C399" t="s">
        <v>108</v>
      </c>
      <c r="D399">
        <v>1983</v>
      </c>
      <c r="E399" s="10">
        <v>3.0769230769230771</v>
      </c>
      <c r="F399" s="10">
        <v>3.0367170626349891</v>
      </c>
      <c r="G399" s="10"/>
      <c r="H399" s="10">
        <f t="shared" si="43"/>
        <v>14</v>
      </c>
      <c r="I399" s="10" t="str">
        <f t="shared" si="44"/>
        <v>NKS</v>
      </c>
      <c r="J399" s="10" t="str">
        <f t="shared" si="45"/>
        <v>Puget Sd</v>
      </c>
      <c r="K399" s="10">
        <f t="shared" si="46"/>
        <v>1983</v>
      </c>
      <c r="L399" s="12">
        <f t="shared" si="47"/>
        <v>3.0769230769230771</v>
      </c>
      <c r="M399" s="12">
        <f t="shared" si="48"/>
        <v>3.0367170626349891</v>
      </c>
      <c r="N399" s="11">
        <f t="shared" si="49"/>
        <v>-4.020601428808801E-2</v>
      </c>
      <c r="P399" s="10"/>
      <c r="Q399" s="10"/>
      <c r="R399" s="10"/>
    </row>
    <row r="400" spans="1:18">
      <c r="A400">
        <v>14</v>
      </c>
      <c r="B400" t="s">
        <v>70</v>
      </c>
      <c r="C400" t="s">
        <v>108</v>
      </c>
      <c r="D400">
        <v>1984</v>
      </c>
      <c r="E400" s="10">
        <v>4.2691358024691359</v>
      </c>
      <c r="F400" s="10">
        <v>4.2985436893203888</v>
      </c>
      <c r="G400" s="10"/>
      <c r="H400" s="10">
        <f t="shared" si="43"/>
        <v>14</v>
      </c>
      <c r="I400" s="10" t="str">
        <f t="shared" si="44"/>
        <v>NKS</v>
      </c>
      <c r="J400" s="10" t="str">
        <f t="shared" si="45"/>
        <v>Puget Sd</v>
      </c>
      <c r="K400" s="10">
        <f t="shared" si="46"/>
        <v>1984</v>
      </c>
      <c r="L400" s="12">
        <f t="shared" si="47"/>
        <v>4.2691358024691359</v>
      </c>
      <c r="M400" s="12">
        <f t="shared" si="48"/>
        <v>4.2985436893203888</v>
      </c>
      <c r="N400" s="11">
        <f t="shared" si="49"/>
        <v>2.940788685125284E-2</v>
      </c>
      <c r="P400" s="10"/>
      <c r="Q400" s="10"/>
      <c r="R400" s="10"/>
    </row>
    <row r="401" spans="1:18">
      <c r="A401">
        <v>14</v>
      </c>
      <c r="B401" t="s">
        <v>70</v>
      </c>
      <c r="C401" t="s">
        <v>108</v>
      </c>
      <c r="D401">
        <v>1985</v>
      </c>
      <c r="E401" s="10">
        <v>2.1129032258064515</v>
      </c>
      <c r="F401" s="10">
        <v>2.1673228346456694</v>
      </c>
      <c r="G401" s="10"/>
      <c r="H401" s="10">
        <f t="shared" si="43"/>
        <v>14</v>
      </c>
      <c r="I401" s="10" t="str">
        <f t="shared" si="44"/>
        <v>NKS</v>
      </c>
      <c r="J401" s="10" t="str">
        <f t="shared" si="45"/>
        <v>Puget Sd</v>
      </c>
      <c r="K401" s="10">
        <f t="shared" si="46"/>
        <v>1985</v>
      </c>
      <c r="L401" s="12">
        <f t="shared" si="47"/>
        <v>2.1129032258064515</v>
      </c>
      <c r="M401" s="12">
        <f t="shared" si="48"/>
        <v>2.1673228346456694</v>
      </c>
      <c r="N401" s="11">
        <f t="shared" si="49"/>
        <v>5.4419608839217926E-2</v>
      </c>
      <c r="P401" s="10"/>
      <c r="Q401" s="10"/>
      <c r="R401" s="10"/>
    </row>
    <row r="402" spans="1:18">
      <c r="A402">
        <v>14</v>
      </c>
      <c r="B402" t="s">
        <v>70</v>
      </c>
      <c r="C402" t="s">
        <v>108</v>
      </c>
      <c r="D402">
        <v>1986</v>
      </c>
      <c r="E402" s="10">
        <v>1.4120171673819744</v>
      </c>
      <c r="F402" s="10">
        <v>1.4591194968553458</v>
      </c>
      <c r="G402" s="10"/>
      <c r="H402" s="10">
        <f t="shared" si="43"/>
        <v>14</v>
      </c>
      <c r="I402" s="10" t="str">
        <f t="shared" si="44"/>
        <v>NKS</v>
      </c>
      <c r="J402" s="10" t="str">
        <f t="shared" si="45"/>
        <v>Puget Sd</v>
      </c>
      <c r="K402" s="10">
        <f t="shared" si="46"/>
        <v>1986</v>
      </c>
      <c r="L402" s="12">
        <f t="shared" si="47"/>
        <v>1.4120171673819744</v>
      </c>
      <c r="M402" s="12">
        <f t="shared" si="48"/>
        <v>1.4591194968553458</v>
      </c>
      <c r="N402" s="11">
        <f t="shared" si="49"/>
        <v>4.7102329473371451E-2</v>
      </c>
      <c r="P402" s="10"/>
      <c r="Q402" s="10"/>
      <c r="R402" s="10"/>
    </row>
    <row r="403" spans="1:18">
      <c r="A403">
        <v>14</v>
      </c>
      <c r="B403" t="s">
        <v>70</v>
      </c>
      <c r="C403" t="s">
        <v>108</v>
      </c>
      <c r="D403">
        <v>1987</v>
      </c>
      <c r="E403" s="10">
        <v>2.3252032520325203</v>
      </c>
      <c r="F403" s="10">
        <v>2.3465346534653464</v>
      </c>
      <c r="G403" s="10"/>
      <c r="H403" s="10">
        <f t="shared" si="43"/>
        <v>14</v>
      </c>
      <c r="I403" s="10" t="str">
        <f t="shared" si="44"/>
        <v>NKS</v>
      </c>
      <c r="J403" s="10" t="str">
        <f t="shared" si="45"/>
        <v>Puget Sd</v>
      </c>
      <c r="K403" s="10">
        <f t="shared" si="46"/>
        <v>1987</v>
      </c>
      <c r="L403" s="12">
        <f t="shared" si="47"/>
        <v>2.3252032520325203</v>
      </c>
      <c r="M403" s="12">
        <f t="shared" si="48"/>
        <v>2.3465346534653464</v>
      </c>
      <c r="N403" s="11">
        <f t="shared" si="49"/>
        <v>2.133140143282608E-2</v>
      </c>
      <c r="P403" s="10"/>
      <c r="Q403" s="10"/>
      <c r="R403" s="10"/>
    </row>
    <row r="404" spans="1:18">
      <c r="A404">
        <v>14</v>
      </c>
      <c r="B404" t="s">
        <v>70</v>
      </c>
      <c r="C404" t="s">
        <v>108</v>
      </c>
      <c r="D404">
        <v>1988</v>
      </c>
      <c r="E404" s="10">
        <v>2.0610119047619047</v>
      </c>
      <c r="F404" s="10">
        <v>2.0507246376811592</v>
      </c>
      <c r="G404" s="10"/>
      <c r="H404" s="10">
        <f t="shared" si="43"/>
        <v>14</v>
      </c>
      <c r="I404" s="10" t="str">
        <f t="shared" si="44"/>
        <v>NKS</v>
      </c>
      <c r="J404" s="10" t="str">
        <f t="shared" si="45"/>
        <v>Puget Sd</v>
      </c>
      <c r="K404" s="10">
        <f t="shared" si="46"/>
        <v>1988</v>
      </c>
      <c r="L404" s="12">
        <f t="shared" si="47"/>
        <v>2.0610119047619047</v>
      </c>
      <c r="M404" s="12">
        <f t="shared" si="48"/>
        <v>2.0507246376811592</v>
      </c>
      <c r="N404" s="11">
        <f t="shared" si="49"/>
        <v>-1.0287267080745455E-2</v>
      </c>
      <c r="P404" s="10"/>
      <c r="Q404" s="10"/>
      <c r="R404" s="10"/>
    </row>
    <row r="405" spans="1:18">
      <c r="A405">
        <v>14</v>
      </c>
      <c r="B405" t="s">
        <v>70</v>
      </c>
      <c r="C405" t="s">
        <v>108</v>
      </c>
      <c r="D405">
        <v>1989</v>
      </c>
      <c r="E405" s="10">
        <v>1.4463999999999999</v>
      </c>
      <c r="F405" s="10">
        <v>1.4323483670295489</v>
      </c>
      <c r="G405" s="10"/>
      <c r="H405" s="10">
        <f t="shared" si="43"/>
        <v>14</v>
      </c>
      <c r="I405" s="10" t="str">
        <f t="shared" si="44"/>
        <v>NKS</v>
      </c>
      <c r="J405" s="10" t="str">
        <f t="shared" si="45"/>
        <v>Puget Sd</v>
      </c>
      <c r="K405" s="10">
        <f t="shared" si="46"/>
        <v>1989</v>
      </c>
      <c r="L405" s="12">
        <f t="shared" si="47"/>
        <v>1.4463999999999999</v>
      </c>
      <c r="M405" s="12">
        <f t="shared" si="48"/>
        <v>1.4323483670295489</v>
      </c>
      <c r="N405" s="11">
        <f t="shared" si="49"/>
        <v>-1.4051632970450978E-2</v>
      </c>
      <c r="P405" s="10"/>
      <c r="Q405" s="10"/>
      <c r="R405" s="10"/>
    </row>
    <row r="406" spans="1:18">
      <c r="A406">
        <v>14</v>
      </c>
      <c r="B406" t="s">
        <v>70</v>
      </c>
      <c r="C406" t="s">
        <v>108</v>
      </c>
      <c r="D406">
        <v>1990</v>
      </c>
      <c r="E406" s="10">
        <v>1.5371702637889688</v>
      </c>
      <c r="F406" s="10">
        <v>1.5420560747663552</v>
      </c>
      <c r="G406" s="10"/>
      <c r="H406" s="10">
        <f t="shared" si="43"/>
        <v>14</v>
      </c>
      <c r="I406" s="10" t="str">
        <f t="shared" si="44"/>
        <v>NKS</v>
      </c>
      <c r="J406" s="10" t="str">
        <f t="shared" si="45"/>
        <v>Puget Sd</v>
      </c>
      <c r="K406" s="10">
        <f t="shared" si="46"/>
        <v>1990</v>
      </c>
      <c r="L406" s="12">
        <f t="shared" si="47"/>
        <v>1.5371702637889688</v>
      </c>
      <c r="M406" s="12">
        <f t="shared" si="48"/>
        <v>1.5420560747663552</v>
      </c>
      <c r="N406" s="11">
        <f t="shared" si="49"/>
        <v>4.8858109773863845E-3</v>
      </c>
      <c r="P406" s="10"/>
      <c r="Q406" s="10"/>
      <c r="R406" s="10"/>
    </row>
    <row r="407" spans="1:18">
      <c r="A407">
        <v>14</v>
      </c>
      <c r="B407" t="s">
        <v>70</v>
      </c>
      <c r="C407" t="s">
        <v>108</v>
      </c>
      <c r="D407">
        <v>1991</v>
      </c>
      <c r="E407" s="10">
        <v>2.5587529976019185</v>
      </c>
      <c r="F407" s="10">
        <v>2.5817757009345796</v>
      </c>
      <c r="G407" s="10"/>
      <c r="H407" s="10">
        <f t="shared" si="43"/>
        <v>14</v>
      </c>
      <c r="I407" s="10" t="str">
        <f t="shared" si="44"/>
        <v>NKS</v>
      </c>
      <c r="J407" s="10" t="str">
        <f t="shared" si="45"/>
        <v>Puget Sd</v>
      </c>
      <c r="K407" s="10">
        <f t="shared" si="46"/>
        <v>1991</v>
      </c>
      <c r="L407" s="12">
        <f t="shared" si="47"/>
        <v>2.5587529976019185</v>
      </c>
      <c r="M407" s="12">
        <f t="shared" si="48"/>
        <v>2.5817757009345796</v>
      </c>
      <c r="N407" s="11">
        <f t="shared" si="49"/>
        <v>2.3022703332661099E-2</v>
      </c>
      <c r="P407" s="10"/>
      <c r="Q407" s="10"/>
      <c r="R407" s="10"/>
    </row>
    <row r="408" spans="1:18">
      <c r="A408">
        <v>14</v>
      </c>
      <c r="B408" t="s">
        <v>70</v>
      </c>
      <c r="C408" t="s">
        <v>108</v>
      </c>
      <c r="D408">
        <v>1992</v>
      </c>
      <c r="E408" s="10">
        <v>1.8986486486486487</v>
      </c>
      <c r="F408" s="10">
        <v>1.9191419141914192</v>
      </c>
      <c r="G408" s="10"/>
      <c r="H408" s="10">
        <f t="shared" si="43"/>
        <v>14</v>
      </c>
      <c r="I408" s="10" t="str">
        <f t="shared" si="44"/>
        <v>NKS</v>
      </c>
      <c r="J408" s="10" t="str">
        <f t="shared" si="45"/>
        <v>Puget Sd</v>
      </c>
      <c r="K408" s="10">
        <f t="shared" si="46"/>
        <v>1992</v>
      </c>
      <c r="L408" s="12">
        <f t="shared" si="47"/>
        <v>1.8986486486486487</v>
      </c>
      <c r="M408" s="12">
        <f t="shared" si="48"/>
        <v>1.9191419141914192</v>
      </c>
      <c r="N408" s="11">
        <f t="shared" si="49"/>
        <v>2.0493265542770533E-2</v>
      </c>
      <c r="P408" s="10"/>
      <c r="Q408" s="10"/>
      <c r="R408" s="10"/>
    </row>
    <row r="409" spans="1:18">
      <c r="A409">
        <v>14</v>
      </c>
      <c r="B409" t="s">
        <v>70</v>
      </c>
      <c r="C409" t="s">
        <v>108</v>
      </c>
      <c r="D409">
        <v>1993</v>
      </c>
      <c r="E409" s="10">
        <v>1.9120654396728016</v>
      </c>
      <c r="F409" s="10">
        <v>1.9072978303747534</v>
      </c>
      <c r="G409" s="10"/>
      <c r="H409" s="10">
        <f t="shared" si="43"/>
        <v>14</v>
      </c>
      <c r="I409" s="10" t="str">
        <f t="shared" si="44"/>
        <v>NKS</v>
      </c>
      <c r="J409" s="10" t="str">
        <f t="shared" si="45"/>
        <v>Puget Sd</v>
      </c>
      <c r="K409" s="10">
        <f t="shared" si="46"/>
        <v>1993</v>
      </c>
      <c r="L409" s="12">
        <f t="shared" si="47"/>
        <v>1.9120654396728016</v>
      </c>
      <c r="M409" s="12">
        <f t="shared" si="48"/>
        <v>1.9072978303747534</v>
      </c>
      <c r="N409" s="11">
        <f t="shared" si="49"/>
        <v>-4.7676092980482032E-3</v>
      </c>
      <c r="P409" s="10"/>
      <c r="Q409" s="10"/>
      <c r="R409" s="10"/>
    </row>
    <row r="410" spans="1:18">
      <c r="A410">
        <v>14</v>
      </c>
      <c r="B410" t="s">
        <v>70</v>
      </c>
      <c r="C410" t="s">
        <v>108</v>
      </c>
      <c r="D410">
        <v>1994</v>
      </c>
      <c r="E410" s="10">
        <v>2.6172506738544477</v>
      </c>
      <c r="F410" s="10">
        <v>2.5963541666666665</v>
      </c>
      <c r="G410" s="10"/>
      <c r="H410" s="10">
        <f t="shared" si="43"/>
        <v>14</v>
      </c>
      <c r="I410" s="10" t="str">
        <f t="shared" si="44"/>
        <v>NKS</v>
      </c>
      <c r="J410" s="10" t="str">
        <f t="shared" si="45"/>
        <v>Puget Sd</v>
      </c>
      <c r="K410" s="10">
        <f t="shared" si="46"/>
        <v>1994</v>
      </c>
      <c r="L410" s="12">
        <f t="shared" si="47"/>
        <v>2.6172506738544477</v>
      </c>
      <c r="M410" s="12">
        <f t="shared" si="48"/>
        <v>2.5963541666666665</v>
      </c>
      <c r="N410" s="11">
        <f t="shared" si="49"/>
        <v>-2.0896507187781133E-2</v>
      </c>
      <c r="P410" s="10"/>
      <c r="Q410" s="10"/>
      <c r="R410" s="10"/>
    </row>
    <row r="411" spans="1:18">
      <c r="A411">
        <v>14</v>
      </c>
      <c r="B411" t="s">
        <v>70</v>
      </c>
      <c r="C411" t="s">
        <v>108</v>
      </c>
      <c r="D411">
        <v>1995</v>
      </c>
      <c r="E411" s="10">
        <v>3.2515592515592515</v>
      </c>
      <c r="F411" s="10">
        <v>3.2213279678068409</v>
      </c>
      <c r="G411" s="10"/>
      <c r="H411" s="10">
        <f t="shared" si="43"/>
        <v>14</v>
      </c>
      <c r="I411" s="10" t="str">
        <f t="shared" si="44"/>
        <v>NKS</v>
      </c>
      <c r="J411" s="10" t="str">
        <f t="shared" si="45"/>
        <v>Puget Sd</v>
      </c>
      <c r="K411" s="10">
        <f t="shared" si="46"/>
        <v>1995</v>
      </c>
      <c r="L411" s="12">
        <f t="shared" si="47"/>
        <v>3.2515592515592515</v>
      </c>
      <c r="M411" s="12">
        <f t="shared" si="48"/>
        <v>3.2213279678068409</v>
      </c>
      <c r="N411" s="11">
        <f t="shared" si="49"/>
        <v>-3.0231283752410576E-2</v>
      </c>
      <c r="P411" s="10"/>
      <c r="Q411" s="10"/>
      <c r="R411" s="10"/>
    </row>
    <row r="412" spans="1:18">
      <c r="A412">
        <v>14</v>
      </c>
      <c r="B412" t="s">
        <v>70</v>
      </c>
      <c r="C412" t="s">
        <v>108</v>
      </c>
      <c r="D412">
        <v>1996</v>
      </c>
      <c r="E412" s="10">
        <v>4.108191653786708</v>
      </c>
      <c r="F412" s="10">
        <v>4.045045045045045</v>
      </c>
      <c r="G412" s="10"/>
      <c r="H412" s="10">
        <f t="shared" si="43"/>
        <v>14</v>
      </c>
      <c r="I412" s="10" t="str">
        <f t="shared" si="44"/>
        <v>NKS</v>
      </c>
      <c r="J412" s="10" t="str">
        <f t="shared" si="45"/>
        <v>Puget Sd</v>
      </c>
      <c r="K412" s="10">
        <f t="shared" si="46"/>
        <v>1996</v>
      </c>
      <c r="L412" s="12">
        <f t="shared" si="47"/>
        <v>4.108191653786708</v>
      </c>
      <c r="M412" s="12">
        <f t="shared" si="48"/>
        <v>4.045045045045045</v>
      </c>
      <c r="N412" s="11">
        <f t="shared" si="49"/>
        <v>-6.3146608741663002E-2</v>
      </c>
      <c r="P412" s="10"/>
      <c r="Q412" s="10"/>
      <c r="R412" s="10"/>
    </row>
    <row r="413" spans="1:18">
      <c r="A413">
        <v>14</v>
      </c>
      <c r="B413" t="s">
        <v>70</v>
      </c>
      <c r="C413" t="s">
        <v>108</v>
      </c>
      <c r="D413">
        <v>1997</v>
      </c>
      <c r="E413" s="10">
        <v>6.5596330275229358</v>
      </c>
      <c r="F413" s="10">
        <v>6.4508928571428568</v>
      </c>
      <c r="G413" s="10"/>
      <c r="H413" s="10">
        <f t="shared" si="43"/>
        <v>14</v>
      </c>
      <c r="I413" s="10" t="str">
        <f t="shared" si="44"/>
        <v>NKS</v>
      </c>
      <c r="J413" s="10" t="str">
        <f t="shared" si="45"/>
        <v>Puget Sd</v>
      </c>
      <c r="K413" s="10">
        <f t="shared" si="46"/>
        <v>1997</v>
      </c>
      <c r="L413" s="12">
        <f t="shared" si="47"/>
        <v>6.5596330275229358</v>
      </c>
      <c r="M413" s="12">
        <f t="shared" si="48"/>
        <v>6.4508928571428568</v>
      </c>
      <c r="N413" s="11">
        <f t="shared" si="49"/>
        <v>-0.10874017038007899</v>
      </c>
      <c r="P413" s="10"/>
      <c r="Q413" s="10"/>
      <c r="R413" s="10"/>
    </row>
    <row r="414" spans="1:18">
      <c r="A414">
        <v>14</v>
      </c>
      <c r="B414" t="s">
        <v>70</v>
      </c>
      <c r="C414" t="s">
        <v>108</v>
      </c>
      <c r="D414">
        <v>1998</v>
      </c>
      <c r="E414" s="10">
        <v>6.3767123287671232</v>
      </c>
      <c r="F414" s="10">
        <v>6.2963951935914553</v>
      </c>
      <c r="G414" s="10"/>
      <c r="H414" s="10">
        <f t="shared" si="43"/>
        <v>14</v>
      </c>
      <c r="I414" s="10" t="str">
        <f t="shared" si="44"/>
        <v>NKS</v>
      </c>
      <c r="J414" s="10" t="str">
        <f t="shared" si="45"/>
        <v>Puget Sd</v>
      </c>
      <c r="K414" s="10">
        <f t="shared" si="46"/>
        <v>1998</v>
      </c>
      <c r="L414" s="12">
        <f t="shared" si="47"/>
        <v>6.3767123287671232</v>
      </c>
      <c r="M414" s="12">
        <f t="shared" si="48"/>
        <v>6.2963951935914553</v>
      </c>
      <c r="N414" s="11">
        <f t="shared" si="49"/>
        <v>-8.0317135175667964E-2</v>
      </c>
      <c r="P414" s="10"/>
      <c r="Q414" s="10"/>
      <c r="R414" s="10"/>
    </row>
    <row r="415" spans="1:18">
      <c r="A415">
        <v>14</v>
      </c>
      <c r="B415" t="s">
        <v>70</v>
      </c>
      <c r="C415" t="s">
        <v>108</v>
      </c>
      <c r="D415">
        <v>1999</v>
      </c>
      <c r="E415" s="10">
        <v>3.4894957983193278</v>
      </c>
      <c r="F415" s="10">
        <v>3.4271151885830786</v>
      </c>
      <c r="G415" s="10"/>
      <c r="H415" s="10">
        <f t="shared" si="43"/>
        <v>14</v>
      </c>
      <c r="I415" s="10" t="str">
        <f t="shared" si="44"/>
        <v>NKS</v>
      </c>
      <c r="J415" s="10" t="str">
        <f t="shared" si="45"/>
        <v>Puget Sd</v>
      </c>
      <c r="K415" s="10">
        <f t="shared" si="46"/>
        <v>1999</v>
      </c>
      <c r="L415" s="12">
        <f t="shared" si="47"/>
        <v>3.4894957983193278</v>
      </c>
      <c r="M415" s="12">
        <f t="shared" si="48"/>
        <v>3.4271151885830786</v>
      </c>
      <c r="N415" s="11">
        <f t="shared" si="49"/>
        <v>-6.2380609736249149E-2</v>
      </c>
      <c r="P415" s="10"/>
      <c r="Q415" s="10"/>
      <c r="R415" s="10"/>
    </row>
    <row r="416" spans="1:18">
      <c r="A416">
        <v>14</v>
      </c>
      <c r="B416" t="s">
        <v>70</v>
      </c>
      <c r="C416" t="s">
        <v>108</v>
      </c>
      <c r="D416">
        <v>2000</v>
      </c>
      <c r="E416" s="10">
        <v>1.755205047318612</v>
      </c>
      <c r="F416" s="10">
        <v>1.73114956736712</v>
      </c>
      <c r="G416" s="10"/>
      <c r="H416" s="10">
        <f t="shared" si="43"/>
        <v>14</v>
      </c>
      <c r="I416" s="10" t="str">
        <f t="shared" si="44"/>
        <v>NKS</v>
      </c>
      <c r="J416" s="10" t="str">
        <f t="shared" si="45"/>
        <v>Puget Sd</v>
      </c>
      <c r="K416" s="10">
        <f t="shared" si="46"/>
        <v>2000</v>
      </c>
      <c r="L416" s="12">
        <f t="shared" si="47"/>
        <v>1.755205047318612</v>
      </c>
      <c r="M416" s="12">
        <f t="shared" si="48"/>
        <v>1.73114956736712</v>
      </c>
      <c r="N416" s="11">
        <f t="shared" si="49"/>
        <v>-2.4055479951492043E-2</v>
      </c>
      <c r="P416" s="10"/>
      <c r="Q416" s="10"/>
      <c r="R416" s="10"/>
    </row>
    <row r="417" spans="1:18">
      <c r="A417">
        <v>14</v>
      </c>
      <c r="B417" t="s">
        <v>70</v>
      </c>
      <c r="C417" t="s">
        <v>108</v>
      </c>
      <c r="D417">
        <v>2001</v>
      </c>
      <c r="E417" s="10">
        <v>1.0235571260306242</v>
      </c>
      <c r="F417" s="10">
        <v>1.009619084263178</v>
      </c>
      <c r="G417" s="10"/>
      <c r="H417" s="10">
        <f t="shared" si="43"/>
        <v>14</v>
      </c>
      <c r="I417" s="10" t="str">
        <f t="shared" si="44"/>
        <v>NKS</v>
      </c>
      <c r="J417" s="10" t="str">
        <f t="shared" si="45"/>
        <v>Puget Sd</v>
      </c>
      <c r="K417" s="10">
        <f t="shared" si="46"/>
        <v>2001</v>
      </c>
      <c r="L417" s="12">
        <f t="shared" si="47"/>
        <v>1.0235571260306242</v>
      </c>
      <c r="M417" s="12">
        <f t="shared" si="48"/>
        <v>1.009619084263178</v>
      </c>
      <c r="N417" s="11">
        <f t="shared" si="49"/>
        <v>-1.3938041767446174E-2</v>
      </c>
      <c r="P417" s="10"/>
      <c r="Q417" s="10"/>
      <c r="R417" s="10"/>
    </row>
    <row r="418" spans="1:18">
      <c r="A418">
        <v>14</v>
      </c>
      <c r="B418" t="s">
        <v>70</v>
      </c>
      <c r="C418" t="s">
        <v>108</v>
      </c>
      <c r="D418">
        <v>2002</v>
      </c>
      <c r="E418" s="10">
        <v>0.69383328168577629</v>
      </c>
      <c r="F418" s="10">
        <v>0.67774086378737541</v>
      </c>
      <c r="G418" s="10"/>
      <c r="H418" s="10">
        <f t="shared" si="43"/>
        <v>14</v>
      </c>
      <c r="I418" s="10" t="str">
        <f t="shared" si="44"/>
        <v>NKS</v>
      </c>
      <c r="J418" s="10" t="str">
        <f t="shared" si="45"/>
        <v>Puget Sd</v>
      </c>
      <c r="K418" s="10">
        <f t="shared" si="46"/>
        <v>2002</v>
      </c>
      <c r="L418" s="12">
        <f t="shared" si="47"/>
        <v>0.69383328168577629</v>
      </c>
      <c r="M418" s="12">
        <f t="shared" si="48"/>
        <v>0.67774086378737541</v>
      </c>
      <c r="N418" s="11">
        <f t="shared" si="49"/>
        <v>-1.6092417898400879E-2</v>
      </c>
      <c r="P418" s="10"/>
      <c r="Q418" s="10"/>
      <c r="R418" s="10"/>
    </row>
    <row r="419" spans="1:18">
      <c r="A419">
        <v>14</v>
      </c>
      <c r="B419" t="s">
        <v>70</v>
      </c>
      <c r="C419" t="s">
        <v>108</v>
      </c>
      <c r="D419">
        <v>2003</v>
      </c>
      <c r="E419" s="10">
        <v>0.75570247933884294</v>
      </c>
      <c r="F419" s="10">
        <v>0.74537787868958805</v>
      </c>
      <c r="G419" s="10"/>
      <c r="H419" s="10">
        <f t="shared" si="43"/>
        <v>14</v>
      </c>
      <c r="I419" s="10" t="str">
        <f t="shared" si="44"/>
        <v>NKS</v>
      </c>
      <c r="J419" s="10" t="str">
        <f t="shared" si="45"/>
        <v>Puget Sd</v>
      </c>
      <c r="K419" s="10">
        <f t="shared" si="46"/>
        <v>2003</v>
      </c>
      <c r="L419" s="12">
        <f t="shared" si="47"/>
        <v>0.75570247933884294</v>
      </c>
      <c r="M419" s="12">
        <f t="shared" si="48"/>
        <v>0.74537787868958805</v>
      </c>
      <c r="N419" s="11">
        <f t="shared" si="49"/>
        <v>-1.0324600649254889E-2</v>
      </c>
      <c r="P419" s="10"/>
      <c r="Q419" s="10"/>
      <c r="R419" s="10"/>
    </row>
    <row r="420" spans="1:18">
      <c r="A420">
        <v>14</v>
      </c>
      <c r="B420" t="s">
        <v>70</v>
      </c>
      <c r="C420" t="s">
        <v>108</v>
      </c>
      <c r="D420">
        <v>2004</v>
      </c>
      <c r="E420" s="10">
        <v>1.1939615736505031</v>
      </c>
      <c r="F420" s="10">
        <v>1.1771812080536912</v>
      </c>
      <c r="G420" s="10"/>
      <c r="H420" s="10">
        <f t="shared" si="43"/>
        <v>14</v>
      </c>
      <c r="I420" s="10" t="str">
        <f t="shared" si="44"/>
        <v>NKS</v>
      </c>
      <c r="J420" s="10" t="str">
        <f t="shared" si="45"/>
        <v>Puget Sd</v>
      </c>
      <c r="K420" s="10">
        <f t="shared" si="46"/>
        <v>2004</v>
      </c>
      <c r="L420" s="12">
        <f t="shared" si="47"/>
        <v>1.1939615736505031</v>
      </c>
      <c r="M420" s="12">
        <f t="shared" si="48"/>
        <v>1.1771812080536912</v>
      </c>
      <c r="N420" s="11">
        <f t="shared" si="49"/>
        <v>-1.6780365596811952E-2</v>
      </c>
      <c r="P420" s="10"/>
      <c r="Q420" s="10"/>
      <c r="R420" s="10"/>
    </row>
    <row r="421" spans="1:18">
      <c r="A421">
        <v>14</v>
      </c>
      <c r="B421" t="s">
        <v>70</v>
      </c>
      <c r="C421" t="s">
        <v>108</v>
      </c>
      <c r="D421">
        <v>2005</v>
      </c>
      <c r="E421" s="10">
        <v>1.645811240721103</v>
      </c>
      <c r="F421" s="10">
        <v>1.6255874673629243</v>
      </c>
      <c r="G421" s="10"/>
      <c r="H421" s="10">
        <f t="shared" si="43"/>
        <v>14</v>
      </c>
      <c r="I421" s="10" t="str">
        <f t="shared" si="44"/>
        <v>NKS</v>
      </c>
      <c r="J421" s="10" t="str">
        <f t="shared" si="45"/>
        <v>Puget Sd</v>
      </c>
      <c r="K421" s="10">
        <f t="shared" si="46"/>
        <v>2005</v>
      </c>
      <c r="L421" s="12">
        <f t="shared" si="47"/>
        <v>1.645811240721103</v>
      </c>
      <c r="M421" s="12">
        <f t="shared" si="48"/>
        <v>1.6255874673629243</v>
      </c>
      <c r="N421" s="11">
        <f t="shared" si="49"/>
        <v>-2.0223773358178709E-2</v>
      </c>
      <c r="P421" s="10"/>
      <c r="Q421" s="10"/>
      <c r="R421" s="10"/>
    </row>
    <row r="422" spans="1:18">
      <c r="A422">
        <v>14</v>
      </c>
      <c r="B422" t="s">
        <v>70</v>
      </c>
      <c r="C422" t="s">
        <v>108</v>
      </c>
      <c r="D422">
        <v>2006</v>
      </c>
      <c r="E422" s="10">
        <v>1.4033858727378867</v>
      </c>
      <c r="F422" s="10">
        <v>1.3961827646038172</v>
      </c>
      <c r="G422" s="10"/>
      <c r="H422" s="10">
        <f t="shared" si="43"/>
        <v>14</v>
      </c>
      <c r="I422" s="10" t="str">
        <f t="shared" si="44"/>
        <v>NKS</v>
      </c>
      <c r="J422" s="10" t="str">
        <f t="shared" si="45"/>
        <v>Puget Sd</v>
      </c>
      <c r="K422" s="10">
        <f t="shared" si="46"/>
        <v>2006</v>
      </c>
      <c r="L422" s="12">
        <f t="shared" si="47"/>
        <v>1.4033858727378867</v>
      </c>
      <c r="M422" s="12">
        <f t="shared" si="48"/>
        <v>1.3961827646038172</v>
      </c>
      <c r="N422" s="11">
        <f t="shared" si="49"/>
        <v>-7.2031081340695469E-3</v>
      </c>
      <c r="P422" s="10"/>
      <c r="Q422" s="10"/>
      <c r="R422" s="10"/>
    </row>
    <row r="423" spans="1:18">
      <c r="A423">
        <v>14</v>
      </c>
      <c r="B423" t="s">
        <v>70</v>
      </c>
      <c r="C423" t="s">
        <v>108</v>
      </c>
      <c r="D423">
        <v>2007</v>
      </c>
      <c r="E423" s="10">
        <v>1.0582278481012659</v>
      </c>
      <c r="F423" s="10">
        <v>1.0759096612296111</v>
      </c>
      <c r="G423" s="10"/>
      <c r="H423" s="10">
        <f t="shared" si="43"/>
        <v>14</v>
      </c>
      <c r="I423" s="10" t="str">
        <f t="shared" si="44"/>
        <v>NKS</v>
      </c>
      <c r="J423" s="10" t="str">
        <f t="shared" si="45"/>
        <v>Puget Sd</v>
      </c>
      <c r="K423" s="10">
        <f t="shared" si="46"/>
        <v>2007</v>
      </c>
      <c r="L423" s="12">
        <f t="shared" si="47"/>
        <v>1.0582278481012659</v>
      </c>
      <c r="M423" s="12">
        <f t="shared" si="48"/>
        <v>1.0759096612296111</v>
      </c>
      <c r="N423" s="11">
        <f t="shared" si="49"/>
        <v>1.7681813128345159E-2</v>
      </c>
      <c r="P423" s="10"/>
      <c r="Q423" s="10"/>
      <c r="R423" s="10"/>
    </row>
    <row r="424" spans="1:18">
      <c r="A424">
        <v>14</v>
      </c>
      <c r="B424" t="s">
        <v>70</v>
      </c>
      <c r="C424" t="s">
        <v>108</v>
      </c>
      <c r="D424">
        <v>2008</v>
      </c>
      <c r="E424" s="10">
        <v>0.53468208092485547</v>
      </c>
      <c r="F424" s="10">
        <v>1.0675057208237986</v>
      </c>
      <c r="G424" s="10"/>
      <c r="H424" s="10">
        <f t="shared" si="43"/>
        <v>14</v>
      </c>
      <c r="I424" s="10" t="str">
        <f t="shared" si="44"/>
        <v>NKS</v>
      </c>
      <c r="J424" s="10" t="str">
        <f t="shared" si="45"/>
        <v>Puget Sd</v>
      </c>
      <c r="K424" s="10">
        <f t="shared" si="46"/>
        <v>2008</v>
      </c>
      <c r="L424" s="12">
        <f t="shared" si="47"/>
        <v>0.53468208092485547</v>
      </c>
      <c r="M424" s="12">
        <f t="shared" si="48"/>
        <v>1.0675057208237986</v>
      </c>
      <c r="N424" s="11">
        <f t="shared" si="49"/>
        <v>0.5328236398989431</v>
      </c>
      <c r="P424" s="10"/>
      <c r="Q424" s="10"/>
      <c r="R424" s="10"/>
    </row>
    <row r="425" spans="1:18">
      <c r="A425">
        <v>15</v>
      </c>
      <c r="B425" t="s">
        <v>71</v>
      </c>
      <c r="C425" t="s">
        <v>108</v>
      </c>
      <c r="D425">
        <v>1979</v>
      </c>
      <c r="E425" s="10">
        <v>1.6344433399602385</v>
      </c>
      <c r="F425" s="10">
        <v>1.6462537809292408</v>
      </c>
      <c r="G425" s="10"/>
      <c r="H425" s="10">
        <f t="shared" si="43"/>
        <v>15</v>
      </c>
      <c r="I425" s="10" t="str">
        <f t="shared" si="44"/>
        <v>SKG</v>
      </c>
      <c r="J425" s="10" t="str">
        <f t="shared" si="45"/>
        <v>Puget Sd</v>
      </c>
      <c r="K425" s="10">
        <f t="shared" si="46"/>
        <v>1979</v>
      </c>
      <c r="L425" s="12">
        <f t="shared" si="47"/>
        <v>1.6344433399602385</v>
      </c>
      <c r="M425" s="12">
        <f t="shared" si="48"/>
        <v>1.6462537809292408</v>
      </c>
      <c r="N425" s="11">
        <f t="shared" si="49"/>
        <v>1.18104409690023E-2</v>
      </c>
      <c r="P425" s="10"/>
      <c r="Q425" s="10"/>
      <c r="R425" s="10"/>
    </row>
    <row r="426" spans="1:18">
      <c r="A426">
        <v>15</v>
      </c>
      <c r="B426" t="s">
        <v>71</v>
      </c>
      <c r="C426" t="s">
        <v>108</v>
      </c>
      <c r="D426">
        <v>1980</v>
      </c>
      <c r="E426" s="10">
        <v>1.1612317235268055</v>
      </c>
      <c r="F426" s="10">
        <v>1.1667768522191371</v>
      </c>
      <c r="G426" s="10"/>
      <c r="H426" s="10">
        <f t="shared" si="43"/>
        <v>15</v>
      </c>
      <c r="I426" s="10" t="str">
        <f t="shared" si="44"/>
        <v>SKG</v>
      </c>
      <c r="J426" s="10" t="str">
        <f t="shared" si="45"/>
        <v>Puget Sd</v>
      </c>
      <c r="K426" s="10">
        <f t="shared" si="46"/>
        <v>1980</v>
      </c>
      <c r="L426" s="12">
        <f t="shared" si="47"/>
        <v>1.1612317235268055</v>
      </c>
      <c r="M426" s="12">
        <f t="shared" si="48"/>
        <v>1.1667768522191371</v>
      </c>
      <c r="N426" s="11">
        <f t="shared" si="49"/>
        <v>5.5451286923315912E-3</v>
      </c>
      <c r="P426" s="10"/>
      <c r="Q426" s="10"/>
      <c r="R426" s="10"/>
    </row>
    <row r="427" spans="1:18">
      <c r="A427">
        <v>15</v>
      </c>
      <c r="B427" t="s">
        <v>71</v>
      </c>
      <c r="C427" t="s">
        <v>108</v>
      </c>
      <c r="D427">
        <v>1981</v>
      </c>
      <c r="E427" s="10">
        <v>3.9614372866177869</v>
      </c>
      <c r="F427" s="10">
        <v>3.9750610975338811</v>
      </c>
      <c r="G427" s="10"/>
      <c r="H427" s="10">
        <f t="shared" si="43"/>
        <v>15</v>
      </c>
      <c r="I427" s="10" t="str">
        <f t="shared" si="44"/>
        <v>SKG</v>
      </c>
      <c r="J427" s="10" t="str">
        <f t="shared" si="45"/>
        <v>Puget Sd</v>
      </c>
      <c r="K427" s="10">
        <f t="shared" si="46"/>
        <v>1981</v>
      </c>
      <c r="L427" s="12">
        <f t="shared" si="47"/>
        <v>3.9614372866177869</v>
      </c>
      <c r="M427" s="12">
        <f t="shared" si="48"/>
        <v>3.9750610975338811</v>
      </c>
      <c r="N427" s="11">
        <f t="shared" si="49"/>
        <v>1.3623810916094214E-2</v>
      </c>
      <c r="P427" s="10"/>
      <c r="Q427" s="10"/>
      <c r="R427" s="10"/>
    </row>
    <row r="428" spans="1:18">
      <c r="A428">
        <v>15</v>
      </c>
      <c r="B428" t="s">
        <v>71</v>
      </c>
      <c r="C428" t="s">
        <v>108</v>
      </c>
      <c r="D428">
        <v>1982</v>
      </c>
      <c r="E428" s="10">
        <v>2.4154571621042318</v>
      </c>
      <c r="F428" s="10">
        <v>2.4272092317036136</v>
      </c>
      <c r="G428" s="10"/>
      <c r="H428" s="10">
        <f t="shared" si="43"/>
        <v>15</v>
      </c>
      <c r="I428" s="10" t="str">
        <f t="shared" si="44"/>
        <v>SKG</v>
      </c>
      <c r="J428" s="10" t="str">
        <f t="shared" si="45"/>
        <v>Puget Sd</v>
      </c>
      <c r="K428" s="10">
        <f t="shared" si="46"/>
        <v>1982</v>
      </c>
      <c r="L428" s="12">
        <f t="shared" si="47"/>
        <v>2.4154571621042318</v>
      </c>
      <c r="M428" s="12">
        <f t="shared" si="48"/>
        <v>2.4272092317036136</v>
      </c>
      <c r="N428" s="11">
        <f t="shared" si="49"/>
        <v>1.1752069599381798E-2</v>
      </c>
      <c r="P428" s="10"/>
      <c r="Q428" s="10"/>
      <c r="R428" s="10"/>
    </row>
    <row r="429" spans="1:18">
      <c r="A429">
        <v>15</v>
      </c>
      <c r="B429" t="s">
        <v>71</v>
      </c>
      <c r="C429" t="s">
        <v>108</v>
      </c>
      <c r="D429">
        <v>1983</v>
      </c>
      <c r="E429" s="10">
        <v>1.5942080800858063</v>
      </c>
      <c r="F429" s="10">
        <v>1.5715662228451297</v>
      </c>
      <c r="G429" s="10"/>
      <c r="H429" s="10">
        <f t="shared" si="43"/>
        <v>15</v>
      </c>
      <c r="I429" s="10" t="str">
        <f t="shared" si="44"/>
        <v>SKG</v>
      </c>
      <c r="J429" s="10" t="str">
        <f t="shared" si="45"/>
        <v>Puget Sd</v>
      </c>
      <c r="K429" s="10">
        <f t="shared" si="46"/>
        <v>1983</v>
      </c>
      <c r="L429" s="12">
        <f t="shared" si="47"/>
        <v>1.5942080800858063</v>
      </c>
      <c r="M429" s="12">
        <f t="shared" si="48"/>
        <v>1.5715662228451297</v>
      </c>
      <c r="N429" s="11">
        <f t="shared" si="49"/>
        <v>-2.2641857240676577E-2</v>
      </c>
      <c r="P429" s="10"/>
      <c r="Q429" s="10"/>
      <c r="R429" s="10"/>
    </row>
    <row r="430" spans="1:18">
      <c r="A430">
        <v>15</v>
      </c>
      <c r="B430" t="s">
        <v>71</v>
      </c>
      <c r="C430" t="s">
        <v>108</v>
      </c>
      <c r="D430">
        <v>1984</v>
      </c>
      <c r="E430" s="10">
        <v>1.9298669142680285</v>
      </c>
      <c r="F430" s="10">
        <v>1.9103380695737384</v>
      </c>
      <c r="G430" s="10"/>
      <c r="H430" s="10">
        <f t="shared" si="43"/>
        <v>15</v>
      </c>
      <c r="I430" s="10" t="str">
        <f t="shared" si="44"/>
        <v>SKG</v>
      </c>
      <c r="J430" s="10" t="str">
        <f t="shared" si="45"/>
        <v>Puget Sd</v>
      </c>
      <c r="K430" s="10">
        <f t="shared" si="46"/>
        <v>1984</v>
      </c>
      <c r="L430" s="12">
        <f t="shared" si="47"/>
        <v>1.9298669142680285</v>
      </c>
      <c r="M430" s="12">
        <f t="shared" si="48"/>
        <v>1.9103380695737384</v>
      </c>
      <c r="N430" s="11">
        <f t="shared" si="49"/>
        <v>-1.952884469429006E-2</v>
      </c>
      <c r="P430" s="10"/>
      <c r="Q430" s="10"/>
      <c r="R430" s="10"/>
    </row>
    <row r="431" spans="1:18">
      <c r="A431">
        <v>15</v>
      </c>
      <c r="B431" t="s">
        <v>71</v>
      </c>
      <c r="C431" t="s">
        <v>108</v>
      </c>
      <c r="D431">
        <v>1985</v>
      </c>
      <c r="E431" s="10">
        <v>0.76845151953690305</v>
      </c>
      <c r="F431" s="10">
        <v>0.76406142167011737</v>
      </c>
      <c r="G431" s="10"/>
      <c r="H431" s="10">
        <f t="shared" si="43"/>
        <v>15</v>
      </c>
      <c r="I431" s="10" t="str">
        <f t="shared" si="44"/>
        <v>SKG</v>
      </c>
      <c r="J431" s="10" t="str">
        <f t="shared" si="45"/>
        <v>Puget Sd</v>
      </c>
      <c r="K431" s="10">
        <f t="shared" si="46"/>
        <v>1985</v>
      </c>
      <c r="L431" s="12">
        <f t="shared" si="47"/>
        <v>0.76845151953690305</v>
      </c>
      <c r="M431" s="12">
        <f t="shared" si="48"/>
        <v>0.76406142167011737</v>
      </c>
      <c r="N431" s="11">
        <f t="shared" si="49"/>
        <v>-4.3900978667856805E-3</v>
      </c>
      <c r="P431" s="10"/>
      <c r="Q431" s="10"/>
      <c r="R431" s="10"/>
    </row>
    <row r="432" spans="1:18">
      <c r="A432">
        <v>15</v>
      </c>
      <c r="B432" t="s">
        <v>71</v>
      </c>
      <c r="C432" t="s">
        <v>108</v>
      </c>
      <c r="D432">
        <v>1986</v>
      </c>
      <c r="E432" s="10">
        <v>1.3643738977072311</v>
      </c>
      <c r="F432" s="10">
        <v>1.3769852812845425</v>
      </c>
      <c r="G432" s="10"/>
      <c r="H432" s="10">
        <f t="shared" si="43"/>
        <v>15</v>
      </c>
      <c r="I432" s="10" t="str">
        <f t="shared" si="44"/>
        <v>SKG</v>
      </c>
      <c r="J432" s="10" t="str">
        <f t="shared" si="45"/>
        <v>Puget Sd</v>
      </c>
      <c r="K432" s="10">
        <f t="shared" si="46"/>
        <v>1986</v>
      </c>
      <c r="L432" s="12">
        <f t="shared" si="47"/>
        <v>1.3643738977072311</v>
      </c>
      <c r="M432" s="12">
        <f t="shared" si="48"/>
        <v>1.3769852812845425</v>
      </c>
      <c r="N432" s="11">
        <f t="shared" si="49"/>
        <v>1.2611383577311397E-2</v>
      </c>
      <c r="P432" s="10"/>
      <c r="Q432" s="10"/>
      <c r="R432" s="10"/>
    </row>
    <row r="433" spans="1:18">
      <c r="A433">
        <v>15</v>
      </c>
      <c r="B433" t="s">
        <v>71</v>
      </c>
      <c r="C433" t="s">
        <v>108</v>
      </c>
      <c r="D433">
        <v>1987</v>
      </c>
      <c r="E433" s="10">
        <v>0.91172439002101802</v>
      </c>
      <c r="F433" s="10">
        <v>0.9169369369369369</v>
      </c>
      <c r="G433" s="10"/>
      <c r="H433" s="10">
        <f t="shared" si="43"/>
        <v>15</v>
      </c>
      <c r="I433" s="10" t="str">
        <f t="shared" si="44"/>
        <v>SKG</v>
      </c>
      <c r="J433" s="10" t="str">
        <f t="shared" si="45"/>
        <v>Puget Sd</v>
      </c>
      <c r="K433" s="10">
        <f t="shared" si="46"/>
        <v>1987</v>
      </c>
      <c r="L433" s="12">
        <f t="shared" si="47"/>
        <v>0.91172439002101802</v>
      </c>
      <c r="M433" s="12">
        <f t="shared" si="48"/>
        <v>0.9169369369369369</v>
      </c>
      <c r="N433" s="11">
        <f t="shared" si="49"/>
        <v>5.2125469159188809E-3</v>
      </c>
      <c r="P433" s="10"/>
      <c r="Q433" s="10"/>
      <c r="R433" s="10"/>
    </row>
    <row r="434" spans="1:18">
      <c r="A434">
        <v>15</v>
      </c>
      <c r="B434" t="s">
        <v>71</v>
      </c>
      <c r="C434" t="s">
        <v>108</v>
      </c>
      <c r="D434">
        <v>1988</v>
      </c>
      <c r="E434" s="10">
        <v>0.58053258478112435</v>
      </c>
      <c r="F434" s="10">
        <v>0.58120041909893727</v>
      </c>
      <c r="G434" s="10"/>
      <c r="H434" s="10">
        <f t="shared" si="43"/>
        <v>15</v>
      </c>
      <c r="I434" s="10" t="str">
        <f t="shared" si="44"/>
        <v>SKG</v>
      </c>
      <c r="J434" s="10" t="str">
        <f t="shared" si="45"/>
        <v>Puget Sd</v>
      </c>
      <c r="K434" s="10">
        <f t="shared" si="46"/>
        <v>1988</v>
      </c>
      <c r="L434" s="12">
        <f t="shared" si="47"/>
        <v>0.58053258478112435</v>
      </c>
      <c r="M434" s="12">
        <f t="shared" si="48"/>
        <v>0.58120041909893727</v>
      </c>
      <c r="N434" s="11">
        <f t="shared" si="49"/>
        <v>6.6783431781292091E-4</v>
      </c>
      <c r="P434" s="10"/>
      <c r="Q434" s="10"/>
      <c r="R434" s="10"/>
    </row>
    <row r="435" spans="1:18">
      <c r="A435">
        <v>15</v>
      </c>
      <c r="B435" t="s">
        <v>71</v>
      </c>
      <c r="C435" t="s">
        <v>108</v>
      </c>
      <c r="D435">
        <v>1989</v>
      </c>
      <c r="E435" s="10">
        <v>0.65517241379310343</v>
      </c>
      <c r="F435" s="10">
        <v>0.64938459862760045</v>
      </c>
      <c r="G435" s="10"/>
      <c r="H435" s="10">
        <f t="shared" si="43"/>
        <v>15</v>
      </c>
      <c r="I435" s="10" t="str">
        <f t="shared" si="44"/>
        <v>SKG</v>
      </c>
      <c r="J435" s="10" t="str">
        <f t="shared" si="45"/>
        <v>Puget Sd</v>
      </c>
      <c r="K435" s="10">
        <f t="shared" si="46"/>
        <v>1989</v>
      </c>
      <c r="L435" s="12">
        <f t="shared" si="47"/>
        <v>0.65517241379310343</v>
      </c>
      <c r="M435" s="12">
        <f t="shared" si="48"/>
        <v>0.64938459862760045</v>
      </c>
      <c r="N435" s="11">
        <f t="shared" si="49"/>
        <v>-5.7878151655029741E-3</v>
      </c>
      <c r="P435" s="10"/>
      <c r="Q435" s="10"/>
      <c r="R435" s="10"/>
    </row>
    <row r="436" spans="1:18">
      <c r="A436">
        <v>15</v>
      </c>
      <c r="B436" t="s">
        <v>71</v>
      </c>
      <c r="C436" t="s">
        <v>108</v>
      </c>
      <c r="D436">
        <v>1990</v>
      </c>
      <c r="E436" s="10">
        <v>0.39933228229620699</v>
      </c>
      <c r="F436" s="10">
        <v>0.4013617960986382</v>
      </c>
      <c r="G436" s="10"/>
      <c r="H436" s="10">
        <f t="shared" si="43"/>
        <v>15</v>
      </c>
      <c r="I436" s="10" t="str">
        <f t="shared" si="44"/>
        <v>SKG</v>
      </c>
      <c r="J436" s="10" t="str">
        <f t="shared" si="45"/>
        <v>Puget Sd</v>
      </c>
      <c r="K436" s="10">
        <f t="shared" si="46"/>
        <v>1990</v>
      </c>
      <c r="L436" s="12">
        <f t="shared" si="47"/>
        <v>0.39933228229620699</v>
      </c>
      <c r="M436" s="12">
        <f t="shared" si="48"/>
        <v>0.4013617960986382</v>
      </c>
      <c r="N436" s="11">
        <f t="shared" si="49"/>
        <v>2.0295138024312154E-3</v>
      </c>
      <c r="P436" s="10"/>
      <c r="Q436" s="10"/>
      <c r="R436" s="10"/>
    </row>
    <row r="437" spans="1:18">
      <c r="A437">
        <v>15</v>
      </c>
      <c r="B437" t="s">
        <v>71</v>
      </c>
      <c r="C437" t="s">
        <v>108</v>
      </c>
      <c r="D437">
        <v>1991</v>
      </c>
      <c r="E437" s="10">
        <v>1.1789822577500488</v>
      </c>
      <c r="F437" s="10">
        <v>1.1761658031088082</v>
      </c>
      <c r="G437" s="10"/>
      <c r="H437" s="10">
        <f t="shared" si="43"/>
        <v>15</v>
      </c>
      <c r="I437" s="10" t="str">
        <f t="shared" si="44"/>
        <v>SKG</v>
      </c>
      <c r="J437" s="10" t="str">
        <f t="shared" si="45"/>
        <v>Puget Sd</v>
      </c>
      <c r="K437" s="10">
        <f t="shared" si="46"/>
        <v>1991</v>
      </c>
      <c r="L437" s="12">
        <f t="shared" si="47"/>
        <v>1.1789822577500488</v>
      </c>
      <c r="M437" s="12">
        <f t="shared" si="48"/>
        <v>1.1761658031088082</v>
      </c>
      <c r="N437" s="11">
        <f t="shared" si="49"/>
        <v>-2.8164546412405844E-3</v>
      </c>
      <c r="P437" s="10"/>
      <c r="Q437" s="10"/>
      <c r="R437" s="10"/>
    </row>
    <row r="438" spans="1:18">
      <c r="A438">
        <v>15</v>
      </c>
      <c r="B438" t="s">
        <v>71</v>
      </c>
      <c r="C438" t="s">
        <v>108</v>
      </c>
      <c r="D438">
        <v>1992</v>
      </c>
      <c r="E438" s="10">
        <v>3.0351861295257523</v>
      </c>
      <c r="F438" s="10">
        <v>3.029471032745592</v>
      </c>
      <c r="G438" s="10"/>
      <c r="H438" s="10">
        <f t="shared" si="43"/>
        <v>15</v>
      </c>
      <c r="I438" s="10" t="str">
        <f t="shared" si="44"/>
        <v>SKG</v>
      </c>
      <c r="J438" s="10" t="str">
        <f t="shared" si="45"/>
        <v>Puget Sd</v>
      </c>
      <c r="K438" s="10">
        <f t="shared" si="46"/>
        <v>1992</v>
      </c>
      <c r="L438" s="12">
        <f t="shared" si="47"/>
        <v>3.0351861295257523</v>
      </c>
      <c r="M438" s="12">
        <f t="shared" si="48"/>
        <v>3.029471032745592</v>
      </c>
      <c r="N438" s="11">
        <f t="shared" si="49"/>
        <v>-5.7150967801602448E-3</v>
      </c>
      <c r="P438" s="10"/>
      <c r="Q438" s="10"/>
      <c r="R438" s="10"/>
    </row>
    <row r="439" spans="1:18">
      <c r="A439">
        <v>15</v>
      </c>
      <c r="B439" t="s">
        <v>71</v>
      </c>
      <c r="C439" t="s">
        <v>108</v>
      </c>
      <c r="D439">
        <v>1993</v>
      </c>
      <c r="E439" s="10">
        <v>4.5144827586206899</v>
      </c>
      <c r="F439" s="10">
        <v>4.4964539007092199</v>
      </c>
      <c r="G439" s="10"/>
      <c r="H439" s="10">
        <f t="shared" si="43"/>
        <v>15</v>
      </c>
      <c r="I439" s="10" t="str">
        <f t="shared" si="44"/>
        <v>SKG</v>
      </c>
      <c r="J439" s="10" t="str">
        <f t="shared" si="45"/>
        <v>Puget Sd</v>
      </c>
      <c r="K439" s="10">
        <f t="shared" si="46"/>
        <v>1993</v>
      </c>
      <c r="L439" s="12">
        <f t="shared" si="47"/>
        <v>4.5144827586206899</v>
      </c>
      <c r="M439" s="12">
        <f t="shared" si="48"/>
        <v>4.4964539007092199</v>
      </c>
      <c r="N439" s="11">
        <f t="shared" si="49"/>
        <v>-1.802885791147002E-2</v>
      </c>
      <c r="P439" s="10"/>
      <c r="Q439" s="10"/>
      <c r="R439" s="10"/>
    </row>
    <row r="440" spans="1:18">
      <c r="A440">
        <v>15</v>
      </c>
      <c r="B440" t="s">
        <v>71</v>
      </c>
      <c r="C440" t="s">
        <v>108</v>
      </c>
      <c r="D440">
        <v>1994</v>
      </c>
      <c r="E440" s="10">
        <v>6.6271604938271604</v>
      </c>
      <c r="F440" s="10">
        <v>6.6833275078643828</v>
      </c>
      <c r="G440" s="10"/>
      <c r="H440" s="10">
        <f t="shared" si="43"/>
        <v>15</v>
      </c>
      <c r="I440" s="10" t="str">
        <f t="shared" si="44"/>
        <v>SKG</v>
      </c>
      <c r="J440" s="10" t="str">
        <f t="shared" si="45"/>
        <v>Puget Sd</v>
      </c>
      <c r="K440" s="10">
        <f t="shared" si="46"/>
        <v>1994</v>
      </c>
      <c r="L440" s="12">
        <f t="shared" si="47"/>
        <v>6.6271604938271604</v>
      </c>
      <c r="M440" s="12">
        <f t="shared" si="48"/>
        <v>6.6833275078643828</v>
      </c>
      <c r="N440" s="11">
        <f t="shared" si="49"/>
        <v>5.6167014037222351E-2</v>
      </c>
      <c r="P440" s="10"/>
      <c r="Q440" s="10"/>
      <c r="R440" s="10"/>
    </row>
    <row r="441" spans="1:18">
      <c r="A441">
        <v>15</v>
      </c>
      <c r="B441" t="s">
        <v>71</v>
      </c>
      <c r="C441" t="s">
        <v>108</v>
      </c>
      <c r="D441">
        <v>1995</v>
      </c>
      <c r="E441" s="10">
        <v>1.0684538056486357</v>
      </c>
      <c r="F441" s="10">
        <v>1.0644554222535874</v>
      </c>
      <c r="G441" s="10"/>
      <c r="H441" s="10">
        <f t="shared" si="43"/>
        <v>15</v>
      </c>
      <c r="I441" s="10" t="str">
        <f t="shared" si="44"/>
        <v>SKG</v>
      </c>
      <c r="J441" s="10" t="str">
        <f t="shared" si="45"/>
        <v>Puget Sd</v>
      </c>
      <c r="K441" s="10">
        <f t="shared" si="46"/>
        <v>1995</v>
      </c>
      <c r="L441" s="12">
        <f t="shared" si="47"/>
        <v>1.0684538056486357</v>
      </c>
      <c r="M441" s="12">
        <f t="shared" si="48"/>
        <v>1.0644554222535874</v>
      </c>
      <c r="N441" s="11">
        <f t="shared" si="49"/>
        <v>-3.9983833950483216E-3</v>
      </c>
      <c r="P441" s="10"/>
      <c r="Q441" s="10"/>
      <c r="R441" s="10"/>
    </row>
    <row r="442" spans="1:18">
      <c r="A442">
        <v>15</v>
      </c>
      <c r="B442" t="s">
        <v>71</v>
      </c>
      <c r="C442" t="s">
        <v>108</v>
      </c>
      <c r="D442">
        <v>1996</v>
      </c>
      <c r="E442" s="10">
        <v>2.7538500062601727</v>
      </c>
      <c r="F442" s="10">
        <v>2.7411474398519431</v>
      </c>
      <c r="G442" s="10"/>
      <c r="H442" s="10">
        <f t="shared" si="43"/>
        <v>15</v>
      </c>
      <c r="I442" s="10" t="str">
        <f t="shared" si="44"/>
        <v>SKG</v>
      </c>
      <c r="J442" s="10" t="str">
        <f t="shared" si="45"/>
        <v>Puget Sd</v>
      </c>
      <c r="K442" s="10">
        <f t="shared" si="46"/>
        <v>1996</v>
      </c>
      <c r="L442" s="12">
        <f t="shared" si="47"/>
        <v>2.7538500062601727</v>
      </c>
      <c r="M442" s="12">
        <f t="shared" si="48"/>
        <v>2.7411474398519431</v>
      </c>
      <c r="N442" s="11">
        <f t="shared" si="49"/>
        <v>-1.2702566408229643E-2</v>
      </c>
      <c r="P442" s="10"/>
      <c r="Q442" s="10"/>
      <c r="R442" s="10"/>
    </row>
    <row r="443" spans="1:18">
      <c r="A443">
        <v>15</v>
      </c>
      <c r="B443" t="s">
        <v>71</v>
      </c>
      <c r="C443" t="s">
        <v>108</v>
      </c>
      <c r="D443">
        <v>1997</v>
      </c>
      <c r="E443" s="10">
        <v>2.2117521367521369</v>
      </c>
      <c r="F443" s="10">
        <v>2.1906414300736068</v>
      </c>
      <c r="G443" s="10"/>
      <c r="H443" s="10">
        <f t="shared" si="43"/>
        <v>15</v>
      </c>
      <c r="I443" s="10" t="str">
        <f t="shared" si="44"/>
        <v>SKG</v>
      </c>
      <c r="J443" s="10" t="str">
        <f t="shared" si="45"/>
        <v>Puget Sd</v>
      </c>
      <c r="K443" s="10">
        <f t="shared" si="46"/>
        <v>1997</v>
      </c>
      <c r="L443" s="12">
        <f t="shared" si="47"/>
        <v>2.2117521367521369</v>
      </c>
      <c r="M443" s="12">
        <f t="shared" si="48"/>
        <v>2.1906414300736068</v>
      </c>
      <c r="N443" s="11">
        <f t="shared" si="49"/>
        <v>-2.11107066785301E-2</v>
      </c>
      <c r="P443" s="10"/>
      <c r="Q443" s="10"/>
      <c r="R443" s="10"/>
    </row>
    <row r="444" spans="1:18">
      <c r="A444">
        <v>15</v>
      </c>
      <c r="B444" t="s">
        <v>71</v>
      </c>
      <c r="C444" t="s">
        <v>108</v>
      </c>
      <c r="D444">
        <v>1998</v>
      </c>
      <c r="E444" s="10">
        <v>1.6012151339409002</v>
      </c>
      <c r="F444" s="10">
        <v>1.5844345210972386</v>
      </c>
      <c r="G444" s="10"/>
      <c r="H444" s="10">
        <f t="shared" si="43"/>
        <v>15</v>
      </c>
      <c r="I444" s="10" t="str">
        <f t="shared" si="44"/>
        <v>SKG</v>
      </c>
      <c r="J444" s="10" t="str">
        <f t="shared" si="45"/>
        <v>Puget Sd</v>
      </c>
      <c r="K444" s="10">
        <f t="shared" si="46"/>
        <v>1998</v>
      </c>
      <c r="L444" s="12">
        <f t="shared" si="47"/>
        <v>1.6012151339409002</v>
      </c>
      <c r="M444" s="12">
        <f t="shared" si="48"/>
        <v>1.5844345210972386</v>
      </c>
      <c r="N444" s="11">
        <f t="shared" si="49"/>
        <v>-1.6780612843661613E-2</v>
      </c>
      <c r="P444" s="10"/>
      <c r="Q444" s="10"/>
      <c r="R444" s="10"/>
    </row>
    <row r="445" spans="1:18">
      <c r="A445">
        <v>15</v>
      </c>
      <c r="B445" t="s">
        <v>71</v>
      </c>
      <c r="C445" t="s">
        <v>108</v>
      </c>
      <c r="D445">
        <v>1999</v>
      </c>
      <c r="E445" s="10">
        <v>2.1605993065874194</v>
      </c>
      <c r="F445" s="10">
        <v>2.1464430023264356</v>
      </c>
      <c r="G445" s="10"/>
      <c r="H445" s="10">
        <f t="shared" si="43"/>
        <v>15</v>
      </c>
      <c r="I445" s="10" t="str">
        <f t="shared" si="44"/>
        <v>SKG</v>
      </c>
      <c r="J445" s="10" t="str">
        <f t="shared" si="45"/>
        <v>Puget Sd</v>
      </c>
      <c r="K445" s="10">
        <f t="shared" si="46"/>
        <v>1999</v>
      </c>
      <c r="L445" s="12">
        <f t="shared" si="47"/>
        <v>2.1605993065874194</v>
      </c>
      <c r="M445" s="12">
        <f t="shared" si="48"/>
        <v>2.1464430023264356</v>
      </c>
      <c r="N445" s="11">
        <f t="shared" si="49"/>
        <v>-1.4156304260983799E-2</v>
      </c>
      <c r="P445" s="10"/>
      <c r="Q445" s="10"/>
      <c r="R445" s="10"/>
    </row>
    <row r="446" spans="1:18">
      <c r="A446">
        <v>15</v>
      </c>
      <c r="B446" t="s">
        <v>71</v>
      </c>
      <c r="C446" t="s">
        <v>108</v>
      </c>
      <c r="D446">
        <v>2000</v>
      </c>
      <c r="E446" s="10">
        <v>2.0726470779010184</v>
      </c>
      <c r="F446" s="10">
        <v>2.062435500515996</v>
      </c>
      <c r="G446" s="10"/>
      <c r="H446" s="10">
        <f t="shared" si="43"/>
        <v>15</v>
      </c>
      <c r="I446" s="10" t="str">
        <f t="shared" si="44"/>
        <v>SKG</v>
      </c>
      <c r="J446" s="10" t="str">
        <f t="shared" si="45"/>
        <v>Puget Sd</v>
      </c>
      <c r="K446" s="10">
        <f t="shared" si="46"/>
        <v>2000</v>
      </c>
      <c r="L446" s="12">
        <f t="shared" si="47"/>
        <v>2.0726470779010184</v>
      </c>
      <c r="M446" s="12">
        <f t="shared" si="48"/>
        <v>2.062435500515996</v>
      </c>
      <c r="N446" s="11">
        <f t="shared" si="49"/>
        <v>-1.021157738502243E-2</v>
      </c>
      <c r="P446" s="10"/>
      <c r="Q446" s="10"/>
      <c r="R446" s="10"/>
    </row>
    <row r="447" spans="1:18">
      <c r="A447">
        <v>15</v>
      </c>
      <c r="B447" t="s">
        <v>71</v>
      </c>
      <c r="C447" t="s">
        <v>108</v>
      </c>
      <c r="D447">
        <v>2001</v>
      </c>
      <c r="E447" s="10">
        <v>1.7704267707466887</v>
      </c>
      <c r="F447" s="10">
        <v>1.7562217554579593</v>
      </c>
      <c r="G447" s="10"/>
      <c r="H447" s="10">
        <f t="shared" si="43"/>
        <v>15</v>
      </c>
      <c r="I447" s="10" t="str">
        <f t="shared" si="44"/>
        <v>SKG</v>
      </c>
      <c r="J447" s="10" t="str">
        <f t="shared" si="45"/>
        <v>Puget Sd</v>
      </c>
      <c r="K447" s="10">
        <f t="shared" si="46"/>
        <v>2001</v>
      </c>
      <c r="L447" s="12">
        <f t="shared" si="47"/>
        <v>1.7704267707466887</v>
      </c>
      <c r="M447" s="12">
        <f t="shared" si="48"/>
        <v>1.7562217554579593</v>
      </c>
      <c r="N447" s="11">
        <f t="shared" si="49"/>
        <v>-1.4205015288729417E-2</v>
      </c>
      <c r="P447" s="10"/>
      <c r="Q447" s="10"/>
      <c r="R447" s="10"/>
    </row>
    <row r="448" spans="1:18">
      <c r="A448">
        <v>15</v>
      </c>
      <c r="B448" t="s">
        <v>71</v>
      </c>
      <c r="C448" t="s">
        <v>108</v>
      </c>
      <c r="D448">
        <v>2002</v>
      </c>
      <c r="E448" s="10">
        <v>2.1147635524798156</v>
      </c>
      <c r="F448" s="10">
        <v>2.1113030957523398</v>
      </c>
      <c r="G448" s="10"/>
      <c r="H448" s="10">
        <f t="shared" si="43"/>
        <v>15</v>
      </c>
      <c r="I448" s="10" t="str">
        <f t="shared" si="44"/>
        <v>SKG</v>
      </c>
      <c r="J448" s="10" t="str">
        <f t="shared" si="45"/>
        <v>Puget Sd</v>
      </c>
      <c r="K448" s="10">
        <f t="shared" si="46"/>
        <v>2002</v>
      </c>
      <c r="L448" s="12">
        <f t="shared" si="47"/>
        <v>2.1147635524798156</v>
      </c>
      <c r="M448" s="12">
        <f t="shared" si="48"/>
        <v>2.1113030957523398</v>
      </c>
      <c r="N448" s="11">
        <f t="shared" si="49"/>
        <v>-3.460456727475858E-3</v>
      </c>
      <c r="P448" s="10"/>
      <c r="Q448" s="10"/>
      <c r="R448" s="10"/>
    </row>
    <row r="449" spans="1:18">
      <c r="A449">
        <v>15</v>
      </c>
      <c r="B449" t="s">
        <v>71</v>
      </c>
      <c r="C449" t="s">
        <v>108</v>
      </c>
      <c r="D449">
        <v>2003</v>
      </c>
      <c r="E449" s="10">
        <v>0.78622918220233662</v>
      </c>
      <c r="F449" s="10">
        <v>0.7790517508521847</v>
      </c>
      <c r="G449" s="10"/>
      <c r="H449" s="10">
        <f t="shared" si="43"/>
        <v>15</v>
      </c>
      <c r="I449" s="10" t="str">
        <f t="shared" si="44"/>
        <v>SKG</v>
      </c>
      <c r="J449" s="10" t="str">
        <f t="shared" si="45"/>
        <v>Puget Sd</v>
      </c>
      <c r="K449" s="10">
        <f t="shared" si="46"/>
        <v>2003</v>
      </c>
      <c r="L449" s="12">
        <f t="shared" si="47"/>
        <v>0.78622918220233662</v>
      </c>
      <c r="M449" s="12">
        <f t="shared" si="48"/>
        <v>0.7790517508521847</v>
      </c>
      <c r="N449" s="11">
        <f t="shared" si="49"/>
        <v>-7.1774313501519194E-3</v>
      </c>
      <c r="P449" s="10"/>
      <c r="Q449" s="10"/>
      <c r="R449" s="10"/>
    </row>
    <row r="450" spans="1:18">
      <c r="A450">
        <v>15</v>
      </c>
      <c r="B450" t="s">
        <v>71</v>
      </c>
      <c r="C450" t="s">
        <v>108</v>
      </c>
      <c r="D450">
        <v>2004</v>
      </c>
      <c r="E450" s="10">
        <v>1.0113139025980074</v>
      </c>
      <c r="F450" s="10">
        <v>1.0073149140381121</v>
      </c>
      <c r="G450" s="10"/>
      <c r="H450" s="10">
        <f t="shared" si="43"/>
        <v>15</v>
      </c>
      <c r="I450" s="10" t="str">
        <f t="shared" si="44"/>
        <v>SKG</v>
      </c>
      <c r="J450" s="10" t="str">
        <f t="shared" si="45"/>
        <v>Puget Sd</v>
      </c>
      <c r="K450" s="10">
        <f t="shared" si="46"/>
        <v>2004</v>
      </c>
      <c r="L450" s="12">
        <f t="shared" si="47"/>
        <v>1.0113139025980074</v>
      </c>
      <c r="M450" s="12">
        <f t="shared" si="48"/>
        <v>1.0073149140381121</v>
      </c>
      <c r="N450" s="11">
        <f t="shared" si="49"/>
        <v>-3.9989885598952224E-3</v>
      </c>
      <c r="P450" s="10"/>
      <c r="Q450" s="10"/>
      <c r="R450" s="10"/>
    </row>
    <row r="451" spans="1:18">
      <c r="A451">
        <v>15</v>
      </c>
      <c r="B451" t="s">
        <v>71</v>
      </c>
      <c r="C451" t="s">
        <v>108</v>
      </c>
      <c r="D451">
        <v>2005</v>
      </c>
      <c r="E451" s="10">
        <v>0.82202080543825318</v>
      </c>
      <c r="F451" s="10">
        <v>0.81451612903225812</v>
      </c>
      <c r="G451" s="10"/>
      <c r="H451" s="10">
        <f t="shared" si="43"/>
        <v>15</v>
      </c>
      <c r="I451" s="10" t="str">
        <f t="shared" si="44"/>
        <v>SKG</v>
      </c>
      <c r="J451" s="10" t="str">
        <f t="shared" si="45"/>
        <v>Puget Sd</v>
      </c>
      <c r="K451" s="10">
        <f t="shared" si="46"/>
        <v>2005</v>
      </c>
      <c r="L451" s="12">
        <f t="shared" si="47"/>
        <v>0.82202080543825318</v>
      </c>
      <c r="M451" s="12">
        <f t="shared" si="48"/>
        <v>0.81451612903225812</v>
      </c>
      <c r="N451" s="11">
        <f t="shared" si="49"/>
        <v>-7.5046764059950588E-3</v>
      </c>
      <c r="P451" s="10"/>
      <c r="Q451" s="10"/>
      <c r="R451" s="10"/>
    </row>
    <row r="452" spans="1:18">
      <c r="A452">
        <v>15</v>
      </c>
      <c r="B452" t="s">
        <v>71</v>
      </c>
      <c r="C452" t="s">
        <v>108</v>
      </c>
      <c r="D452">
        <v>2006</v>
      </c>
      <c r="E452" s="10">
        <v>0.51713930495530169</v>
      </c>
      <c r="F452" s="10">
        <v>0.5122599704579025</v>
      </c>
      <c r="G452" s="10"/>
      <c r="H452" s="10">
        <f t="shared" si="43"/>
        <v>15</v>
      </c>
      <c r="I452" s="10" t="str">
        <f t="shared" si="44"/>
        <v>SKG</v>
      </c>
      <c r="J452" s="10" t="str">
        <f t="shared" si="45"/>
        <v>Puget Sd</v>
      </c>
      <c r="K452" s="10">
        <f t="shared" si="46"/>
        <v>2006</v>
      </c>
      <c r="L452" s="12">
        <f t="shared" si="47"/>
        <v>0.51713930495530169</v>
      </c>
      <c r="M452" s="12">
        <f t="shared" si="48"/>
        <v>0.5122599704579025</v>
      </c>
      <c r="N452" s="11">
        <f t="shared" si="49"/>
        <v>-4.8793344973991903E-3</v>
      </c>
      <c r="P452" s="10"/>
      <c r="Q452" s="10"/>
      <c r="R452" s="10"/>
    </row>
    <row r="453" spans="1:18">
      <c r="A453">
        <v>15</v>
      </c>
      <c r="B453" t="s">
        <v>71</v>
      </c>
      <c r="C453" t="s">
        <v>108</v>
      </c>
      <c r="D453">
        <v>2007</v>
      </c>
      <c r="E453" s="10">
        <v>0.91328061085355872</v>
      </c>
      <c r="F453" s="10">
        <v>0.98842466992222822</v>
      </c>
      <c r="G453" s="10"/>
      <c r="H453" s="10">
        <f t="shared" si="43"/>
        <v>15</v>
      </c>
      <c r="I453" s="10" t="str">
        <f t="shared" si="44"/>
        <v>SKG</v>
      </c>
      <c r="J453" s="10" t="str">
        <f t="shared" si="45"/>
        <v>Puget Sd</v>
      </c>
      <c r="K453" s="10">
        <f t="shared" si="46"/>
        <v>2007</v>
      </c>
      <c r="L453" s="12">
        <f t="shared" si="47"/>
        <v>0.91328061085355872</v>
      </c>
      <c r="M453" s="12">
        <f t="shared" si="48"/>
        <v>0.98842466992222822</v>
      </c>
      <c r="N453" s="11">
        <f t="shared" si="49"/>
        <v>7.51440590686695E-2</v>
      </c>
      <c r="P453" s="10"/>
      <c r="Q453" s="10"/>
      <c r="R453" s="10"/>
    </row>
    <row r="454" spans="1:18">
      <c r="A454">
        <v>15</v>
      </c>
      <c r="B454" t="s">
        <v>71</v>
      </c>
      <c r="C454" t="s">
        <v>108</v>
      </c>
      <c r="D454">
        <v>2008</v>
      </c>
      <c r="E454" s="10">
        <v>1.3145089104076817</v>
      </c>
      <c r="F454" s="10">
        <v>1.7064212745257012</v>
      </c>
      <c r="G454" s="10"/>
      <c r="H454" s="10">
        <f t="shared" ref="H454:H517" si="50">A454</f>
        <v>15</v>
      </c>
      <c r="I454" s="10" t="str">
        <f t="shared" ref="I454:I517" si="51">B454</f>
        <v>SKG</v>
      </c>
      <c r="J454" s="10" t="str">
        <f t="shared" ref="J454:J517" si="52">C454</f>
        <v>Puget Sd</v>
      </c>
      <c r="K454" s="10">
        <f t="shared" ref="K454:K517" si="53">D454</f>
        <v>2008</v>
      </c>
      <c r="L454" s="12">
        <f t="shared" ref="L454:L517" si="54">E454</f>
        <v>1.3145089104076817</v>
      </c>
      <c r="M454" s="12">
        <f t="shared" ref="M454:M517" si="55">F454</f>
        <v>1.7064212745257012</v>
      </c>
      <c r="N454" s="11">
        <f t="shared" ref="N454:N517" si="56">F454-E454</f>
        <v>0.39191236411801955</v>
      </c>
      <c r="P454" s="10"/>
      <c r="Q454" s="10"/>
      <c r="R454" s="10"/>
    </row>
    <row r="455" spans="1:18">
      <c r="A455">
        <v>16</v>
      </c>
      <c r="B455" t="s">
        <v>72</v>
      </c>
      <c r="C455" t="s">
        <v>108</v>
      </c>
      <c r="D455">
        <v>1979</v>
      </c>
      <c r="E455" s="10">
        <v>1.6375770020533882</v>
      </c>
      <c r="F455" s="10">
        <v>1.6584867075664622</v>
      </c>
      <c r="G455" s="10"/>
      <c r="H455" s="10">
        <f t="shared" si="50"/>
        <v>16</v>
      </c>
      <c r="I455" s="10" t="str">
        <f t="shared" si="51"/>
        <v>STL</v>
      </c>
      <c r="J455" s="10" t="str">
        <f t="shared" si="52"/>
        <v>Puget Sd</v>
      </c>
      <c r="K455" s="10">
        <f t="shared" si="53"/>
        <v>1979</v>
      </c>
      <c r="L455" s="12">
        <f t="shared" si="54"/>
        <v>1.6375770020533882</v>
      </c>
      <c r="M455" s="12">
        <f t="shared" si="55"/>
        <v>1.6584867075664622</v>
      </c>
      <c r="N455" s="11">
        <f t="shared" si="56"/>
        <v>2.0909705513074028E-2</v>
      </c>
      <c r="P455" s="10"/>
      <c r="Q455" s="10"/>
      <c r="R455" s="10"/>
    </row>
    <row r="456" spans="1:18">
      <c r="A456">
        <v>16</v>
      </c>
      <c r="B456" t="s">
        <v>72</v>
      </c>
      <c r="C456" t="s">
        <v>108</v>
      </c>
      <c r="D456">
        <v>1980</v>
      </c>
      <c r="E456" s="10">
        <v>1.8934624697336562</v>
      </c>
      <c r="F456" s="10">
        <v>1.8918269230769231</v>
      </c>
      <c r="G456" s="10"/>
      <c r="H456" s="10">
        <f t="shared" si="50"/>
        <v>16</v>
      </c>
      <c r="I456" s="10" t="str">
        <f t="shared" si="51"/>
        <v>STL</v>
      </c>
      <c r="J456" s="10" t="str">
        <f t="shared" si="52"/>
        <v>Puget Sd</v>
      </c>
      <c r="K456" s="10">
        <f t="shared" si="53"/>
        <v>1980</v>
      </c>
      <c r="L456" s="12">
        <f t="shared" si="54"/>
        <v>1.8934624697336562</v>
      </c>
      <c r="M456" s="12">
        <f t="shared" si="55"/>
        <v>1.8918269230769231</v>
      </c>
      <c r="N456" s="11">
        <f t="shared" si="56"/>
        <v>-1.6355466567330446E-3</v>
      </c>
      <c r="P456" s="10"/>
      <c r="Q456" s="10"/>
      <c r="R456" s="10"/>
    </row>
    <row r="457" spans="1:18">
      <c r="A457">
        <v>16</v>
      </c>
      <c r="B457" t="s">
        <v>72</v>
      </c>
      <c r="C457" t="s">
        <v>108</v>
      </c>
      <c r="D457">
        <v>1981</v>
      </c>
      <c r="E457" s="10">
        <v>4.3366336633663369</v>
      </c>
      <c r="F457" s="10">
        <v>4.3674614305750348</v>
      </c>
      <c r="G457" s="10"/>
      <c r="H457" s="10">
        <f t="shared" si="50"/>
        <v>16</v>
      </c>
      <c r="I457" s="10" t="str">
        <f t="shared" si="51"/>
        <v>STL</v>
      </c>
      <c r="J457" s="10" t="str">
        <f t="shared" si="52"/>
        <v>Puget Sd</v>
      </c>
      <c r="K457" s="10">
        <f t="shared" si="53"/>
        <v>1981</v>
      </c>
      <c r="L457" s="12">
        <f t="shared" si="54"/>
        <v>4.3366336633663369</v>
      </c>
      <c r="M457" s="12">
        <f t="shared" si="55"/>
        <v>4.3674614305750348</v>
      </c>
      <c r="N457" s="11">
        <f t="shared" si="56"/>
        <v>3.0827767208697843E-2</v>
      </c>
      <c r="P457" s="10"/>
      <c r="Q457" s="10"/>
      <c r="R457" s="10"/>
    </row>
    <row r="458" spans="1:18">
      <c r="A458">
        <v>16</v>
      </c>
      <c r="B458" t="s">
        <v>72</v>
      </c>
      <c r="C458" t="s">
        <v>108</v>
      </c>
      <c r="D458">
        <v>1982</v>
      </c>
      <c r="E458" s="10">
        <v>4.8468899521531101</v>
      </c>
      <c r="F458" s="10">
        <v>4.7732283464566931</v>
      </c>
      <c r="G458" s="10"/>
      <c r="H458" s="10">
        <f t="shared" si="50"/>
        <v>16</v>
      </c>
      <c r="I458" s="10" t="str">
        <f t="shared" si="51"/>
        <v>STL</v>
      </c>
      <c r="J458" s="10" t="str">
        <f t="shared" si="52"/>
        <v>Puget Sd</v>
      </c>
      <c r="K458" s="10">
        <f t="shared" si="53"/>
        <v>1982</v>
      </c>
      <c r="L458" s="12">
        <f t="shared" si="54"/>
        <v>4.8468899521531101</v>
      </c>
      <c r="M458" s="12">
        <f t="shared" si="55"/>
        <v>4.7732283464566931</v>
      </c>
      <c r="N458" s="11">
        <f t="shared" si="56"/>
        <v>-7.3661605696416999E-2</v>
      </c>
      <c r="P458" s="10"/>
      <c r="Q458" s="10"/>
      <c r="R458" s="10"/>
    </row>
    <row r="459" spans="1:18">
      <c r="A459">
        <v>16</v>
      </c>
      <c r="B459" t="s">
        <v>72</v>
      </c>
      <c r="C459" t="s">
        <v>108</v>
      </c>
      <c r="D459">
        <v>1983</v>
      </c>
      <c r="E459" s="10">
        <v>5.4940476190476186</v>
      </c>
      <c r="F459" s="10">
        <v>5.386587771203156</v>
      </c>
      <c r="G459" s="10"/>
      <c r="H459" s="10">
        <f t="shared" si="50"/>
        <v>16</v>
      </c>
      <c r="I459" s="10" t="str">
        <f t="shared" si="51"/>
        <v>STL</v>
      </c>
      <c r="J459" s="10" t="str">
        <f t="shared" si="52"/>
        <v>Puget Sd</v>
      </c>
      <c r="K459" s="10">
        <f t="shared" si="53"/>
        <v>1983</v>
      </c>
      <c r="L459" s="12">
        <f t="shared" si="54"/>
        <v>5.4940476190476186</v>
      </c>
      <c r="M459" s="12">
        <f t="shared" si="55"/>
        <v>5.386587771203156</v>
      </c>
      <c r="N459" s="11">
        <f t="shared" si="56"/>
        <v>-0.10745984784446261</v>
      </c>
      <c r="P459" s="10"/>
      <c r="Q459" s="10"/>
      <c r="R459" s="10"/>
    </row>
    <row r="460" spans="1:18">
      <c r="A460">
        <v>16</v>
      </c>
      <c r="B460" t="s">
        <v>72</v>
      </c>
      <c r="C460" t="s">
        <v>108</v>
      </c>
      <c r="D460">
        <v>1984</v>
      </c>
      <c r="E460" s="10">
        <v>3.2406504065040651</v>
      </c>
      <c r="F460" s="10">
        <v>3.1980830670926519</v>
      </c>
      <c r="G460" s="10"/>
      <c r="H460" s="10">
        <f t="shared" si="50"/>
        <v>16</v>
      </c>
      <c r="I460" s="10" t="str">
        <f t="shared" si="51"/>
        <v>STL</v>
      </c>
      <c r="J460" s="10" t="str">
        <f t="shared" si="52"/>
        <v>Puget Sd</v>
      </c>
      <c r="K460" s="10">
        <f t="shared" si="53"/>
        <v>1984</v>
      </c>
      <c r="L460" s="12">
        <f t="shared" si="54"/>
        <v>3.2406504065040651</v>
      </c>
      <c r="M460" s="12">
        <f t="shared" si="55"/>
        <v>3.1980830670926519</v>
      </c>
      <c r="N460" s="11">
        <f t="shared" si="56"/>
        <v>-4.2567339411413219E-2</v>
      </c>
      <c r="P460" s="10"/>
      <c r="Q460" s="10"/>
      <c r="R460" s="10"/>
    </row>
    <row r="461" spans="1:18">
      <c r="A461">
        <v>16</v>
      </c>
      <c r="B461" t="s">
        <v>72</v>
      </c>
      <c r="C461" t="s">
        <v>108</v>
      </c>
      <c r="D461">
        <v>1985</v>
      </c>
      <c r="E461" s="10">
        <v>1.4623161764705883</v>
      </c>
      <c r="F461" s="10">
        <v>1.5488584474885845</v>
      </c>
      <c r="G461" s="10"/>
      <c r="H461" s="10">
        <f t="shared" si="50"/>
        <v>16</v>
      </c>
      <c r="I461" s="10" t="str">
        <f t="shared" si="51"/>
        <v>STL</v>
      </c>
      <c r="J461" s="10" t="str">
        <f t="shared" si="52"/>
        <v>Puget Sd</v>
      </c>
      <c r="K461" s="10">
        <f t="shared" si="53"/>
        <v>1985</v>
      </c>
      <c r="L461" s="12">
        <f t="shared" si="54"/>
        <v>1.4623161764705883</v>
      </c>
      <c r="M461" s="12">
        <f t="shared" si="55"/>
        <v>1.5488584474885845</v>
      </c>
      <c r="N461" s="11">
        <f t="shared" si="56"/>
        <v>8.6542271017996164E-2</v>
      </c>
      <c r="P461" s="10"/>
      <c r="Q461" s="10"/>
      <c r="R461" s="10"/>
    </row>
    <row r="462" spans="1:18">
      <c r="A462">
        <v>16</v>
      </c>
      <c r="B462" t="s">
        <v>72</v>
      </c>
      <c r="C462" t="s">
        <v>108</v>
      </c>
      <c r="D462">
        <v>1986</v>
      </c>
      <c r="E462" s="10">
        <v>1.4226475279106858</v>
      </c>
      <c r="F462" s="10">
        <v>1.3990683229813665</v>
      </c>
      <c r="G462" s="10"/>
      <c r="H462" s="10">
        <f t="shared" si="50"/>
        <v>16</v>
      </c>
      <c r="I462" s="10" t="str">
        <f t="shared" si="51"/>
        <v>STL</v>
      </c>
      <c r="J462" s="10" t="str">
        <f t="shared" si="52"/>
        <v>Puget Sd</v>
      </c>
      <c r="K462" s="10">
        <f t="shared" si="53"/>
        <v>1986</v>
      </c>
      <c r="L462" s="12">
        <f t="shared" si="54"/>
        <v>1.4226475279106858</v>
      </c>
      <c r="M462" s="12">
        <f t="shared" si="55"/>
        <v>1.3990683229813665</v>
      </c>
      <c r="N462" s="11">
        <f t="shared" si="56"/>
        <v>-2.3579204929319308E-2</v>
      </c>
      <c r="P462" s="10"/>
      <c r="Q462" s="10"/>
      <c r="R462" s="10"/>
    </row>
    <row r="463" spans="1:18">
      <c r="A463">
        <v>16</v>
      </c>
      <c r="B463" t="s">
        <v>72</v>
      </c>
      <c r="C463" t="s">
        <v>108</v>
      </c>
      <c r="D463">
        <v>1987</v>
      </c>
      <c r="E463" s="10">
        <v>2.3164983164983166</v>
      </c>
      <c r="F463" s="10">
        <v>2.2293577981651378</v>
      </c>
      <c r="G463" s="10"/>
      <c r="H463" s="10">
        <f t="shared" si="50"/>
        <v>16</v>
      </c>
      <c r="I463" s="10" t="str">
        <f t="shared" si="51"/>
        <v>STL</v>
      </c>
      <c r="J463" s="10" t="str">
        <f t="shared" si="52"/>
        <v>Puget Sd</v>
      </c>
      <c r="K463" s="10">
        <f t="shared" si="53"/>
        <v>1987</v>
      </c>
      <c r="L463" s="12">
        <f t="shared" si="54"/>
        <v>2.3164983164983166</v>
      </c>
      <c r="M463" s="12">
        <f t="shared" si="55"/>
        <v>2.2293577981651378</v>
      </c>
      <c r="N463" s="11">
        <f t="shared" si="56"/>
        <v>-8.7140518333178818E-2</v>
      </c>
      <c r="P463" s="10"/>
      <c r="Q463" s="10"/>
      <c r="R463" s="10"/>
    </row>
    <row r="464" spans="1:18">
      <c r="A464">
        <v>16</v>
      </c>
      <c r="B464" t="s">
        <v>72</v>
      </c>
      <c r="C464" t="s">
        <v>108</v>
      </c>
      <c r="D464">
        <v>1988</v>
      </c>
      <c r="E464" s="10">
        <v>2.3127147766323026</v>
      </c>
      <c r="F464" s="10">
        <v>2.1542730299667037</v>
      </c>
      <c r="G464" s="10"/>
      <c r="H464" s="10">
        <f t="shared" si="50"/>
        <v>16</v>
      </c>
      <c r="I464" s="10" t="str">
        <f t="shared" si="51"/>
        <v>STL</v>
      </c>
      <c r="J464" s="10" t="str">
        <f t="shared" si="52"/>
        <v>Puget Sd</v>
      </c>
      <c r="K464" s="10">
        <f t="shared" si="53"/>
        <v>1988</v>
      </c>
      <c r="L464" s="12">
        <f t="shared" si="54"/>
        <v>2.3127147766323026</v>
      </c>
      <c r="M464" s="12">
        <f t="shared" si="55"/>
        <v>2.1542730299667037</v>
      </c>
      <c r="N464" s="11">
        <f t="shared" si="56"/>
        <v>-0.15844174666559896</v>
      </c>
      <c r="P464" s="10"/>
      <c r="Q464" s="10"/>
      <c r="R464" s="10"/>
    </row>
    <row r="465" spans="1:18">
      <c r="A465">
        <v>16</v>
      </c>
      <c r="B465" t="s">
        <v>72</v>
      </c>
      <c r="C465" t="s">
        <v>108</v>
      </c>
      <c r="D465">
        <v>1989</v>
      </c>
      <c r="E465" s="10">
        <v>1.9668367346938775</v>
      </c>
      <c r="F465" s="10">
        <v>1.9450980392156862</v>
      </c>
      <c r="G465" s="10"/>
      <c r="H465" s="10">
        <f t="shared" si="50"/>
        <v>16</v>
      </c>
      <c r="I465" s="10" t="str">
        <f t="shared" si="51"/>
        <v>STL</v>
      </c>
      <c r="J465" s="10" t="str">
        <f t="shared" si="52"/>
        <v>Puget Sd</v>
      </c>
      <c r="K465" s="10">
        <f t="shared" si="53"/>
        <v>1989</v>
      </c>
      <c r="L465" s="12">
        <f t="shared" si="54"/>
        <v>1.9668367346938775</v>
      </c>
      <c r="M465" s="12">
        <f t="shared" si="55"/>
        <v>1.9450980392156862</v>
      </c>
      <c r="N465" s="11">
        <f t="shared" si="56"/>
        <v>-2.1738695478191294E-2</v>
      </c>
      <c r="P465" s="10"/>
      <c r="Q465" s="10"/>
      <c r="R465" s="10"/>
    </row>
    <row r="466" spans="1:18">
      <c r="A466">
        <v>16</v>
      </c>
      <c r="B466" t="s">
        <v>72</v>
      </c>
      <c r="C466" t="s">
        <v>108</v>
      </c>
      <c r="D466">
        <v>1990</v>
      </c>
      <c r="E466" s="10">
        <v>1.6277890466531439</v>
      </c>
      <c r="F466" s="10">
        <v>1.5219084712755599</v>
      </c>
      <c r="G466" s="10"/>
      <c r="H466" s="10">
        <f t="shared" si="50"/>
        <v>16</v>
      </c>
      <c r="I466" s="10" t="str">
        <f t="shared" si="51"/>
        <v>STL</v>
      </c>
      <c r="J466" s="10" t="str">
        <f t="shared" si="52"/>
        <v>Puget Sd</v>
      </c>
      <c r="K466" s="10">
        <f t="shared" si="53"/>
        <v>1990</v>
      </c>
      <c r="L466" s="12">
        <f t="shared" si="54"/>
        <v>1.6277890466531439</v>
      </c>
      <c r="M466" s="12">
        <f t="shared" si="55"/>
        <v>1.5219084712755599</v>
      </c>
      <c r="N466" s="11">
        <f t="shared" si="56"/>
        <v>-0.105880575377584</v>
      </c>
      <c r="P466" s="10"/>
      <c r="Q466" s="10"/>
      <c r="R466" s="10"/>
    </row>
    <row r="467" spans="1:18">
      <c r="A467">
        <v>16</v>
      </c>
      <c r="B467" t="s">
        <v>72</v>
      </c>
      <c r="C467" t="s">
        <v>108</v>
      </c>
      <c r="D467">
        <v>1991</v>
      </c>
      <c r="E467" s="10">
        <v>1.500453309156845</v>
      </c>
      <c r="F467" s="10">
        <v>1.4049955396966993</v>
      </c>
      <c r="G467" s="10"/>
      <c r="H467" s="10">
        <f t="shared" si="50"/>
        <v>16</v>
      </c>
      <c r="I467" s="10" t="str">
        <f t="shared" si="51"/>
        <v>STL</v>
      </c>
      <c r="J467" s="10" t="str">
        <f t="shared" si="52"/>
        <v>Puget Sd</v>
      </c>
      <c r="K467" s="10">
        <f t="shared" si="53"/>
        <v>1991</v>
      </c>
      <c r="L467" s="12">
        <f t="shared" si="54"/>
        <v>1.500453309156845</v>
      </c>
      <c r="M467" s="12">
        <f t="shared" si="55"/>
        <v>1.4049955396966993</v>
      </c>
      <c r="N467" s="11">
        <f t="shared" si="56"/>
        <v>-9.5457769460145725E-2</v>
      </c>
      <c r="P467" s="10"/>
      <c r="Q467" s="10"/>
      <c r="R467" s="10"/>
    </row>
    <row r="468" spans="1:18">
      <c r="A468">
        <v>16</v>
      </c>
      <c r="B468" t="s">
        <v>72</v>
      </c>
      <c r="C468" t="s">
        <v>108</v>
      </c>
      <c r="D468">
        <v>1992</v>
      </c>
      <c r="E468" s="10">
        <v>2.4849537037037037</v>
      </c>
      <c r="F468" s="10">
        <v>2.2575928008998876</v>
      </c>
      <c r="G468" s="10"/>
      <c r="H468" s="10">
        <f t="shared" si="50"/>
        <v>16</v>
      </c>
      <c r="I468" s="10" t="str">
        <f t="shared" si="51"/>
        <v>STL</v>
      </c>
      <c r="J468" s="10" t="str">
        <f t="shared" si="52"/>
        <v>Puget Sd</v>
      </c>
      <c r="K468" s="10">
        <f t="shared" si="53"/>
        <v>1992</v>
      </c>
      <c r="L468" s="12">
        <f t="shared" si="54"/>
        <v>2.4849537037037037</v>
      </c>
      <c r="M468" s="12">
        <f t="shared" si="55"/>
        <v>2.2575928008998876</v>
      </c>
      <c r="N468" s="11">
        <f t="shared" si="56"/>
        <v>-0.22736090280381616</v>
      </c>
      <c r="P468" s="10"/>
      <c r="Q468" s="10"/>
      <c r="R468" s="10"/>
    </row>
    <row r="469" spans="1:18">
      <c r="A469">
        <v>16</v>
      </c>
      <c r="B469" t="s">
        <v>72</v>
      </c>
      <c r="C469" t="s">
        <v>108</v>
      </c>
      <c r="D469">
        <v>1993</v>
      </c>
      <c r="E469" s="10">
        <v>2.8486562942008486</v>
      </c>
      <c r="F469" s="10">
        <v>2.6496551724137931</v>
      </c>
      <c r="G469" s="10"/>
      <c r="H469" s="10">
        <f t="shared" si="50"/>
        <v>16</v>
      </c>
      <c r="I469" s="10" t="str">
        <f t="shared" si="51"/>
        <v>STL</v>
      </c>
      <c r="J469" s="10" t="str">
        <f t="shared" si="52"/>
        <v>Puget Sd</v>
      </c>
      <c r="K469" s="10">
        <f t="shared" si="53"/>
        <v>1993</v>
      </c>
      <c r="L469" s="12">
        <f t="shared" si="54"/>
        <v>2.8486562942008486</v>
      </c>
      <c r="M469" s="12">
        <f t="shared" si="55"/>
        <v>2.6496551724137931</v>
      </c>
      <c r="N469" s="11">
        <f t="shared" si="56"/>
        <v>-0.19900112178705553</v>
      </c>
      <c r="P469" s="10"/>
      <c r="Q469" s="10"/>
      <c r="R469" s="10"/>
    </row>
    <row r="470" spans="1:18">
      <c r="A470">
        <v>16</v>
      </c>
      <c r="B470" t="s">
        <v>72</v>
      </c>
      <c r="C470" t="s">
        <v>108</v>
      </c>
      <c r="D470">
        <v>1994</v>
      </c>
      <c r="E470" s="10">
        <v>2.8695652173913042</v>
      </c>
      <c r="F470" s="10">
        <v>2.6987012987012986</v>
      </c>
      <c r="G470" s="10"/>
      <c r="H470" s="10">
        <f t="shared" si="50"/>
        <v>16</v>
      </c>
      <c r="I470" s="10" t="str">
        <f t="shared" si="51"/>
        <v>STL</v>
      </c>
      <c r="J470" s="10" t="str">
        <f t="shared" si="52"/>
        <v>Puget Sd</v>
      </c>
      <c r="K470" s="10">
        <f t="shared" si="53"/>
        <v>1994</v>
      </c>
      <c r="L470" s="12">
        <f t="shared" si="54"/>
        <v>2.8695652173913042</v>
      </c>
      <c r="M470" s="12">
        <f t="shared" si="55"/>
        <v>2.6987012987012986</v>
      </c>
      <c r="N470" s="11">
        <f t="shared" si="56"/>
        <v>-0.17086391869000561</v>
      </c>
      <c r="P470" s="10"/>
      <c r="Q470" s="10"/>
      <c r="R470" s="10"/>
    </row>
    <row r="471" spans="1:18">
      <c r="A471">
        <v>16</v>
      </c>
      <c r="B471" t="s">
        <v>72</v>
      </c>
      <c r="C471" t="s">
        <v>108</v>
      </c>
      <c r="D471">
        <v>1995</v>
      </c>
      <c r="E471" s="10">
        <v>2.4629629629629628</v>
      </c>
      <c r="F471" s="10">
        <v>2.2326901248581157</v>
      </c>
      <c r="G471" s="10"/>
      <c r="H471" s="10">
        <f t="shared" si="50"/>
        <v>16</v>
      </c>
      <c r="I471" s="10" t="str">
        <f t="shared" si="51"/>
        <v>STL</v>
      </c>
      <c r="J471" s="10" t="str">
        <f t="shared" si="52"/>
        <v>Puget Sd</v>
      </c>
      <c r="K471" s="10">
        <f t="shared" si="53"/>
        <v>1995</v>
      </c>
      <c r="L471" s="12">
        <f t="shared" si="54"/>
        <v>2.4629629629629628</v>
      </c>
      <c r="M471" s="12">
        <f t="shared" si="55"/>
        <v>2.2326901248581157</v>
      </c>
      <c r="N471" s="11">
        <f t="shared" si="56"/>
        <v>-0.23027283810484711</v>
      </c>
      <c r="P471" s="10"/>
      <c r="Q471" s="10"/>
      <c r="R471" s="10"/>
    </row>
    <row r="472" spans="1:18">
      <c r="A472">
        <v>16</v>
      </c>
      <c r="B472" t="s">
        <v>72</v>
      </c>
      <c r="C472" t="s">
        <v>108</v>
      </c>
      <c r="D472">
        <v>1996</v>
      </c>
      <c r="E472" s="10">
        <v>2.2086956521739132</v>
      </c>
      <c r="F472" s="10">
        <v>1.9581005586592179</v>
      </c>
      <c r="G472" s="10"/>
      <c r="H472" s="10">
        <f t="shared" si="50"/>
        <v>16</v>
      </c>
      <c r="I472" s="10" t="str">
        <f t="shared" si="51"/>
        <v>STL</v>
      </c>
      <c r="J472" s="10" t="str">
        <f t="shared" si="52"/>
        <v>Puget Sd</v>
      </c>
      <c r="K472" s="10">
        <f t="shared" si="53"/>
        <v>1996</v>
      </c>
      <c r="L472" s="12">
        <f t="shared" si="54"/>
        <v>2.2086956521739132</v>
      </c>
      <c r="M472" s="12">
        <f t="shared" si="55"/>
        <v>1.9581005586592179</v>
      </c>
      <c r="N472" s="11">
        <f t="shared" si="56"/>
        <v>-0.25059509351469522</v>
      </c>
      <c r="P472" s="10"/>
      <c r="Q472" s="10"/>
      <c r="R472" s="10"/>
    </row>
    <row r="473" spans="1:18">
      <c r="A473">
        <v>16</v>
      </c>
      <c r="B473" t="s">
        <v>72</v>
      </c>
      <c r="C473" t="s">
        <v>108</v>
      </c>
      <c r="D473">
        <v>1997</v>
      </c>
      <c r="E473" s="10">
        <v>1.9366438356164384</v>
      </c>
      <c r="F473" s="10">
        <v>1.7796467619848613</v>
      </c>
      <c r="G473" s="10"/>
      <c r="H473" s="10">
        <f t="shared" si="50"/>
        <v>16</v>
      </c>
      <c r="I473" s="10" t="str">
        <f t="shared" si="51"/>
        <v>STL</v>
      </c>
      <c r="J473" s="10" t="str">
        <f t="shared" si="52"/>
        <v>Puget Sd</v>
      </c>
      <c r="K473" s="10">
        <f t="shared" si="53"/>
        <v>1997</v>
      </c>
      <c r="L473" s="12">
        <f t="shared" si="54"/>
        <v>1.9366438356164384</v>
      </c>
      <c r="M473" s="12">
        <f t="shared" si="55"/>
        <v>1.7796467619848613</v>
      </c>
      <c r="N473" s="11">
        <f t="shared" si="56"/>
        <v>-0.15699707363157711</v>
      </c>
      <c r="P473" s="10"/>
      <c r="Q473" s="10"/>
      <c r="R473" s="10"/>
    </row>
    <row r="474" spans="1:18">
      <c r="A474">
        <v>16</v>
      </c>
      <c r="B474" t="s">
        <v>72</v>
      </c>
      <c r="C474" t="s">
        <v>108</v>
      </c>
      <c r="D474">
        <v>1998</v>
      </c>
      <c r="E474" s="10">
        <v>1.5733333333333333</v>
      </c>
      <c r="F474" s="10">
        <v>1.5300146412884335</v>
      </c>
      <c r="G474" s="10"/>
      <c r="H474" s="10">
        <f t="shared" si="50"/>
        <v>16</v>
      </c>
      <c r="I474" s="10" t="str">
        <f t="shared" si="51"/>
        <v>STL</v>
      </c>
      <c r="J474" s="10" t="str">
        <f t="shared" si="52"/>
        <v>Puget Sd</v>
      </c>
      <c r="K474" s="10">
        <f t="shared" si="53"/>
        <v>1998</v>
      </c>
      <c r="L474" s="12">
        <f t="shared" si="54"/>
        <v>1.5733333333333333</v>
      </c>
      <c r="M474" s="12">
        <f t="shared" si="55"/>
        <v>1.5300146412884335</v>
      </c>
      <c r="N474" s="11">
        <f t="shared" si="56"/>
        <v>-4.3318692044899798E-2</v>
      </c>
      <c r="P474" s="10"/>
      <c r="Q474" s="10"/>
      <c r="R474" s="10"/>
    </row>
    <row r="475" spans="1:18">
      <c r="A475">
        <v>16</v>
      </c>
      <c r="B475" t="s">
        <v>72</v>
      </c>
      <c r="C475" t="s">
        <v>108</v>
      </c>
      <c r="D475">
        <v>1999</v>
      </c>
      <c r="E475" s="10">
        <v>1.3190045248868778</v>
      </c>
      <c r="F475" s="10">
        <v>1.2722627737226277</v>
      </c>
      <c r="G475" s="10"/>
      <c r="H475" s="10">
        <f t="shared" si="50"/>
        <v>16</v>
      </c>
      <c r="I475" s="10" t="str">
        <f t="shared" si="51"/>
        <v>STL</v>
      </c>
      <c r="J475" s="10" t="str">
        <f t="shared" si="52"/>
        <v>Puget Sd</v>
      </c>
      <c r="K475" s="10">
        <f t="shared" si="53"/>
        <v>1999</v>
      </c>
      <c r="L475" s="12">
        <f t="shared" si="54"/>
        <v>1.3190045248868778</v>
      </c>
      <c r="M475" s="12">
        <f t="shared" si="55"/>
        <v>1.2722627737226277</v>
      </c>
      <c r="N475" s="11">
        <f t="shared" si="56"/>
        <v>-4.6741751164250056E-2</v>
      </c>
      <c r="P475" s="10"/>
      <c r="Q475" s="10"/>
      <c r="R475" s="10"/>
    </row>
    <row r="476" spans="1:18">
      <c r="A476">
        <v>16</v>
      </c>
      <c r="B476" t="s">
        <v>72</v>
      </c>
      <c r="C476" t="s">
        <v>108</v>
      </c>
      <c r="D476">
        <v>2000</v>
      </c>
      <c r="E476" s="10">
        <v>1.433922261484099</v>
      </c>
      <c r="F476" s="10">
        <v>1.3859527121001392</v>
      </c>
      <c r="G476" s="10"/>
      <c r="H476" s="10">
        <f t="shared" si="50"/>
        <v>16</v>
      </c>
      <c r="I476" s="10" t="str">
        <f t="shared" si="51"/>
        <v>STL</v>
      </c>
      <c r="J476" s="10" t="str">
        <f t="shared" si="52"/>
        <v>Puget Sd</v>
      </c>
      <c r="K476" s="10">
        <f t="shared" si="53"/>
        <v>2000</v>
      </c>
      <c r="L476" s="12">
        <f t="shared" si="54"/>
        <v>1.433922261484099</v>
      </c>
      <c r="M476" s="12">
        <f t="shared" si="55"/>
        <v>1.3859527121001392</v>
      </c>
      <c r="N476" s="11">
        <f t="shared" si="56"/>
        <v>-4.7969549383959809E-2</v>
      </c>
      <c r="P476" s="10"/>
      <c r="Q476" s="10"/>
      <c r="R476" s="10"/>
    </row>
    <row r="477" spans="1:18">
      <c r="A477">
        <v>16</v>
      </c>
      <c r="B477" t="s">
        <v>72</v>
      </c>
      <c r="C477" t="s">
        <v>108</v>
      </c>
      <c r="D477">
        <v>2001</v>
      </c>
      <c r="E477" s="10">
        <v>1.4108527131782946</v>
      </c>
      <c r="F477" s="10">
        <v>1.3576388888888888</v>
      </c>
      <c r="G477" s="10"/>
      <c r="H477" s="10">
        <f t="shared" si="50"/>
        <v>16</v>
      </c>
      <c r="I477" s="10" t="str">
        <f t="shared" si="51"/>
        <v>STL</v>
      </c>
      <c r="J477" s="10" t="str">
        <f t="shared" si="52"/>
        <v>Puget Sd</v>
      </c>
      <c r="K477" s="10">
        <f t="shared" si="53"/>
        <v>2001</v>
      </c>
      <c r="L477" s="12">
        <f t="shared" si="54"/>
        <v>1.4108527131782946</v>
      </c>
      <c r="M477" s="12">
        <f t="shared" si="55"/>
        <v>1.3576388888888888</v>
      </c>
      <c r="N477" s="11">
        <f t="shared" si="56"/>
        <v>-5.3213824289405798E-2</v>
      </c>
      <c r="P477" s="10"/>
      <c r="Q477" s="10"/>
      <c r="R477" s="10"/>
    </row>
    <row r="478" spans="1:18">
      <c r="A478">
        <v>16</v>
      </c>
      <c r="B478" t="s">
        <v>72</v>
      </c>
      <c r="C478" t="s">
        <v>108</v>
      </c>
      <c r="D478">
        <v>2002</v>
      </c>
      <c r="E478" s="10">
        <v>1.3608540925266903</v>
      </c>
      <c r="F478" s="10">
        <v>1.3544212796549244</v>
      </c>
      <c r="G478" s="10"/>
      <c r="H478" s="10">
        <f t="shared" si="50"/>
        <v>16</v>
      </c>
      <c r="I478" s="10" t="str">
        <f t="shared" si="51"/>
        <v>STL</v>
      </c>
      <c r="J478" s="10" t="str">
        <f t="shared" si="52"/>
        <v>Puget Sd</v>
      </c>
      <c r="K478" s="10">
        <f t="shared" si="53"/>
        <v>2002</v>
      </c>
      <c r="L478" s="12">
        <f t="shared" si="54"/>
        <v>1.3608540925266903</v>
      </c>
      <c r="M478" s="12">
        <f t="shared" si="55"/>
        <v>1.3544212796549244</v>
      </c>
      <c r="N478" s="11">
        <f t="shared" si="56"/>
        <v>-6.4328128717658917E-3</v>
      </c>
      <c r="P478" s="10"/>
      <c r="Q478" s="10"/>
      <c r="R478" s="10"/>
    </row>
    <row r="479" spans="1:18">
      <c r="A479">
        <v>16</v>
      </c>
      <c r="B479" t="s">
        <v>72</v>
      </c>
      <c r="C479" t="s">
        <v>108</v>
      </c>
      <c r="D479">
        <v>2003</v>
      </c>
      <c r="E479" s="10">
        <v>1.236842105263158</v>
      </c>
      <c r="F479" s="10">
        <v>1.1981132075471699</v>
      </c>
      <c r="G479" s="10"/>
      <c r="H479" s="10">
        <f t="shared" si="50"/>
        <v>16</v>
      </c>
      <c r="I479" s="10" t="str">
        <f t="shared" si="51"/>
        <v>STL</v>
      </c>
      <c r="J479" s="10" t="str">
        <f t="shared" si="52"/>
        <v>Puget Sd</v>
      </c>
      <c r="K479" s="10">
        <f t="shared" si="53"/>
        <v>2003</v>
      </c>
      <c r="L479" s="12">
        <f t="shared" si="54"/>
        <v>1.236842105263158</v>
      </c>
      <c r="M479" s="12">
        <f t="shared" si="55"/>
        <v>1.1981132075471699</v>
      </c>
      <c r="N479" s="11">
        <f t="shared" si="56"/>
        <v>-3.8728897715988087E-2</v>
      </c>
      <c r="P479" s="10"/>
      <c r="Q479" s="10"/>
      <c r="R479" s="10"/>
    </row>
    <row r="480" spans="1:18">
      <c r="A480">
        <v>16</v>
      </c>
      <c r="B480" t="s">
        <v>72</v>
      </c>
      <c r="C480" t="s">
        <v>108</v>
      </c>
      <c r="D480">
        <v>2004</v>
      </c>
      <c r="E480" s="10">
        <v>1.6830427892234547</v>
      </c>
      <c r="F480" s="10">
        <v>1.6363636363636365</v>
      </c>
      <c r="G480" s="10"/>
      <c r="H480" s="10">
        <f t="shared" si="50"/>
        <v>16</v>
      </c>
      <c r="I480" s="10" t="str">
        <f t="shared" si="51"/>
        <v>STL</v>
      </c>
      <c r="J480" s="10" t="str">
        <f t="shared" si="52"/>
        <v>Puget Sd</v>
      </c>
      <c r="K480" s="10">
        <f t="shared" si="53"/>
        <v>2004</v>
      </c>
      <c r="L480" s="12">
        <f t="shared" si="54"/>
        <v>1.6830427892234547</v>
      </c>
      <c r="M480" s="12">
        <f t="shared" si="55"/>
        <v>1.6363636363636365</v>
      </c>
      <c r="N480" s="11">
        <f t="shared" si="56"/>
        <v>-4.6679152859818274E-2</v>
      </c>
      <c r="P480" s="10"/>
      <c r="Q480" s="10"/>
      <c r="R480" s="10"/>
    </row>
    <row r="481" spans="1:18">
      <c r="A481">
        <v>16</v>
      </c>
      <c r="B481" t="s">
        <v>72</v>
      </c>
      <c r="C481" t="s">
        <v>108</v>
      </c>
      <c r="D481">
        <v>2005</v>
      </c>
      <c r="E481" s="10">
        <v>1.6025423728813559</v>
      </c>
      <c r="F481" s="10">
        <v>1.5912531539108494</v>
      </c>
      <c r="G481" s="10"/>
      <c r="H481" s="10">
        <f t="shared" si="50"/>
        <v>16</v>
      </c>
      <c r="I481" s="10" t="str">
        <f t="shared" si="51"/>
        <v>STL</v>
      </c>
      <c r="J481" s="10" t="str">
        <f t="shared" si="52"/>
        <v>Puget Sd</v>
      </c>
      <c r="K481" s="10">
        <f t="shared" si="53"/>
        <v>2005</v>
      </c>
      <c r="L481" s="12">
        <f t="shared" si="54"/>
        <v>1.6025423728813559</v>
      </c>
      <c r="M481" s="12">
        <f t="shared" si="55"/>
        <v>1.5912531539108494</v>
      </c>
      <c r="N481" s="11">
        <f t="shared" si="56"/>
        <v>-1.1289218970506498E-2</v>
      </c>
      <c r="P481" s="10"/>
      <c r="Q481" s="10"/>
      <c r="R481" s="10"/>
    </row>
    <row r="482" spans="1:18">
      <c r="A482">
        <v>16</v>
      </c>
      <c r="B482" t="s">
        <v>72</v>
      </c>
      <c r="C482" t="s">
        <v>108</v>
      </c>
      <c r="D482">
        <v>2006</v>
      </c>
      <c r="E482" s="10">
        <v>1.2486136783733826</v>
      </c>
      <c r="F482" s="10">
        <v>1.238404452690167</v>
      </c>
      <c r="G482" s="10"/>
      <c r="H482" s="10">
        <f t="shared" si="50"/>
        <v>16</v>
      </c>
      <c r="I482" s="10" t="str">
        <f t="shared" si="51"/>
        <v>STL</v>
      </c>
      <c r="J482" s="10" t="str">
        <f t="shared" si="52"/>
        <v>Puget Sd</v>
      </c>
      <c r="K482" s="10">
        <f t="shared" si="53"/>
        <v>2006</v>
      </c>
      <c r="L482" s="12">
        <f t="shared" si="54"/>
        <v>1.2486136783733826</v>
      </c>
      <c r="M482" s="12">
        <f t="shared" si="55"/>
        <v>1.238404452690167</v>
      </c>
      <c r="N482" s="11">
        <f t="shared" si="56"/>
        <v>-1.0209225683215584E-2</v>
      </c>
      <c r="P482" s="10"/>
      <c r="Q482" s="10"/>
      <c r="R482" s="10"/>
    </row>
    <row r="483" spans="1:18">
      <c r="A483">
        <v>16</v>
      </c>
      <c r="B483" t="s">
        <v>72</v>
      </c>
      <c r="C483" t="s">
        <v>108</v>
      </c>
      <c r="D483">
        <v>2007</v>
      </c>
      <c r="E483" s="10">
        <v>1.4974874371859297</v>
      </c>
      <c r="F483" s="10">
        <v>1.484</v>
      </c>
      <c r="G483" s="10"/>
      <c r="H483" s="10">
        <f t="shared" si="50"/>
        <v>16</v>
      </c>
      <c r="I483" s="10" t="str">
        <f t="shared" si="51"/>
        <v>STL</v>
      </c>
      <c r="J483" s="10" t="str">
        <f t="shared" si="52"/>
        <v>Puget Sd</v>
      </c>
      <c r="K483" s="10">
        <f t="shared" si="53"/>
        <v>2007</v>
      </c>
      <c r="L483" s="12">
        <f t="shared" si="54"/>
        <v>1.4974874371859297</v>
      </c>
      <c r="M483" s="12">
        <f t="shared" si="55"/>
        <v>1.484</v>
      </c>
      <c r="N483" s="11">
        <f t="shared" si="56"/>
        <v>-1.3487437185929707E-2</v>
      </c>
      <c r="P483" s="10"/>
      <c r="Q483" s="10"/>
      <c r="R483" s="10"/>
    </row>
    <row r="484" spans="1:18">
      <c r="A484">
        <v>16</v>
      </c>
      <c r="B484" t="s">
        <v>72</v>
      </c>
      <c r="C484" t="s">
        <v>108</v>
      </c>
      <c r="D484">
        <v>2008</v>
      </c>
      <c r="E484" s="10">
        <v>1.6301703163017032</v>
      </c>
      <c r="F484" s="10">
        <v>1.6674757281553398</v>
      </c>
      <c r="G484" s="10"/>
      <c r="H484" s="10">
        <f t="shared" si="50"/>
        <v>16</v>
      </c>
      <c r="I484" s="10" t="str">
        <f t="shared" si="51"/>
        <v>STL</v>
      </c>
      <c r="J484" s="10" t="str">
        <f t="shared" si="52"/>
        <v>Puget Sd</v>
      </c>
      <c r="K484" s="10">
        <f t="shared" si="53"/>
        <v>2008</v>
      </c>
      <c r="L484" s="12">
        <f t="shared" si="54"/>
        <v>1.6301703163017032</v>
      </c>
      <c r="M484" s="12">
        <f t="shared" si="55"/>
        <v>1.6674757281553398</v>
      </c>
      <c r="N484" s="11">
        <f t="shared" si="56"/>
        <v>3.7305411853636672E-2</v>
      </c>
      <c r="P484" s="10"/>
      <c r="Q484" s="10"/>
      <c r="R484" s="10"/>
    </row>
    <row r="485" spans="1:18">
      <c r="A485">
        <v>17</v>
      </c>
      <c r="B485" t="s">
        <v>73</v>
      </c>
      <c r="C485" t="s">
        <v>108</v>
      </c>
      <c r="D485">
        <v>1979</v>
      </c>
      <c r="E485" s="10">
        <v>3.8881509961551903</v>
      </c>
      <c r="F485" s="10">
        <v>3.9310708633726041</v>
      </c>
      <c r="G485" s="10"/>
      <c r="H485" s="10">
        <f t="shared" si="50"/>
        <v>17</v>
      </c>
      <c r="I485" s="10" t="str">
        <f t="shared" si="51"/>
        <v>SNO</v>
      </c>
      <c r="J485" s="10" t="str">
        <f t="shared" si="52"/>
        <v>Puget Sd</v>
      </c>
      <c r="K485" s="10">
        <f t="shared" si="53"/>
        <v>1979</v>
      </c>
      <c r="L485" s="12">
        <f t="shared" si="54"/>
        <v>3.8881509961551903</v>
      </c>
      <c r="M485" s="12">
        <f t="shared" si="55"/>
        <v>3.9310708633726041</v>
      </c>
      <c r="N485" s="11">
        <f t="shared" si="56"/>
        <v>4.291986721741381E-2</v>
      </c>
      <c r="P485" s="10"/>
      <c r="Q485" s="10"/>
      <c r="R485" s="10"/>
    </row>
    <row r="486" spans="1:18">
      <c r="A486">
        <v>17</v>
      </c>
      <c r="B486" t="s">
        <v>73</v>
      </c>
      <c r="C486" t="s">
        <v>108</v>
      </c>
      <c r="D486">
        <v>1980</v>
      </c>
      <c r="E486" s="10">
        <v>3.8915662650602409</v>
      </c>
      <c r="F486" s="10">
        <v>3.7864801017626748</v>
      </c>
      <c r="G486" s="10"/>
      <c r="H486" s="10">
        <f t="shared" si="50"/>
        <v>17</v>
      </c>
      <c r="I486" s="10" t="str">
        <f t="shared" si="51"/>
        <v>SNO</v>
      </c>
      <c r="J486" s="10" t="str">
        <f t="shared" si="52"/>
        <v>Puget Sd</v>
      </c>
      <c r="K486" s="10">
        <f t="shared" si="53"/>
        <v>1980</v>
      </c>
      <c r="L486" s="12">
        <f t="shared" si="54"/>
        <v>3.8915662650602409</v>
      </c>
      <c r="M486" s="12">
        <f t="shared" si="55"/>
        <v>3.7864801017626748</v>
      </c>
      <c r="N486" s="11">
        <f t="shared" si="56"/>
        <v>-0.10508616329756615</v>
      </c>
      <c r="P486" s="10"/>
      <c r="Q486" s="10"/>
      <c r="R486" s="10"/>
    </row>
    <row r="487" spans="1:18">
      <c r="A487">
        <v>17</v>
      </c>
      <c r="B487" t="s">
        <v>73</v>
      </c>
      <c r="C487" t="s">
        <v>108</v>
      </c>
      <c r="D487">
        <v>1981</v>
      </c>
      <c r="E487" s="10">
        <v>4.2116463985032739</v>
      </c>
      <c r="F487" s="10">
        <v>4.1198796574866927</v>
      </c>
      <c r="G487" s="10"/>
      <c r="H487" s="10">
        <f t="shared" si="50"/>
        <v>17</v>
      </c>
      <c r="I487" s="10" t="str">
        <f t="shared" si="51"/>
        <v>SNO</v>
      </c>
      <c r="J487" s="10" t="str">
        <f t="shared" si="52"/>
        <v>Puget Sd</v>
      </c>
      <c r="K487" s="10">
        <f t="shared" si="53"/>
        <v>1981</v>
      </c>
      <c r="L487" s="12">
        <f t="shared" si="54"/>
        <v>4.2116463985032739</v>
      </c>
      <c r="M487" s="12">
        <f t="shared" si="55"/>
        <v>4.1198796574866927</v>
      </c>
      <c r="N487" s="11">
        <f t="shared" si="56"/>
        <v>-9.1766741016581221E-2</v>
      </c>
      <c r="P487" s="10"/>
      <c r="Q487" s="10"/>
      <c r="R487" s="10"/>
    </row>
    <row r="488" spans="1:18">
      <c r="A488">
        <v>17</v>
      </c>
      <c r="B488" t="s">
        <v>73</v>
      </c>
      <c r="C488" t="s">
        <v>108</v>
      </c>
      <c r="D488">
        <v>1982</v>
      </c>
      <c r="E488" s="10">
        <v>3.4554557124518612</v>
      </c>
      <c r="F488" s="10">
        <v>3.4420492011159016</v>
      </c>
      <c r="G488" s="10"/>
      <c r="H488" s="10">
        <f t="shared" si="50"/>
        <v>17</v>
      </c>
      <c r="I488" s="10" t="str">
        <f t="shared" si="51"/>
        <v>SNO</v>
      </c>
      <c r="J488" s="10" t="str">
        <f t="shared" si="52"/>
        <v>Puget Sd</v>
      </c>
      <c r="K488" s="10">
        <f t="shared" si="53"/>
        <v>1982</v>
      </c>
      <c r="L488" s="12">
        <f t="shared" si="54"/>
        <v>3.4554557124518612</v>
      </c>
      <c r="M488" s="12">
        <f t="shared" si="55"/>
        <v>3.4420492011159016</v>
      </c>
      <c r="N488" s="11">
        <f t="shared" si="56"/>
        <v>-1.3406511335959603E-2</v>
      </c>
      <c r="P488" s="10"/>
      <c r="Q488" s="10"/>
      <c r="R488" s="10"/>
    </row>
    <row r="489" spans="1:18">
      <c r="A489">
        <v>17</v>
      </c>
      <c r="B489" t="s">
        <v>73</v>
      </c>
      <c r="C489" t="s">
        <v>108</v>
      </c>
      <c r="D489">
        <v>1983</v>
      </c>
      <c r="E489" s="10">
        <v>3.3685069350013599</v>
      </c>
      <c r="F489" s="10">
        <v>3.0661877886095432</v>
      </c>
      <c r="G489" s="10"/>
      <c r="H489" s="10">
        <f t="shared" si="50"/>
        <v>17</v>
      </c>
      <c r="I489" s="10" t="str">
        <f t="shared" si="51"/>
        <v>SNO</v>
      </c>
      <c r="J489" s="10" t="str">
        <f t="shared" si="52"/>
        <v>Puget Sd</v>
      </c>
      <c r="K489" s="10">
        <f t="shared" si="53"/>
        <v>1983</v>
      </c>
      <c r="L489" s="12">
        <f t="shared" si="54"/>
        <v>3.3685069350013599</v>
      </c>
      <c r="M489" s="12">
        <f t="shared" si="55"/>
        <v>3.0661877886095432</v>
      </c>
      <c r="N489" s="11">
        <f t="shared" si="56"/>
        <v>-0.30231914639181667</v>
      </c>
      <c r="P489" s="10"/>
      <c r="Q489" s="10"/>
      <c r="R489" s="10"/>
    </row>
    <row r="490" spans="1:18">
      <c r="A490">
        <v>17</v>
      </c>
      <c r="B490" t="s">
        <v>73</v>
      </c>
      <c r="C490" t="s">
        <v>108</v>
      </c>
      <c r="D490">
        <v>1984</v>
      </c>
      <c r="E490" s="10">
        <v>3.6639344262295084</v>
      </c>
      <c r="F490" s="10">
        <v>3.2368340006159531</v>
      </c>
      <c r="G490" s="10"/>
      <c r="H490" s="10">
        <f t="shared" si="50"/>
        <v>17</v>
      </c>
      <c r="I490" s="10" t="str">
        <f t="shared" si="51"/>
        <v>SNO</v>
      </c>
      <c r="J490" s="10" t="str">
        <f t="shared" si="52"/>
        <v>Puget Sd</v>
      </c>
      <c r="K490" s="10">
        <f t="shared" si="53"/>
        <v>1984</v>
      </c>
      <c r="L490" s="12">
        <f t="shared" si="54"/>
        <v>3.6639344262295084</v>
      </c>
      <c r="M490" s="12">
        <f t="shared" si="55"/>
        <v>3.2368340006159531</v>
      </c>
      <c r="N490" s="11">
        <f t="shared" si="56"/>
        <v>-0.42710042561355532</v>
      </c>
      <c r="P490" s="10"/>
      <c r="Q490" s="10"/>
      <c r="R490" s="10"/>
    </row>
    <row r="491" spans="1:18">
      <c r="A491">
        <v>17</v>
      </c>
      <c r="B491" t="s">
        <v>73</v>
      </c>
      <c r="C491" t="s">
        <v>108</v>
      </c>
      <c r="D491">
        <v>1985</v>
      </c>
      <c r="E491" s="10">
        <v>2.4106268364348677</v>
      </c>
      <c r="F491" s="10">
        <v>2.6557849255880943</v>
      </c>
      <c r="G491" s="10"/>
      <c r="H491" s="10">
        <f t="shared" si="50"/>
        <v>17</v>
      </c>
      <c r="I491" s="10" t="str">
        <f t="shared" si="51"/>
        <v>SNO</v>
      </c>
      <c r="J491" s="10" t="str">
        <f t="shared" si="52"/>
        <v>Puget Sd</v>
      </c>
      <c r="K491" s="10">
        <f t="shared" si="53"/>
        <v>1985</v>
      </c>
      <c r="L491" s="12">
        <f t="shared" si="54"/>
        <v>2.4106268364348677</v>
      </c>
      <c r="M491" s="12">
        <f t="shared" si="55"/>
        <v>2.6557849255880943</v>
      </c>
      <c r="N491" s="11">
        <f t="shared" si="56"/>
        <v>0.24515808915322657</v>
      </c>
      <c r="P491" s="10"/>
      <c r="Q491" s="10"/>
      <c r="R491" s="10"/>
    </row>
    <row r="492" spans="1:18">
      <c r="A492">
        <v>17</v>
      </c>
      <c r="B492" t="s">
        <v>73</v>
      </c>
      <c r="C492" t="s">
        <v>108</v>
      </c>
      <c r="D492">
        <v>1986</v>
      </c>
      <c r="E492" s="10">
        <v>2.5062378708067645</v>
      </c>
      <c r="F492" s="10">
        <v>1.7719714964370545</v>
      </c>
      <c r="G492" s="10"/>
      <c r="H492" s="10">
        <f t="shared" si="50"/>
        <v>17</v>
      </c>
      <c r="I492" s="10" t="str">
        <f t="shared" si="51"/>
        <v>SNO</v>
      </c>
      <c r="J492" s="10" t="str">
        <f t="shared" si="52"/>
        <v>Puget Sd</v>
      </c>
      <c r="K492" s="10">
        <f t="shared" si="53"/>
        <v>1986</v>
      </c>
      <c r="L492" s="12">
        <f t="shared" si="54"/>
        <v>2.5062378708067645</v>
      </c>
      <c r="M492" s="12">
        <f t="shared" si="55"/>
        <v>1.7719714964370545</v>
      </c>
      <c r="N492" s="11">
        <f t="shared" si="56"/>
        <v>-0.73426637436970998</v>
      </c>
      <c r="P492" s="10"/>
      <c r="Q492" s="10"/>
      <c r="R492" s="10"/>
    </row>
    <row r="493" spans="1:18">
      <c r="A493">
        <v>17</v>
      </c>
      <c r="B493" t="s">
        <v>73</v>
      </c>
      <c r="C493" t="s">
        <v>108</v>
      </c>
      <c r="D493">
        <v>1987</v>
      </c>
      <c r="E493" s="10">
        <v>1.5760481712756467</v>
      </c>
      <c r="F493" s="10">
        <v>1.4363312555654497</v>
      </c>
      <c r="G493" s="10"/>
      <c r="H493" s="10">
        <f t="shared" si="50"/>
        <v>17</v>
      </c>
      <c r="I493" s="10" t="str">
        <f t="shared" si="51"/>
        <v>SNO</v>
      </c>
      <c r="J493" s="10" t="str">
        <f t="shared" si="52"/>
        <v>Puget Sd</v>
      </c>
      <c r="K493" s="10">
        <f t="shared" si="53"/>
        <v>1987</v>
      </c>
      <c r="L493" s="12">
        <f t="shared" si="54"/>
        <v>1.5760481712756467</v>
      </c>
      <c r="M493" s="12">
        <f t="shared" si="55"/>
        <v>1.4363312555654497</v>
      </c>
      <c r="N493" s="11">
        <f t="shared" si="56"/>
        <v>-0.13971691571019695</v>
      </c>
      <c r="P493" s="10"/>
      <c r="Q493" s="10"/>
      <c r="R493" s="10"/>
    </row>
    <row r="494" spans="1:18">
      <c r="A494">
        <v>17</v>
      </c>
      <c r="B494" t="s">
        <v>73</v>
      </c>
      <c r="C494" t="s">
        <v>108</v>
      </c>
      <c r="D494">
        <v>1988</v>
      </c>
      <c r="E494" s="10">
        <v>1.5964721845318861</v>
      </c>
      <c r="F494" s="10">
        <v>1.6841216216216217</v>
      </c>
      <c r="G494" s="10"/>
      <c r="H494" s="10">
        <f t="shared" si="50"/>
        <v>17</v>
      </c>
      <c r="I494" s="10" t="str">
        <f t="shared" si="51"/>
        <v>SNO</v>
      </c>
      <c r="J494" s="10" t="str">
        <f t="shared" si="52"/>
        <v>Puget Sd</v>
      </c>
      <c r="K494" s="10">
        <f t="shared" si="53"/>
        <v>1988</v>
      </c>
      <c r="L494" s="12">
        <f t="shared" si="54"/>
        <v>1.5964721845318861</v>
      </c>
      <c r="M494" s="12">
        <f t="shared" si="55"/>
        <v>1.6841216216216217</v>
      </c>
      <c r="N494" s="11">
        <f t="shared" si="56"/>
        <v>8.7649437089735605E-2</v>
      </c>
      <c r="P494" s="10"/>
      <c r="Q494" s="10"/>
      <c r="R494" s="10"/>
    </row>
    <row r="495" spans="1:18">
      <c r="A495">
        <v>17</v>
      </c>
      <c r="B495" t="s">
        <v>73</v>
      </c>
      <c r="C495" t="s">
        <v>108</v>
      </c>
      <c r="D495">
        <v>1989</v>
      </c>
      <c r="E495" s="10">
        <v>2.4458318031582813</v>
      </c>
      <c r="F495" s="10">
        <v>1.8858007705008255</v>
      </c>
      <c r="G495" s="10"/>
      <c r="H495" s="10">
        <f t="shared" si="50"/>
        <v>17</v>
      </c>
      <c r="I495" s="10" t="str">
        <f t="shared" si="51"/>
        <v>SNO</v>
      </c>
      <c r="J495" s="10" t="str">
        <f t="shared" si="52"/>
        <v>Puget Sd</v>
      </c>
      <c r="K495" s="10">
        <f t="shared" si="53"/>
        <v>1989</v>
      </c>
      <c r="L495" s="12">
        <f t="shared" si="54"/>
        <v>2.4458318031582813</v>
      </c>
      <c r="M495" s="12">
        <f t="shared" si="55"/>
        <v>1.8858007705008255</v>
      </c>
      <c r="N495" s="11">
        <f t="shared" si="56"/>
        <v>-0.5600310326574558</v>
      </c>
      <c r="P495" s="10"/>
      <c r="Q495" s="10"/>
      <c r="R495" s="10"/>
    </row>
    <row r="496" spans="1:18">
      <c r="A496">
        <v>17</v>
      </c>
      <c r="B496" t="s">
        <v>73</v>
      </c>
      <c r="C496" t="s">
        <v>108</v>
      </c>
      <c r="D496">
        <v>1990</v>
      </c>
      <c r="E496" s="10">
        <v>2.7484197218710493</v>
      </c>
      <c r="F496" s="10">
        <v>2.1335526315789473</v>
      </c>
      <c r="G496" s="10"/>
      <c r="H496" s="10">
        <f t="shared" si="50"/>
        <v>17</v>
      </c>
      <c r="I496" s="10" t="str">
        <f t="shared" si="51"/>
        <v>SNO</v>
      </c>
      <c r="J496" s="10" t="str">
        <f t="shared" si="52"/>
        <v>Puget Sd</v>
      </c>
      <c r="K496" s="10">
        <f t="shared" si="53"/>
        <v>1990</v>
      </c>
      <c r="L496" s="12">
        <f t="shared" si="54"/>
        <v>2.7484197218710493</v>
      </c>
      <c r="M496" s="12">
        <f t="shared" si="55"/>
        <v>2.1335526315789473</v>
      </c>
      <c r="N496" s="11">
        <f t="shared" si="56"/>
        <v>-0.61486709029210207</v>
      </c>
      <c r="P496" s="10"/>
      <c r="Q496" s="10"/>
      <c r="R496" s="10"/>
    </row>
    <row r="497" spans="1:18">
      <c r="A497">
        <v>17</v>
      </c>
      <c r="B497" t="s">
        <v>73</v>
      </c>
      <c r="C497" t="s">
        <v>108</v>
      </c>
      <c r="D497">
        <v>1991</v>
      </c>
      <c r="E497" s="10">
        <v>2.8600472813238769</v>
      </c>
      <c r="F497" s="10">
        <v>2.2603485838779958</v>
      </c>
      <c r="G497" s="10"/>
      <c r="H497" s="10">
        <f t="shared" si="50"/>
        <v>17</v>
      </c>
      <c r="I497" s="10" t="str">
        <f t="shared" si="51"/>
        <v>SNO</v>
      </c>
      <c r="J497" s="10" t="str">
        <f t="shared" si="52"/>
        <v>Puget Sd</v>
      </c>
      <c r="K497" s="10">
        <f t="shared" si="53"/>
        <v>1991</v>
      </c>
      <c r="L497" s="12">
        <f t="shared" si="54"/>
        <v>2.8600472813238769</v>
      </c>
      <c r="M497" s="12">
        <f t="shared" si="55"/>
        <v>2.2603485838779958</v>
      </c>
      <c r="N497" s="11">
        <f t="shared" si="56"/>
        <v>-0.59969869744588111</v>
      </c>
      <c r="P497" s="10"/>
      <c r="Q497" s="10"/>
      <c r="R497" s="10"/>
    </row>
    <row r="498" spans="1:18">
      <c r="A498">
        <v>17</v>
      </c>
      <c r="B498" t="s">
        <v>73</v>
      </c>
      <c r="C498" t="s">
        <v>108</v>
      </c>
      <c r="D498">
        <v>1992</v>
      </c>
      <c r="E498" s="10">
        <v>3.1189038550859265</v>
      </c>
      <c r="F498" s="10">
        <v>2.1484248132510557</v>
      </c>
      <c r="G498" s="10"/>
      <c r="H498" s="10">
        <f t="shared" si="50"/>
        <v>17</v>
      </c>
      <c r="I498" s="10" t="str">
        <f t="shared" si="51"/>
        <v>SNO</v>
      </c>
      <c r="J498" s="10" t="str">
        <f t="shared" si="52"/>
        <v>Puget Sd</v>
      </c>
      <c r="K498" s="10">
        <f t="shared" si="53"/>
        <v>1992</v>
      </c>
      <c r="L498" s="12">
        <f t="shared" si="54"/>
        <v>3.1189038550859265</v>
      </c>
      <c r="M498" s="12">
        <f t="shared" si="55"/>
        <v>2.1484248132510557</v>
      </c>
      <c r="N498" s="11">
        <f t="shared" si="56"/>
        <v>-0.97047904183487077</v>
      </c>
      <c r="P498" s="10"/>
      <c r="Q498" s="10"/>
      <c r="R498" s="10"/>
    </row>
    <row r="499" spans="1:18">
      <c r="A499">
        <v>17</v>
      </c>
      <c r="B499" t="s">
        <v>73</v>
      </c>
      <c r="C499" t="s">
        <v>108</v>
      </c>
      <c r="D499">
        <v>1993</v>
      </c>
      <c r="E499" s="10">
        <v>2.6186540731995276</v>
      </c>
      <c r="F499" s="10">
        <v>1.4828886310904872</v>
      </c>
      <c r="G499" s="10"/>
      <c r="H499" s="10">
        <f t="shared" si="50"/>
        <v>17</v>
      </c>
      <c r="I499" s="10" t="str">
        <f t="shared" si="51"/>
        <v>SNO</v>
      </c>
      <c r="J499" s="10" t="str">
        <f t="shared" si="52"/>
        <v>Puget Sd</v>
      </c>
      <c r="K499" s="10">
        <f t="shared" si="53"/>
        <v>1993</v>
      </c>
      <c r="L499" s="12">
        <f t="shared" si="54"/>
        <v>2.6186540731995276</v>
      </c>
      <c r="M499" s="12">
        <f t="shared" si="55"/>
        <v>1.4828886310904872</v>
      </c>
      <c r="N499" s="11">
        <f t="shared" si="56"/>
        <v>-1.1357654421090404</v>
      </c>
      <c r="P499" s="10"/>
      <c r="Q499" s="10"/>
      <c r="R499" s="10"/>
    </row>
    <row r="500" spans="1:18">
      <c r="A500">
        <v>17</v>
      </c>
      <c r="B500" t="s">
        <v>73</v>
      </c>
      <c r="C500" t="s">
        <v>108</v>
      </c>
      <c r="D500">
        <v>1994</v>
      </c>
      <c r="E500" s="10">
        <v>2.7982975573649149</v>
      </c>
      <c r="F500" s="10">
        <v>1.0976290097629009</v>
      </c>
      <c r="G500" s="10"/>
      <c r="H500" s="10">
        <f t="shared" si="50"/>
        <v>17</v>
      </c>
      <c r="I500" s="10" t="str">
        <f t="shared" si="51"/>
        <v>SNO</v>
      </c>
      <c r="J500" s="10" t="str">
        <f t="shared" si="52"/>
        <v>Puget Sd</v>
      </c>
      <c r="K500" s="10">
        <f t="shared" si="53"/>
        <v>1994</v>
      </c>
      <c r="L500" s="12">
        <f t="shared" si="54"/>
        <v>2.7982975573649149</v>
      </c>
      <c r="M500" s="12">
        <f t="shared" si="55"/>
        <v>1.0976290097629009</v>
      </c>
      <c r="N500" s="11">
        <f t="shared" si="56"/>
        <v>-1.700668547602014</v>
      </c>
      <c r="P500" s="10"/>
      <c r="Q500" s="10"/>
      <c r="R500" s="10"/>
    </row>
    <row r="501" spans="1:18">
      <c r="A501">
        <v>17</v>
      </c>
      <c r="B501" t="s">
        <v>73</v>
      </c>
      <c r="C501" t="s">
        <v>108</v>
      </c>
      <c r="D501">
        <v>1995</v>
      </c>
      <c r="E501" s="10">
        <v>2.8447847682119205</v>
      </c>
      <c r="F501" s="10">
        <v>0.96353872244205763</v>
      </c>
      <c r="G501" s="10"/>
      <c r="H501" s="10">
        <f t="shared" si="50"/>
        <v>17</v>
      </c>
      <c r="I501" s="10" t="str">
        <f t="shared" si="51"/>
        <v>SNO</v>
      </c>
      <c r="J501" s="10" t="str">
        <f t="shared" si="52"/>
        <v>Puget Sd</v>
      </c>
      <c r="K501" s="10">
        <f t="shared" si="53"/>
        <v>1995</v>
      </c>
      <c r="L501" s="12">
        <f t="shared" si="54"/>
        <v>2.8447847682119205</v>
      </c>
      <c r="M501" s="12">
        <f t="shared" si="55"/>
        <v>0.96353872244205763</v>
      </c>
      <c r="N501" s="11">
        <f t="shared" si="56"/>
        <v>-1.881246045769863</v>
      </c>
      <c r="P501" s="10"/>
      <c r="Q501" s="10"/>
      <c r="R501" s="10"/>
    </row>
    <row r="502" spans="1:18">
      <c r="A502">
        <v>17</v>
      </c>
      <c r="B502" t="s">
        <v>73</v>
      </c>
      <c r="C502" t="s">
        <v>108</v>
      </c>
      <c r="D502">
        <v>1996</v>
      </c>
      <c r="E502" s="10">
        <v>3.0120165227187381</v>
      </c>
      <c r="F502" s="10">
        <v>1.1408735167886896</v>
      </c>
      <c r="G502" s="10"/>
      <c r="H502" s="10">
        <f t="shared" si="50"/>
        <v>17</v>
      </c>
      <c r="I502" s="10" t="str">
        <f t="shared" si="51"/>
        <v>SNO</v>
      </c>
      <c r="J502" s="10" t="str">
        <f t="shared" si="52"/>
        <v>Puget Sd</v>
      </c>
      <c r="K502" s="10">
        <f t="shared" si="53"/>
        <v>1996</v>
      </c>
      <c r="L502" s="12">
        <f t="shared" si="54"/>
        <v>3.0120165227187381</v>
      </c>
      <c r="M502" s="12">
        <f t="shared" si="55"/>
        <v>1.1408735167886896</v>
      </c>
      <c r="N502" s="11">
        <f t="shared" si="56"/>
        <v>-1.8711430059300485</v>
      </c>
      <c r="P502" s="10"/>
      <c r="Q502" s="10"/>
      <c r="R502" s="10"/>
    </row>
    <row r="503" spans="1:18">
      <c r="A503">
        <v>17</v>
      </c>
      <c r="B503" t="s">
        <v>73</v>
      </c>
      <c r="C503" t="s">
        <v>108</v>
      </c>
      <c r="D503">
        <v>1997</v>
      </c>
      <c r="E503" s="10">
        <v>2.8367463026166098</v>
      </c>
      <c r="F503" s="10">
        <v>2.1066370452652041</v>
      </c>
      <c r="G503" s="10"/>
      <c r="H503" s="10">
        <f t="shared" si="50"/>
        <v>17</v>
      </c>
      <c r="I503" s="10" t="str">
        <f t="shared" si="51"/>
        <v>SNO</v>
      </c>
      <c r="J503" s="10" t="str">
        <f t="shared" si="52"/>
        <v>Puget Sd</v>
      </c>
      <c r="K503" s="10">
        <f t="shared" si="53"/>
        <v>1997</v>
      </c>
      <c r="L503" s="12">
        <f t="shared" si="54"/>
        <v>2.8367463026166098</v>
      </c>
      <c r="M503" s="12">
        <f t="shared" si="55"/>
        <v>2.1066370452652041</v>
      </c>
      <c r="N503" s="11">
        <f t="shared" si="56"/>
        <v>-0.73010925735140564</v>
      </c>
      <c r="P503" s="10"/>
      <c r="Q503" s="10"/>
      <c r="R503" s="10"/>
    </row>
    <row r="504" spans="1:18">
      <c r="A504">
        <v>17</v>
      </c>
      <c r="B504" t="s">
        <v>73</v>
      </c>
      <c r="C504" t="s">
        <v>108</v>
      </c>
      <c r="D504">
        <v>1998</v>
      </c>
      <c r="E504" s="10">
        <v>2.4987873888439776</v>
      </c>
      <c r="F504" s="10">
        <v>2.9693981638898332</v>
      </c>
      <c r="G504" s="10"/>
      <c r="H504" s="10">
        <f t="shared" si="50"/>
        <v>17</v>
      </c>
      <c r="I504" s="10" t="str">
        <f t="shared" si="51"/>
        <v>SNO</v>
      </c>
      <c r="J504" s="10" t="str">
        <f t="shared" si="52"/>
        <v>Puget Sd</v>
      </c>
      <c r="K504" s="10">
        <f t="shared" si="53"/>
        <v>1998</v>
      </c>
      <c r="L504" s="12">
        <f t="shared" si="54"/>
        <v>2.4987873888439776</v>
      </c>
      <c r="M504" s="12">
        <f t="shared" si="55"/>
        <v>2.9693981638898332</v>
      </c>
      <c r="N504" s="11">
        <f t="shared" si="56"/>
        <v>0.47061077504585569</v>
      </c>
      <c r="P504" s="10"/>
      <c r="Q504" s="10"/>
      <c r="R504" s="10"/>
    </row>
    <row r="505" spans="1:18">
      <c r="A505">
        <v>17</v>
      </c>
      <c r="B505" t="s">
        <v>73</v>
      </c>
      <c r="C505" t="s">
        <v>108</v>
      </c>
      <c r="D505">
        <v>1999</v>
      </c>
      <c r="E505" s="10">
        <v>2.9802939211756847</v>
      </c>
      <c r="F505" s="10">
        <v>3.1015299026425591</v>
      </c>
      <c r="G505" s="10"/>
      <c r="H505" s="10">
        <f t="shared" si="50"/>
        <v>17</v>
      </c>
      <c r="I505" s="10" t="str">
        <f t="shared" si="51"/>
        <v>SNO</v>
      </c>
      <c r="J505" s="10" t="str">
        <f t="shared" si="52"/>
        <v>Puget Sd</v>
      </c>
      <c r="K505" s="10">
        <f t="shared" si="53"/>
        <v>1999</v>
      </c>
      <c r="L505" s="12">
        <f t="shared" si="54"/>
        <v>2.9802939211756847</v>
      </c>
      <c r="M505" s="12">
        <f t="shared" si="55"/>
        <v>3.1015299026425591</v>
      </c>
      <c r="N505" s="11">
        <f t="shared" si="56"/>
        <v>0.12123598146687442</v>
      </c>
      <c r="P505" s="10"/>
      <c r="Q505" s="10"/>
      <c r="R505" s="10"/>
    </row>
    <row r="506" spans="1:18">
      <c r="A506">
        <v>17</v>
      </c>
      <c r="B506" t="s">
        <v>73</v>
      </c>
      <c r="C506" t="s">
        <v>108</v>
      </c>
      <c r="D506">
        <v>2000</v>
      </c>
      <c r="E506" s="10">
        <v>3.2692740574001125</v>
      </c>
      <c r="F506" s="10">
        <v>3.1803996715028742</v>
      </c>
      <c r="G506" s="10"/>
      <c r="H506" s="10">
        <f t="shared" si="50"/>
        <v>17</v>
      </c>
      <c r="I506" s="10" t="str">
        <f t="shared" si="51"/>
        <v>SNO</v>
      </c>
      <c r="J506" s="10" t="str">
        <f t="shared" si="52"/>
        <v>Puget Sd</v>
      </c>
      <c r="K506" s="10">
        <f t="shared" si="53"/>
        <v>2000</v>
      </c>
      <c r="L506" s="12">
        <f t="shared" si="54"/>
        <v>3.2692740574001125</v>
      </c>
      <c r="M506" s="12">
        <f t="shared" si="55"/>
        <v>3.1803996715028742</v>
      </c>
      <c r="N506" s="11">
        <f t="shared" si="56"/>
        <v>-8.8874385897238284E-2</v>
      </c>
      <c r="P506" s="10"/>
      <c r="Q506" s="10"/>
      <c r="R506" s="10"/>
    </row>
    <row r="507" spans="1:18">
      <c r="A507">
        <v>17</v>
      </c>
      <c r="B507" t="s">
        <v>73</v>
      </c>
      <c r="C507" t="s">
        <v>108</v>
      </c>
      <c r="D507">
        <v>2001</v>
      </c>
      <c r="E507" s="10">
        <v>1.8157337949605694</v>
      </c>
      <c r="F507" s="10">
        <v>1.6612635844538588</v>
      </c>
      <c r="G507" s="10"/>
      <c r="H507" s="10">
        <f t="shared" si="50"/>
        <v>17</v>
      </c>
      <c r="I507" s="10" t="str">
        <f t="shared" si="51"/>
        <v>SNO</v>
      </c>
      <c r="J507" s="10" t="str">
        <f t="shared" si="52"/>
        <v>Puget Sd</v>
      </c>
      <c r="K507" s="10">
        <f t="shared" si="53"/>
        <v>2001</v>
      </c>
      <c r="L507" s="12">
        <f t="shared" si="54"/>
        <v>1.8157337949605694</v>
      </c>
      <c r="M507" s="12">
        <f t="shared" si="55"/>
        <v>1.6612635844538588</v>
      </c>
      <c r="N507" s="11">
        <f t="shared" si="56"/>
        <v>-0.15447021050671061</v>
      </c>
      <c r="P507" s="10"/>
      <c r="Q507" s="10"/>
      <c r="R507" s="10"/>
    </row>
    <row r="508" spans="1:18">
      <c r="A508">
        <v>17</v>
      </c>
      <c r="B508" t="s">
        <v>73</v>
      </c>
      <c r="C508" t="s">
        <v>108</v>
      </c>
      <c r="D508">
        <v>2002</v>
      </c>
      <c r="E508" s="10">
        <v>1.792040157762639</v>
      </c>
      <c r="F508" s="10">
        <v>1.2455558903284121</v>
      </c>
      <c r="G508" s="10"/>
      <c r="H508" s="10">
        <f t="shared" si="50"/>
        <v>17</v>
      </c>
      <c r="I508" s="10" t="str">
        <f t="shared" si="51"/>
        <v>SNO</v>
      </c>
      <c r="J508" s="10" t="str">
        <f t="shared" si="52"/>
        <v>Puget Sd</v>
      </c>
      <c r="K508" s="10">
        <f t="shared" si="53"/>
        <v>2002</v>
      </c>
      <c r="L508" s="12">
        <f t="shared" si="54"/>
        <v>1.792040157762639</v>
      </c>
      <c r="M508" s="12">
        <f t="shared" si="55"/>
        <v>1.2455558903284121</v>
      </c>
      <c r="N508" s="11">
        <f t="shared" si="56"/>
        <v>-0.54648426743422696</v>
      </c>
      <c r="P508" s="10"/>
      <c r="Q508" s="10"/>
      <c r="R508" s="10"/>
    </row>
    <row r="509" spans="1:18">
      <c r="A509">
        <v>17</v>
      </c>
      <c r="B509" t="s">
        <v>73</v>
      </c>
      <c r="C509" t="s">
        <v>108</v>
      </c>
      <c r="D509">
        <v>2003</v>
      </c>
      <c r="E509" s="10">
        <v>1.3316220118722926</v>
      </c>
      <c r="F509" s="10">
        <v>0.89734386216798279</v>
      </c>
      <c r="G509" s="10"/>
      <c r="H509" s="10">
        <f t="shared" si="50"/>
        <v>17</v>
      </c>
      <c r="I509" s="10" t="str">
        <f t="shared" si="51"/>
        <v>SNO</v>
      </c>
      <c r="J509" s="10" t="str">
        <f t="shared" si="52"/>
        <v>Puget Sd</v>
      </c>
      <c r="K509" s="10">
        <f t="shared" si="53"/>
        <v>2003</v>
      </c>
      <c r="L509" s="12">
        <f t="shared" si="54"/>
        <v>1.3316220118722926</v>
      </c>
      <c r="M509" s="12">
        <f t="shared" si="55"/>
        <v>0.89734386216798279</v>
      </c>
      <c r="N509" s="11">
        <f t="shared" si="56"/>
        <v>-0.43427814970430978</v>
      </c>
      <c r="P509" s="10"/>
      <c r="Q509" s="10"/>
      <c r="R509" s="10"/>
    </row>
    <row r="510" spans="1:18">
      <c r="A510">
        <v>17</v>
      </c>
      <c r="B510" t="s">
        <v>73</v>
      </c>
      <c r="C510" t="s">
        <v>108</v>
      </c>
      <c r="D510">
        <v>2004</v>
      </c>
      <c r="E510" s="10">
        <v>1.3562386980108498</v>
      </c>
      <c r="F510" s="10">
        <v>0.93403898283206399</v>
      </c>
      <c r="G510" s="10"/>
      <c r="H510" s="10">
        <f t="shared" si="50"/>
        <v>17</v>
      </c>
      <c r="I510" s="10" t="str">
        <f t="shared" si="51"/>
        <v>SNO</v>
      </c>
      <c r="J510" s="10" t="str">
        <f t="shared" si="52"/>
        <v>Puget Sd</v>
      </c>
      <c r="K510" s="10">
        <f t="shared" si="53"/>
        <v>2004</v>
      </c>
      <c r="L510" s="12">
        <f t="shared" si="54"/>
        <v>1.3562386980108498</v>
      </c>
      <c r="M510" s="12">
        <f t="shared" si="55"/>
        <v>0.93403898283206399</v>
      </c>
      <c r="N510" s="11">
        <f t="shared" si="56"/>
        <v>-0.42219971517878585</v>
      </c>
      <c r="P510" s="10"/>
      <c r="Q510" s="10"/>
      <c r="R510" s="10"/>
    </row>
    <row r="511" spans="1:18">
      <c r="A511">
        <v>17</v>
      </c>
      <c r="B511" t="s">
        <v>73</v>
      </c>
      <c r="C511" t="s">
        <v>108</v>
      </c>
      <c r="D511">
        <v>2005</v>
      </c>
      <c r="E511" s="10">
        <v>0.939540724793685</v>
      </c>
      <c r="F511" s="10">
        <v>0.69601812884428615</v>
      </c>
      <c r="G511" s="10"/>
      <c r="H511" s="10">
        <f t="shared" si="50"/>
        <v>17</v>
      </c>
      <c r="I511" s="10" t="str">
        <f t="shared" si="51"/>
        <v>SNO</v>
      </c>
      <c r="J511" s="10" t="str">
        <f t="shared" si="52"/>
        <v>Puget Sd</v>
      </c>
      <c r="K511" s="10">
        <f t="shared" si="53"/>
        <v>2005</v>
      </c>
      <c r="L511" s="12">
        <f t="shared" si="54"/>
        <v>0.939540724793685</v>
      </c>
      <c r="M511" s="12">
        <f t="shared" si="55"/>
        <v>0.69601812884428615</v>
      </c>
      <c r="N511" s="11">
        <f t="shared" si="56"/>
        <v>-0.24352259594939885</v>
      </c>
      <c r="P511" s="10"/>
      <c r="Q511" s="10"/>
      <c r="R511" s="10"/>
    </row>
    <row r="512" spans="1:18">
      <c r="A512">
        <v>17</v>
      </c>
      <c r="B512" t="s">
        <v>73</v>
      </c>
      <c r="C512" t="s">
        <v>108</v>
      </c>
      <c r="D512">
        <v>2006</v>
      </c>
      <c r="E512" s="10">
        <v>0.75506867233485941</v>
      </c>
      <c r="F512" s="10">
        <v>0.67253069452079894</v>
      </c>
      <c r="G512" s="10"/>
      <c r="H512" s="10">
        <f t="shared" si="50"/>
        <v>17</v>
      </c>
      <c r="I512" s="10" t="str">
        <f t="shared" si="51"/>
        <v>SNO</v>
      </c>
      <c r="J512" s="10" t="str">
        <f t="shared" si="52"/>
        <v>Puget Sd</v>
      </c>
      <c r="K512" s="10">
        <f t="shared" si="53"/>
        <v>2006</v>
      </c>
      <c r="L512" s="12">
        <f t="shared" si="54"/>
        <v>0.75506867233485941</v>
      </c>
      <c r="M512" s="12">
        <f t="shared" si="55"/>
        <v>0.67253069452079894</v>
      </c>
      <c r="N512" s="11">
        <f t="shared" si="56"/>
        <v>-8.253797781406047E-2</v>
      </c>
      <c r="P512" s="10"/>
      <c r="Q512" s="10"/>
      <c r="R512" s="10"/>
    </row>
    <row r="513" spans="1:18">
      <c r="A513">
        <v>17</v>
      </c>
      <c r="B513" t="s">
        <v>73</v>
      </c>
      <c r="C513" t="s">
        <v>108</v>
      </c>
      <c r="D513">
        <v>2007</v>
      </c>
      <c r="E513" s="10">
        <v>0.73089639970609843</v>
      </c>
      <c r="F513" s="10">
        <v>0.6235216819973719</v>
      </c>
      <c r="G513" s="10"/>
      <c r="H513" s="10">
        <f t="shared" si="50"/>
        <v>17</v>
      </c>
      <c r="I513" s="10" t="str">
        <f t="shared" si="51"/>
        <v>SNO</v>
      </c>
      <c r="J513" s="10" t="str">
        <f t="shared" si="52"/>
        <v>Puget Sd</v>
      </c>
      <c r="K513" s="10">
        <f t="shared" si="53"/>
        <v>2007</v>
      </c>
      <c r="L513" s="12">
        <f t="shared" si="54"/>
        <v>0.73089639970609843</v>
      </c>
      <c r="M513" s="12">
        <f t="shared" si="55"/>
        <v>0.6235216819973719</v>
      </c>
      <c r="N513" s="11">
        <f t="shared" si="56"/>
        <v>-0.10737471770872653</v>
      </c>
      <c r="P513" s="10"/>
      <c r="Q513" s="10"/>
      <c r="R513" s="10"/>
    </row>
    <row r="514" spans="1:18">
      <c r="A514">
        <v>17</v>
      </c>
      <c r="B514" t="s">
        <v>73</v>
      </c>
      <c r="C514" t="s">
        <v>108</v>
      </c>
      <c r="D514">
        <v>2008</v>
      </c>
      <c r="E514" s="10">
        <v>0.83483007571755585</v>
      </c>
      <c r="F514" s="10">
        <v>0.79363029911771032</v>
      </c>
      <c r="G514" s="10"/>
      <c r="H514" s="10">
        <f t="shared" si="50"/>
        <v>17</v>
      </c>
      <c r="I514" s="10" t="str">
        <f t="shared" si="51"/>
        <v>SNO</v>
      </c>
      <c r="J514" s="10" t="str">
        <f t="shared" si="52"/>
        <v>Puget Sd</v>
      </c>
      <c r="K514" s="10">
        <f t="shared" si="53"/>
        <v>2008</v>
      </c>
      <c r="L514" s="12">
        <f t="shared" si="54"/>
        <v>0.83483007571755585</v>
      </c>
      <c r="M514" s="12">
        <f t="shared" si="55"/>
        <v>0.79363029911771032</v>
      </c>
      <c r="N514" s="11">
        <f t="shared" si="56"/>
        <v>-4.1199776599845528E-2</v>
      </c>
      <c r="P514" s="10"/>
      <c r="Q514" s="10"/>
      <c r="R514" s="10"/>
    </row>
    <row r="515" spans="1:18">
      <c r="A515">
        <v>18</v>
      </c>
      <c r="B515" t="s">
        <v>74</v>
      </c>
      <c r="C515" t="s">
        <v>91</v>
      </c>
      <c r="D515">
        <v>1979</v>
      </c>
      <c r="E515" s="10">
        <v>4.3957033125300047</v>
      </c>
      <c r="F515" s="10">
        <v>3.7941879933030376</v>
      </c>
      <c r="G515" s="10"/>
      <c r="H515" s="10">
        <f t="shared" si="50"/>
        <v>18</v>
      </c>
      <c r="I515" s="10" t="str">
        <f t="shared" si="51"/>
        <v>WCH</v>
      </c>
      <c r="J515" s="10" t="str">
        <f t="shared" si="52"/>
        <v>Coastal US</v>
      </c>
      <c r="K515" s="10">
        <f t="shared" si="53"/>
        <v>1979</v>
      </c>
      <c r="L515" s="12">
        <f t="shared" si="54"/>
        <v>4.3957033125300047</v>
      </c>
      <c r="M515" s="12">
        <f t="shared" si="55"/>
        <v>3.7941879933030376</v>
      </c>
      <c r="N515" s="11">
        <f t="shared" si="56"/>
        <v>-0.6015153192269671</v>
      </c>
      <c r="P515" s="10"/>
      <c r="Q515" s="10"/>
      <c r="R515" s="10"/>
    </row>
    <row r="516" spans="1:18">
      <c r="A516">
        <v>18</v>
      </c>
      <c r="B516" t="s">
        <v>74</v>
      </c>
      <c r="C516" t="s">
        <v>91</v>
      </c>
      <c r="D516">
        <v>1980</v>
      </c>
      <c r="E516" s="10">
        <v>5.1697926949654489</v>
      </c>
      <c r="F516" s="10">
        <v>4.1302495435179551</v>
      </c>
      <c r="G516" s="10"/>
      <c r="H516" s="10">
        <f t="shared" si="50"/>
        <v>18</v>
      </c>
      <c r="I516" s="10" t="str">
        <f t="shared" si="51"/>
        <v>WCH</v>
      </c>
      <c r="J516" s="10" t="str">
        <f t="shared" si="52"/>
        <v>Coastal US</v>
      </c>
      <c r="K516" s="10">
        <f t="shared" si="53"/>
        <v>1980</v>
      </c>
      <c r="L516" s="12">
        <f t="shared" si="54"/>
        <v>5.1697926949654489</v>
      </c>
      <c r="M516" s="12">
        <f t="shared" si="55"/>
        <v>4.1302495435179551</v>
      </c>
      <c r="N516" s="11">
        <f t="shared" si="56"/>
        <v>-1.0395431514474938</v>
      </c>
      <c r="P516" s="10"/>
      <c r="Q516" s="10"/>
      <c r="R516" s="10"/>
    </row>
    <row r="517" spans="1:18">
      <c r="A517">
        <v>18</v>
      </c>
      <c r="B517" t="s">
        <v>74</v>
      </c>
      <c r="C517" t="s">
        <v>91</v>
      </c>
      <c r="D517">
        <v>1981</v>
      </c>
      <c r="E517" s="10">
        <v>6.3155680224403925</v>
      </c>
      <c r="F517" s="10">
        <v>5.5523876404494379</v>
      </c>
      <c r="G517" s="10"/>
      <c r="H517" s="10">
        <f t="shared" si="50"/>
        <v>18</v>
      </c>
      <c r="I517" s="10" t="str">
        <f t="shared" si="51"/>
        <v>WCH</v>
      </c>
      <c r="J517" s="10" t="str">
        <f t="shared" si="52"/>
        <v>Coastal US</v>
      </c>
      <c r="K517" s="10">
        <f t="shared" si="53"/>
        <v>1981</v>
      </c>
      <c r="L517" s="12">
        <f t="shared" si="54"/>
        <v>6.3155680224403925</v>
      </c>
      <c r="M517" s="12">
        <f t="shared" si="55"/>
        <v>5.5523876404494379</v>
      </c>
      <c r="N517" s="11">
        <f t="shared" si="56"/>
        <v>-0.76318038199095461</v>
      </c>
      <c r="P517" s="10"/>
      <c r="Q517" s="10"/>
      <c r="R517" s="10"/>
    </row>
    <row r="518" spans="1:18">
      <c r="A518">
        <v>18</v>
      </c>
      <c r="B518" t="s">
        <v>74</v>
      </c>
      <c r="C518" t="s">
        <v>91</v>
      </c>
      <c r="D518">
        <v>1982</v>
      </c>
      <c r="E518" s="10">
        <v>7.6621004566210047</v>
      </c>
      <c r="F518" s="10">
        <v>8.4894863840055148</v>
      </c>
      <c r="G518" s="10"/>
      <c r="H518" s="10">
        <f t="shared" ref="H518:H581" si="57">A518</f>
        <v>18</v>
      </c>
      <c r="I518" s="10" t="str">
        <f t="shared" ref="I518:I581" si="58">B518</f>
        <v>WCH</v>
      </c>
      <c r="J518" s="10" t="str">
        <f t="shared" ref="J518:J581" si="59">C518</f>
        <v>Coastal US</v>
      </c>
      <c r="K518" s="10">
        <f t="shared" ref="K518:K581" si="60">D518</f>
        <v>1982</v>
      </c>
      <c r="L518" s="12">
        <f t="shared" ref="L518:L581" si="61">E518</f>
        <v>7.6621004566210047</v>
      </c>
      <c r="M518" s="12">
        <f t="shared" ref="M518:M581" si="62">F518</f>
        <v>8.4894863840055148</v>
      </c>
      <c r="N518" s="11">
        <f t="shared" ref="N518:N581" si="63">F518-E518</f>
        <v>0.82738592738451011</v>
      </c>
      <c r="P518" s="10"/>
      <c r="Q518" s="10"/>
      <c r="R518" s="10"/>
    </row>
    <row r="519" spans="1:18">
      <c r="A519">
        <v>18</v>
      </c>
      <c r="B519" t="s">
        <v>74</v>
      </c>
      <c r="C519" t="s">
        <v>91</v>
      </c>
      <c r="D519">
        <v>1983</v>
      </c>
      <c r="E519" s="10">
        <v>6.4400895856662936</v>
      </c>
      <c r="F519" s="10">
        <v>7.3338205737255615</v>
      </c>
      <c r="G519" s="10"/>
      <c r="H519" s="10">
        <f t="shared" si="57"/>
        <v>18</v>
      </c>
      <c r="I519" s="10" t="str">
        <f t="shared" si="58"/>
        <v>WCH</v>
      </c>
      <c r="J519" s="10" t="str">
        <f t="shared" si="59"/>
        <v>Coastal US</v>
      </c>
      <c r="K519" s="10">
        <f t="shared" si="60"/>
        <v>1983</v>
      </c>
      <c r="L519" s="12">
        <f t="shared" si="61"/>
        <v>6.4400895856662936</v>
      </c>
      <c r="M519" s="12">
        <f t="shared" si="62"/>
        <v>7.3338205737255615</v>
      </c>
      <c r="N519" s="11">
        <f t="shared" si="63"/>
        <v>0.89373098805926787</v>
      </c>
      <c r="P519" s="10"/>
      <c r="Q519" s="10"/>
      <c r="R519" s="10"/>
    </row>
    <row r="520" spans="1:18">
      <c r="A520">
        <v>18</v>
      </c>
      <c r="B520" t="s">
        <v>74</v>
      </c>
      <c r="C520" t="s">
        <v>91</v>
      </c>
      <c r="D520">
        <v>1984</v>
      </c>
      <c r="E520" s="10">
        <v>8.5964075426697466</v>
      </c>
      <c r="F520" s="10">
        <v>9.8599403207758307</v>
      </c>
      <c r="G520" s="10"/>
      <c r="H520" s="10">
        <f t="shared" si="57"/>
        <v>18</v>
      </c>
      <c r="I520" s="10" t="str">
        <f t="shared" si="58"/>
        <v>WCH</v>
      </c>
      <c r="J520" s="10" t="str">
        <f t="shared" si="59"/>
        <v>Coastal US</v>
      </c>
      <c r="K520" s="10">
        <f t="shared" si="60"/>
        <v>1984</v>
      </c>
      <c r="L520" s="12">
        <f t="shared" si="61"/>
        <v>8.5964075426697466</v>
      </c>
      <c r="M520" s="12">
        <f t="shared" si="62"/>
        <v>9.8599403207758307</v>
      </c>
      <c r="N520" s="11">
        <f t="shared" si="63"/>
        <v>1.2635327781060841</v>
      </c>
      <c r="P520" s="10"/>
      <c r="Q520" s="10"/>
      <c r="R520" s="10"/>
    </row>
    <row r="521" spans="1:18">
      <c r="A521">
        <v>18</v>
      </c>
      <c r="B521" t="s">
        <v>74</v>
      </c>
      <c r="C521" t="s">
        <v>91</v>
      </c>
      <c r="D521">
        <v>1985</v>
      </c>
      <c r="E521" s="10">
        <v>12.153846153846153</v>
      </c>
      <c r="F521" s="10">
        <v>10.375510204081632</v>
      </c>
      <c r="G521" s="10"/>
      <c r="H521" s="10">
        <f t="shared" si="57"/>
        <v>18</v>
      </c>
      <c r="I521" s="10" t="str">
        <f t="shared" si="58"/>
        <v>WCH</v>
      </c>
      <c r="J521" s="10" t="str">
        <f t="shared" si="59"/>
        <v>Coastal US</v>
      </c>
      <c r="K521" s="10">
        <f t="shared" si="60"/>
        <v>1985</v>
      </c>
      <c r="L521" s="12">
        <f t="shared" si="61"/>
        <v>12.153846153846153</v>
      </c>
      <c r="M521" s="12">
        <f t="shared" si="62"/>
        <v>10.375510204081632</v>
      </c>
      <c r="N521" s="11">
        <f t="shared" si="63"/>
        <v>-1.7783359497645215</v>
      </c>
      <c r="P521" s="10"/>
      <c r="Q521" s="10"/>
      <c r="R521" s="10"/>
    </row>
    <row r="522" spans="1:18">
      <c r="A522">
        <v>18</v>
      </c>
      <c r="B522" t="s">
        <v>74</v>
      </c>
      <c r="C522" t="s">
        <v>91</v>
      </c>
      <c r="D522">
        <v>1986</v>
      </c>
      <c r="E522" s="10">
        <v>5.9653172417833495</v>
      </c>
      <c r="F522" s="10">
        <v>4.5728842194181931</v>
      </c>
      <c r="G522" s="10"/>
      <c r="H522" s="10">
        <f t="shared" si="57"/>
        <v>18</v>
      </c>
      <c r="I522" s="10" t="str">
        <f t="shared" si="58"/>
        <v>WCH</v>
      </c>
      <c r="J522" s="10" t="str">
        <f t="shared" si="59"/>
        <v>Coastal US</v>
      </c>
      <c r="K522" s="10">
        <f t="shared" si="60"/>
        <v>1986</v>
      </c>
      <c r="L522" s="12">
        <f t="shared" si="61"/>
        <v>5.9653172417833495</v>
      </c>
      <c r="M522" s="12">
        <f t="shared" si="62"/>
        <v>4.5728842194181931</v>
      </c>
      <c r="N522" s="11">
        <f t="shared" si="63"/>
        <v>-1.3924330223651564</v>
      </c>
      <c r="P522" s="10"/>
      <c r="Q522" s="10"/>
      <c r="R522" s="10"/>
    </row>
    <row r="523" spans="1:18">
      <c r="A523">
        <v>18</v>
      </c>
      <c r="B523" t="s">
        <v>74</v>
      </c>
      <c r="C523" t="s">
        <v>91</v>
      </c>
      <c r="D523">
        <v>1987</v>
      </c>
      <c r="E523" s="10">
        <v>2.9685663093703831</v>
      </c>
      <c r="F523" s="10">
        <v>2.7257467369477912</v>
      </c>
      <c r="G523" s="10"/>
      <c r="H523" s="10">
        <f t="shared" si="57"/>
        <v>18</v>
      </c>
      <c r="I523" s="10" t="str">
        <f t="shared" si="58"/>
        <v>WCH</v>
      </c>
      <c r="J523" s="10" t="str">
        <f t="shared" si="59"/>
        <v>Coastal US</v>
      </c>
      <c r="K523" s="10">
        <f t="shared" si="60"/>
        <v>1987</v>
      </c>
      <c r="L523" s="12">
        <f t="shared" si="61"/>
        <v>2.9685663093703831</v>
      </c>
      <c r="M523" s="12">
        <f t="shared" si="62"/>
        <v>2.7257467369477912</v>
      </c>
      <c r="N523" s="11">
        <f t="shared" si="63"/>
        <v>-0.24281957242259189</v>
      </c>
      <c r="P523" s="10"/>
      <c r="Q523" s="10"/>
      <c r="R523" s="10"/>
    </row>
    <row r="524" spans="1:18">
      <c r="A524">
        <v>18</v>
      </c>
      <c r="B524" t="s">
        <v>74</v>
      </c>
      <c r="C524" t="s">
        <v>91</v>
      </c>
      <c r="D524">
        <v>1988</v>
      </c>
      <c r="E524" s="10">
        <v>3.7254876249795115</v>
      </c>
      <c r="F524" s="10">
        <v>3.9261651182113453</v>
      </c>
      <c r="G524" s="10"/>
      <c r="H524" s="10">
        <f t="shared" si="57"/>
        <v>18</v>
      </c>
      <c r="I524" s="10" t="str">
        <f t="shared" si="58"/>
        <v>WCH</v>
      </c>
      <c r="J524" s="10" t="str">
        <f t="shared" si="59"/>
        <v>Coastal US</v>
      </c>
      <c r="K524" s="10">
        <f t="shared" si="60"/>
        <v>1988</v>
      </c>
      <c r="L524" s="12">
        <f t="shared" si="61"/>
        <v>3.7254876249795115</v>
      </c>
      <c r="M524" s="12">
        <f t="shared" si="62"/>
        <v>3.9261651182113453</v>
      </c>
      <c r="N524" s="11">
        <f t="shared" si="63"/>
        <v>0.20067749323183381</v>
      </c>
      <c r="P524" s="10"/>
      <c r="Q524" s="10"/>
      <c r="R524" s="10"/>
    </row>
    <row r="525" spans="1:18">
      <c r="A525">
        <v>18</v>
      </c>
      <c r="B525" t="s">
        <v>74</v>
      </c>
      <c r="C525" t="s">
        <v>91</v>
      </c>
      <c r="D525">
        <v>1989</v>
      </c>
      <c r="E525" s="10">
        <v>2.8047638645951229</v>
      </c>
      <c r="F525" s="10">
        <v>3.5177705977382874</v>
      </c>
      <c r="G525" s="10"/>
      <c r="H525" s="10">
        <f t="shared" si="57"/>
        <v>18</v>
      </c>
      <c r="I525" s="10" t="str">
        <f t="shared" si="58"/>
        <v>WCH</v>
      </c>
      <c r="J525" s="10" t="str">
        <f t="shared" si="59"/>
        <v>Coastal US</v>
      </c>
      <c r="K525" s="10">
        <f t="shared" si="60"/>
        <v>1989</v>
      </c>
      <c r="L525" s="12">
        <f t="shared" si="61"/>
        <v>2.8047638645951229</v>
      </c>
      <c r="M525" s="12">
        <f t="shared" si="62"/>
        <v>3.5177705977382874</v>
      </c>
      <c r="N525" s="11">
        <f t="shared" si="63"/>
        <v>0.71300673314316443</v>
      </c>
      <c r="P525" s="10"/>
      <c r="Q525" s="10"/>
      <c r="R525" s="10"/>
    </row>
    <row r="526" spans="1:18">
      <c r="A526">
        <v>18</v>
      </c>
      <c r="B526" t="s">
        <v>74</v>
      </c>
      <c r="C526" t="s">
        <v>91</v>
      </c>
      <c r="D526">
        <v>1990</v>
      </c>
      <c r="E526" s="10">
        <v>3.0710386023508254</v>
      </c>
      <c r="F526" s="10">
        <v>3.516941176470588</v>
      </c>
      <c r="G526" s="10"/>
      <c r="H526" s="10">
        <f t="shared" si="57"/>
        <v>18</v>
      </c>
      <c r="I526" s="10" t="str">
        <f t="shared" si="58"/>
        <v>WCH</v>
      </c>
      <c r="J526" s="10" t="str">
        <f t="shared" si="59"/>
        <v>Coastal US</v>
      </c>
      <c r="K526" s="10">
        <f t="shared" si="60"/>
        <v>1990</v>
      </c>
      <c r="L526" s="12">
        <f t="shared" si="61"/>
        <v>3.0710386023508254</v>
      </c>
      <c r="M526" s="12">
        <f t="shared" si="62"/>
        <v>3.516941176470588</v>
      </c>
      <c r="N526" s="11">
        <f t="shared" si="63"/>
        <v>0.44590257411976264</v>
      </c>
      <c r="P526" s="10"/>
      <c r="Q526" s="10"/>
      <c r="R526" s="10"/>
    </row>
    <row r="527" spans="1:18">
      <c r="A527">
        <v>18</v>
      </c>
      <c r="B527" t="s">
        <v>74</v>
      </c>
      <c r="C527" t="s">
        <v>91</v>
      </c>
      <c r="D527">
        <v>1991</v>
      </c>
      <c r="E527" s="10">
        <v>3.6175204476969438</v>
      </c>
      <c r="F527" s="10">
        <v>3.3766999691914967</v>
      </c>
      <c r="G527" s="10"/>
      <c r="H527" s="10">
        <f t="shared" si="57"/>
        <v>18</v>
      </c>
      <c r="I527" s="10" t="str">
        <f t="shared" si="58"/>
        <v>WCH</v>
      </c>
      <c r="J527" s="10" t="str">
        <f t="shared" si="59"/>
        <v>Coastal US</v>
      </c>
      <c r="K527" s="10">
        <f t="shared" si="60"/>
        <v>1991</v>
      </c>
      <c r="L527" s="12">
        <f t="shared" si="61"/>
        <v>3.6175204476969438</v>
      </c>
      <c r="M527" s="12">
        <f t="shared" si="62"/>
        <v>3.3766999691914967</v>
      </c>
      <c r="N527" s="11">
        <f t="shared" si="63"/>
        <v>-0.24082047850544708</v>
      </c>
      <c r="P527" s="10"/>
      <c r="Q527" s="10"/>
      <c r="R527" s="10"/>
    </row>
    <row r="528" spans="1:18">
      <c r="A528">
        <v>18</v>
      </c>
      <c r="B528" t="s">
        <v>74</v>
      </c>
      <c r="C528" t="s">
        <v>91</v>
      </c>
      <c r="D528">
        <v>1992</v>
      </c>
      <c r="E528" s="10">
        <v>3.9309513040856325</v>
      </c>
      <c r="F528" s="10">
        <v>3.6572380220343326</v>
      </c>
      <c r="G528" s="10"/>
      <c r="H528" s="10">
        <f t="shared" si="57"/>
        <v>18</v>
      </c>
      <c r="I528" s="10" t="str">
        <f t="shared" si="58"/>
        <v>WCH</v>
      </c>
      <c r="J528" s="10" t="str">
        <f t="shared" si="59"/>
        <v>Coastal US</v>
      </c>
      <c r="K528" s="10">
        <f t="shared" si="60"/>
        <v>1992</v>
      </c>
      <c r="L528" s="12">
        <f t="shared" si="61"/>
        <v>3.9309513040856325</v>
      </c>
      <c r="M528" s="12">
        <f t="shared" si="62"/>
        <v>3.6572380220343326</v>
      </c>
      <c r="N528" s="11">
        <f t="shared" si="63"/>
        <v>-0.27371328205129997</v>
      </c>
      <c r="P528" s="10"/>
      <c r="Q528" s="10"/>
      <c r="R528" s="10"/>
    </row>
    <row r="529" spans="1:18">
      <c r="A529">
        <v>18</v>
      </c>
      <c r="B529" t="s">
        <v>74</v>
      </c>
      <c r="C529" t="s">
        <v>91</v>
      </c>
      <c r="D529">
        <v>1993</v>
      </c>
      <c r="E529" s="10">
        <v>2.6906650396583283</v>
      </c>
      <c r="F529" s="10">
        <v>2.4142851058392605</v>
      </c>
      <c r="G529" s="10"/>
      <c r="H529" s="10">
        <f t="shared" si="57"/>
        <v>18</v>
      </c>
      <c r="I529" s="10" t="str">
        <f t="shared" si="58"/>
        <v>WCH</v>
      </c>
      <c r="J529" s="10" t="str">
        <f t="shared" si="59"/>
        <v>Coastal US</v>
      </c>
      <c r="K529" s="10">
        <f t="shared" si="60"/>
        <v>1993</v>
      </c>
      <c r="L529" s="12">
        <f t="shared" si="61"/>
        <v>2.6906650396583283</v>
      </c>
      <c r="M529" s="12">
        <f t="shared" si="62"/>
        <v>2.4142851058392605</v>
      </c>
      <c r="N529" s="11">
        <f t="shared" si="63"/>
        <v>-0.27637993381906778</v>
      </c>
      <c r="P529" s="10"/>
      <c r="Q529" s="10"/>
      <c r="R529" s="10"/>
    </row>
    <row r="530" spans="1:18">
      <c r="A530">
        <v>18</v>
      </c>
      <c r="B530" t="s">
        <v>74</v>
      </c>
      <c r="C530" t="s">
        <v>91</v>
      </c>
      <c r="D530">
        <v>1994</v>
      </c>
      <c r="E530" s="10">
        <v>1.7318525750549183</v>
      </c>
      <c r="F530" s="10">
        <v>1.5608289388472569</v>
      </c>
      <c r="G530" s="10"/>
      <c r="H530" s="10">
        <f t="shared" si="57"/>
        <v>18</v>
      </c>
      <c r="I530" s="10" t="str">
        <f t="shared" si="58"/>
        <v>WCH</v>
      </c>
      <c r="J530" s="10" t="str">
        <f t="shared" si="59"/>
        <v>Coastal US</v>
      </c>
      <c r="K530" s="10">
        <f t="shared" si="60"/>
        <v>1994</v>
      </c>
      <c r="L530" s="12">
        <f t="shared" si="61"/>
        <v>1.7318525750549183</v>
      </c>
      <c r="M530" s="12">
        <f t="shared" si="62"/>
        <v>1.5608289388472569</v>
      </c>
      <c r="N530" s="11">
        <f t="shared" si="63"/>
        <v>-0.17102363620766137</v>
      </c>
      <c r="P530" s="10"/>
      <c r="Q530" s="10"/>
      <c r="R530" s="10"/>
    </row>
    <row r="531" spans="1:18">
      <c r="A531">
        <v>18</v>
      </c>
      <c r="B531" t="s">
        <v>74</v>
      </c>
      <c r="C531" t="s">
        <v>91</v>
      </c>
      <c r="D531">
        <v>1995</v>
      </c>
      <c r="E531" s="10">
        <v>1.3310424889714418</v>
      </c>
      <c r="F531" s="10">
        <v>1.2020240778934241</v>
      </c>
      <c r="G531" s="10"/>
      <c r="H531" s="10">
        <f t="shared" si="57"/>
        <v>18</v>
      </c>
      <c r="I531" s="10" t="str">
        <f t="shared" si="58"/>
        <v>WCH</v>
      </c>
      <c r="J531" s="10" t="str">
        <f t="shared" si="59"/>
        <v>Coastal US</v>
      </c>
      <c r="K531" s="10">
        <f t="shared" si="60"/>
        <v>1995</v>
      </c>
      <c r="L531" s="12">
        <f t="shared" si="61"/>
        <v>1.3310424889714418</v>
      </c>
      <c r="M531" s="12">
        <f t="shared" si="62"/>
        <v>1.2020240778934241</v>
      </c>
      <c r="N531" s="11">
        <f t="shared" si="63"/>
        <v>-0.1290184110780177</v>
      </c>
      <c r="P531" s="10"/>
      <c r="Q531" s="10"/>
      <c r="R531" s="10"/>
    </row>
    <row r="532" spans="1:18">
      <c r="A532">
        <v>18</v>
      </c>
      <c r="B532" t="s">
        <v>74</v>
      </c>
      <c r="C532" t="s">
        <v>91</v>
      </c>
      <c r="D532">
        <v>1996</v>
      </c>
      <c r="E532" s="10">
        <v>1.9874485740185481</v>
      </c>
      <c r="F532" s="10">
        <v>1.5468624064478986</v>
      </c>
      <c r="G532" s="10"/>
      <c r="H532" s="10">
        <f t="shared" si="57"/>
        <v>18</v>
      </c>
      <c r="I532" s="10" t="str">
        <f t="shared" si="58"/>
        <v>WCH</v>
      </c>
      <c r="J532" s="10" t="str">
        <f t="shared" si="59"/>
        <v>Coastal US</v>
      </c>
      <c r="K532" s="10">
        <f t="shared" si="60"/>
        <v>1996</v>
      </c>
      <c r="L532" s="12">
        <f t="shared" si="61"/>
        <v>1.9874485740185481</v>
      </c>
      <c r="M532" s="12">
        <f t="shared" si="62"/>
        <v>1.5468624064478986</v>
      </c>
      <c r="N532" s="11">
        <f t="shared" si="63"/>
        <v>-0.4405861675706495</v>
      </c>
      <c r="P532" s="10"/>
      <c r="Q532" s="10"/>
      <c r="R532" s="10"/>
    </row>
    <row r="533" spans="1:18">
      <c r="A533">
        <v>18</v>
      </c>
      <c r="B533" t="s">
        <v>74</v>
      </c>
      <c r="C533" t="s">
        <v>91</v>
      </c>
      <c r="D533">
        <v>1997</v>
      </c>
      <c r="E533" s="10">
        <v>1.8019335525347204</v>
      </c>
      <c r="F533" s="10">
        <v>1.7314024995040667</v>
      </c>
      <c r="G533" s="10"/>
      <c r="H533" s="10">
        <f t="shared" si="57"/>
        <v>18</v>
      </c>
      <c r="I533" s="10" t="str">
        <f t="shared" si="58"/>
        <v>WCH</v>
      </c>
      <c r="J533" s="10" t="str">
        <f t="shared" si="59"/>
        <v>Coastal US</v>
      </c>
      <c r="K533" s="10">
        <f t="shared" si="60"/>
        <v>1997</v>
      </c>
      <c r="L533" s="12">
        <f t="shared" si="61"/>
        <v>1.8019335525347204</v>
      </c>
      <c r="M533" s="12">
        <f t="shared" si="62"/>
        <v>1.7314024995040667</v>
      </c>
      <c r="N533" s="11">
        <f t="shared" si="63"/>
        <v>-7.0531053030653768E-2</v>
      </c>
      <c r="P533" s="10"/>
      <c r="Q533" s="10"/>
      <c r="R533" s="10"/>
    </row>
    <row r="534" spans="1:18">
      <c r="A534">
        <v>18</v>
      </c>
      <c r="B534" t="s">
        <v>74</v>
      </c>
      <c r="C534" t="s">
        <v>91</v>
      </c>
      <c r="D534">
        <v>1998</v>
      </c>
      <c r="E534" s="10">
        <v>3.1842812962215947</v>
      </c>
      <c r="F534" s="10">
        <v>3.0178988846590529</v>
      </c>
      <c r="G534" s="10"/>
      <c r="H534" s="10">
        <f t="shared" si="57"/>
        <v>18</v>
      </c>
      <c r="I534" s="10" t="str">
        <f t="shared" si="58"/>
        <v>WCH</v>
      </c>
      <c r="J534" s="10" t="str">
        <f t="shared" si="59"/>
        <v>Coastal US</v>
      </c>
      <c r="K534" s="10">
        <f t="shared" si="60"/>
        <v>1998</v>
      </c>
      <c r="L534" s="12">
        <f t="shared" si="61"/>
        <v>3.1842812962215947</v>
      </c>
      <c r="M534" s="12">
        <f t="shared" si="62"/>
        <v>3.0178988846590529</v>
      </c>
      <c r="N534" s="11">
        <f t="shared" si="63"/>
        <v>-0.16638241156254185</v>
      </c>
      <c r="P534" s="10"/>
      <c r="Q534" s="10"/>
      <c r="R534" s="10"/>
    </row>
    <row r="535" spans="1:18">
      <c r="A535">
        <v>18</v>
      </c>
      <c r="B535" t="s">
        <v>74</v>
      </c>
      <c r="C535" t="s">
        <v>91</v>
      </c>
      <c r="D535">
        <v>1999</v>
      </c>
      <c r="E535" s="10">
        <v>3.848659610875214</v>
      </c>
      <c r="F535" s="10">
        <v>3.7398594183272071</v>
      </c>
      <c r="G535" s="10"/>
      <c r="H535" s="10">
        <f t="shared" si="57"/>
        <v>18</v>
      </c>
      <c r="I535" s="10" t="str">
        <f t="shared" si="58"/>
        <v>WCH</v>
      </c>
      <c r="J535" s="10" t="str">
        <f t="shared" si="59"/>
        <v>Coastal US</v>
      </c>
      <c r="K535" s="10">
        <f t="shared" si="60"/>
        <v>1999</v>
      </c>
      <c r="L535" s="12">
        <f t="shared" si="61"/>
        <v>3.848659610875214</v>
      </c>
      <c r="M535" s="12">
        <f t="shared" si="62"/>
        <v>3.7398594183272071</v>
      </c>
      <c r="N535" s="11">
        <f t="shared" si="63"/>
        <v>-0.10880019254800688</v>
      </c>
      <c r="P535" s="10"/>
      <c r="Q535" s="10"/>
      <c r="R535" s="10"/>
    </row>
    <row r="536" spans="1:18">
      <c r="A536">
        <v>18</v>
      </c>
      <c r="B536" t="s">
        <v>74</v>
      </c>
      <c r="C536" t="s">
        <v>91</v>
      </c>
      <c r="D536">
        <v>2000</v>
      </c>
      <c r="E536" s="10">
        <v>4.8566734813084116</v>
      </c>
      <c r="F536" s="10">
        <v>4.2885952233464106</v>
      </c>
      <c r="G536" s="10"/>
      <c r="H536" s="10">
        <f t="shared" si="57"/>
        <v>18</v>
      </c>
      <c r="I536" s="10" t="str">
        <f t="shared" si="58"/>
        <v>WCH</v>
      </c>
      <c r="J536" s="10" t="str">
        <f t="shared" si="59"/>
        <v>Coastal US</v>
      </c>
      <c r="K536" s="10">
        <f t="shared" si="60"/>
        <v>2000</v>
      </c>
      <c r="L536" s="12">
        <f t="shared" si="61"/>
        <v>4.8566734813084116</v>
      </c>
      <c r="M536" s="12">
        <f t="shared" si="62"/>
        <v>4.2885952233464106</v>
      </c>
      <c r="N536" s="11">
        <f t="shared" si="63"/>
        <v>-0.56807825796200095</v>
      </c>
      <c r="P536" s="10"/>
      <c r="Q536" s="10"/>
      <c r="R536" s="10"/>
    </row>
    <row r="537" spans="1:18">
      <c r="A537">
        <v>18</v>
      </c>
      <c r="B537" t="s">
        <v>74</v>
      </c>
      <c r="C537" t="s">
        <v>91</v>
      </c>
      <c r="D537">
        <v>2001</v>
      </c>
      <c r="E537" s="10">
        <v>4.2230608453320944</v>
      </c>
      <c r="F537" s="10">
        <v>3.6204631302348496</v>
      </c>
      <c r="G537" s="10"/>
      <c r="H537" s="10">
        <f t="shared" si="57"/>
        <v>18</v>
      </c>
      <c r="I537" s="10" t="str">
        <f t="shared" si="58"/>
        <v>WCH</v>
      </c>
      <c r="J537" s="10" t="str">
        <f t="shared" si="59"/>
        <v>Coastal US</v>
      </c>
      <c r="K537" s="10">
        <f t="shared" si="60"/>
        <v>2001</v>
      </c>
      <c r="L537" s="12">
        <f t="shared" si="61"/>
        <v>4.2230608453320944</v>
      </c>
      <c r="M537" s="12">
        <f t="shared" si="62"/>
        <v>3.6204631302348496</v>
      </c>
      <c r="N537" s="11">
        <f t="shared" si="63"/>
        <v>-0.6025977150972448</v>
      </c>
      <c r="P537" s="10"/>
      <c r="Q537" s="10"/>
      <c r="R537" s="10"/>
    </row>
    <row r="538" spans="1:18">
      <c r="A538">
        <v>18</v>
      </c>
      <c r="B538" t="s">
        <v>74</v>
      </c>
      <c r="C538" t="s">
        <v>91</v>
      </c>
      <c r="D538">
        <v>2002</v>
      </c>
      <c r="E538" s="10">
        <v>3.8440399714489648</v>
      </c>
      <c r="F538" s="10">
        <v>3.1561909153792946</v>
      </c>
      <c r="G538" s="10"/>
      <c r="H538" s="10">
        <f t="shared" si="57"/>
        <v>18</v>
      </c>
      <c r="I538" s="10" t="str">
        <f t="shared" si="58"/>
        <v>WCH</v>
      </c>
      <c r="J538" s="10" t="str">
        <f t="shared" si="59"/>
        <v>Coastal US</v>
      </c>
      <c r="K538" s="10">
        <f t="shared" si="60"/>
        <v>2002</v>
      </c>
      <c r="L538" s="12">
        <f t="shared" si="61"/>
        <v>3.8440399714489648</v>
      </c>
      <c r="M538" s="12">
        <f t="shared" si="62"/>
        <v>3.1561909153792946</v>
      </c>
      <c r="N538" s="11">
        <f t="shared" si="63"/>
        <v>-0.68784905606967017</v>
      </c>
      <c r="P538" s="10"/>
      <c r="Q538" s="10"/>
      <c r="R538" s="10"/>
    </row>
    <row r="539" spans="1:18">
      <c r="A539">
        <v>18</v>
      </c>
      <c r="B539" t="s">
        <v>74</v>
      </c>
      <c r="C539" t="s">
        <v>91</v>
      </c>
      <c r="D539">
        <v>2003</v>
      </c>
      <c r="E539" s="10">
        <v>2.2271309170742981</v>
      </c>
      <c r="F539" s="10">
        <v>1.9504831358249772</v>
      </c>
      <c r="G539" s="10"/>
      <c r="H539" s="10">
        <f t="shared" si="57"/>
        <v>18</v>
      </c>
      <c r="I539" s="10" t="str">
        <f t="shared" si="58"/>
        <v>WCH</v>
      </c>
      <c r="J539" s="10" t="str">
        <f t="shared" si="59"/>
        <v>Coastal US</v>
      </c>
      <c r="K539" s="10">
        <f t="shared" si="60"/>
        <v>2003</v>
      </c>
      <c r="L539" s="12">
        <f t="shared" si="61"/>
        <v>2.2271309170742981</v>
      </c>
      <c r="M539" s="12">
        <f t="shared" si="62"/>
        <v>1.9504831358249772</v>
      </c>
      <c r="N539" s="11">
        <f t="shared" si="63"/>
        <v>-0.27664778124932088</v>
      </c>
      <c r="P539" s="10"/>
      <c r="Q539" s="10"/>
      <c r="R539" s="10"/>
    </row>
    <row r="540" spans="1:18">
      <c r="A540">
        <v>18</v>
      </c>
      <c r="B540" t="s">
        <v>74</v>
      </c>
      <c r="C540" t="s">
        <v>91</v>
      </c>
      <c r="D540">
        <v>2004</v>
      </c>
      <c r="E540" s="10">
        <v>1.5152298025707269</v>
      </c>
      <c r="F540" s="10">
        <v>1.3727361185222386</v>
      </c>
      <c r="G540" s="10"/>
      <c r="H540" s="10">
        <f t="shared" si="57"/>
        <v>18</v>
      </c>
      <c r="I540" s="10" t="str">
        <f t="shared" si="58"/>
        <v>WCH</v>
      </c>
      <c r="J540" s="10" t="str">
        <f t="shared" si="59"/>
        <v>Coastal US</v>
      </c>
      <c r="K540" s="10">
        <f t="shared" si="60"/>
        <v>2004</v>
      </c>
      <c r="L540" s="12">
        <f t="shared" si="61"/>
        <v>1.5152298025707269</v>
      </c>
      <c r="M540" s="12">
        <f t="shared" si="62"/>
        <v>1.3727361185222386</v>
      </c>
      <c r="N540" s="11">
        <f t="shared" si="63"/>
        <v>-0.14249368404848828</v>
      </c>
      <c r="P540" s="10"/>
      <c r="Q540" s="10"/>
      <c r="R540" s="10"/>
    </row>
    <row r="541" spans="1:18">
      <c r="A541">
        <v>18</v>
      </c>
      <c r="B541" t="s">
        <v>74</v>
      </c>
      <c r="C541" t="s">
        <v>91</v>
      </c>
      <c r="D541">
        <v>2005</v>
      </c>
      <c r="E541" s="10">
        <v>1.8359527543932652</v>
      </c>
      <c r="F541" s="10">
        <v>1.6891172113839075</v>
      </c>
      <c r="G541" s="10"/>
      <c r="H541" s="10">
        <f t="shared" si="57"/>
        <v>18</v>
      </c>
      <c r="I541" s="10" t="str">
        <f t="shared" si="58"/>
        <v>WCH</v>
      </c>
      <c r="J541" s="10" t="str">
        <f t="shared" si="59"/>
        <v>Coastal US</v>
      </c>
      <c r="K541" s="10">
        <f t="shared" si="60"/>
        <v>2005</v>
      </c>
      <c r="L541" s="12">
        <f t="shared" si="61"/>
        <v>1.8359527543932652</v>
      </c>
      <c r="M541" s="12">
        <f t="shared" si="62"/>
        <v>1.6891172113839075</v>
      </c>
      <c r="N541" s="11">
        <f t="shared" si="63"/>
        <v>-0.14683554300935775</v>
      </c>
      <c r="P541" s="10"/>
      <c r="Q541" s="10"/>
      <c r="R541" s="10"/>
    </row>
    <row r="542" spans="1:18">
      <c r="A542">
        <v>18</v>
      </c>
      <c r="B542" t="s">
        <v>74</v>
      </c>
      <c r="C542" t="s">
        <v>91</v>
      </c>
      <c r="D542">
        <v>2006</v>
      </c>
      <c r="E542" s="10">
        <v>2.3348946999594289</v>
      </c>
      <c r="F542" s="10">
        <v>2.4052601809954752</v>
      </c>
      <c r="G542" s="10"/>
      <c r="H542" s="10">
        <f t="shared" si="57"/>
        <v>18</v>
      </c>
      <c r="I542" s="10" t="str">
        <f t="shared" si="58"/>
        <v>WCH</v>
      </c>
      <c r="J542" s="10" t="str">
        <f t="shared" si="59"/>
        <v>Coastal US</v>
      </c>
      <c r="K542" s="10">
        <f t="shared" si="60"/>
        <v>2006</v>
      </c>
      <c r="L542" s="12">
        <f t="shared" si="61"/>
        <v>2.3348946999594289</v>
      </c>
      <c r="M542" s="12">
        <f t="shared" si="62"/>
        <v>2.4052601809954752</v>
      </c>
      <c r="N542" s="11">
        <f t="shared" si="63"/>
        <v>7.036548103604634E-2</v>
      </c>
      <c r="P542" s="10"/>
      <c r="Q542" s="10"/>
      <c r="R542" s="10"/>
    </row>
    <row r="543" spans="1:18">
      <c r="A543">
        <v>18</v>
      </c>
      <c r="B543" t="s">
        <v>74</v>
      </c>
      <c r="C543" t="s">
        <v>91</v>
      </c>
      <c r="D543">
        <v>2007</v>
      </c>
      <c r="E543" s="10">
        <v>2.4485934489402696</v>
      </c>
      <c r="F543" s="10">
        <v>2.9782965251554336</v>
      </c>
      <c r="G543" s="10"/>
      <c r="H543" s="10">
        <f t="shared" si="57"/>
        <v>18</v>
      </c>
      <c r="I543" s="10" t="str">
        <f t="shared" si="58"/>
        <v>WCH</v>
      </c>
      <c r="J543" s="10" t="str">
        <f t="shared" si="59"/>
        <v>Coastal US</v>
      </c>
      <c r="K543" s="10">
        <f t="shared" si="60"/>
        <v>2007</v>
      </c>
      <c r="L543" s="12">
        <f t="shared" si="61"/>
        <v>2.4485934489402696</v>
      </c>
      <c r="M543" s="12">
        <f t="shared" si="62"/>
        <v>2.9782965251554336</v>
      </c>
      <c r="N543" s="11">
        <f t="shared" si="63"/>
        <v>0.52970307621516399</v>
      </c>
      <c r="P543" s="10"/>
      <c r="Q543" s="10"/>
      <c r="R543" s="10"/>
    </row>
    <row r="544" spans="1:18">
      <c r="A544">
        <v>18</v>
      </c>
      <c r="B544" t="s">
        <v>74</v>
      </c>
      <c r="C544" t="s">
        <v>91</v>
      </c>
      <c r="D544">
        <v>2008</v>
      </c>
      <c r="E544" s="10">
        <v>1.9372926991064112</v>
      </c>
      <c r="F544" s="10">
        <v>2.876280099640188</v>
      </c>
      <c r="G544" s="10"/>
      <c r="H544" s="10">
        <f t="shared" si="57"/>
        <v>18</v>
      </c>
      <c r="I544" s="10" t="str">
        <f t="shared" si="58"/>
        <v>WCH</v>
      </c>
      <c r="J544" s="10" t="str">
        <f t="shared" si="59"/>
        <v>Coastal US</v>
      </c>
      <c r="K544" s="10">
        <f t="shared" si="60"/>
        <v>2008</v>
      </c>
      <c r="L544" s="12">
        <f t="shared" si="61"/>
        <v>1.9372926991064112</v>
      </c>
      <c r="M544" s="12">
        <f t="shared" si="62"/>
        <v>2.876280099640188</v>
      </c>
      <c r="N544" s="11">
        <f t="shared" si="63"/>
        <v>0.93898740053377683</v>
      </c>
      <c r="P544" s="10"/>
      <c r="Q544" s="10"/>
      <c r="R544" s="10"/>
    </row>
    <row r="545" spans="1:18">
      <c r="A545">
        <v>19</v>
      </c>
      <c r="B545" t="s">
        <v>75</v>
      </c>
      <c r="C545" t="s">
        <v>109</v>
      </c>
      <c r="D545">
        <v>1979</v>
      </c>
      <c r="E545" s="10">
        <v>3.9973313000381241</v>
      </c>
      <c r="F545" s="10">
        <v>4.9591699774508751</v>
      </c>
      <c r="G545" s="10"/>
      <c r="H545" s="10">
        <f t="shared" si="57"/>
        <v>19</v>
      </c>
      <c r="I545" s="10" t="str">
        <f t="shared" si="58"/>
        <v>URB</v>
      </c>
      <c r="J545" s="10" t="str">
        <f t="shared" si="59"/>
        <v>Columbia</v>
      </c>
      <c r="K545" s="10">
        <f t="shared" si="60"/>
        <v>1979</v>
      </c>
      <c r="L545" s="12">
        <f t="shared" si="61"/>
        <v>3.9973313000381241</v>
      </c>
      <c r="M545" s="12">
        <f t="shared" si="62"/>
        <v>4.9591699774508751</v>
      </c>
      <c r="N545" s="11">
        <f t="shared" si="63"/>
        <v>0.96183867741275098</v>
      </c>
      <c r="P545" s="10"/>
      <c r="Q545" s="10"/>
      <c r="R545" s="10"/>
    </row>
    <row r="546" spans="1:18">
      <c r="A546">
        <v>19</v>
      </c>
      <c r="B546" t="s">
        <v>75</v>
      </c>
      <c r="C546" t="s">
        <v>109</v>
      </c>
      <c r="D546">
        <v>1980</v>
      </c>
      <c r="E546" s="10">
        <v>9.7116964642890107</v>
      </c>
      <c r="F546" s="10">
        <v>9.683831244132751</v>
      </c>
      <c r="G546" s="10"/>
      <c r="H546" s="10">
        <f t="shared" si="57"/>
        <v>19</v>
      </c>
      <c r="I546" s="10" t="str">
        <f t="shared" si="58"/>
        <v>URB</v>
      </c>
      <c r="J546" s="10" t="str">
        <f t="shared" si="59"/>
        <v>Columbia</v>
      </c>
      <c r="K546" s="10">
        <f t="shared" si="60"/>
        <v>1980</v>
      </c>
      <c r="L546" s="12">
        <f t="shared" si="61"/>
        <v>9.7116964642890107</v>
      </c>
      <c r="M546" s="12">
        <f t="shared" si="62"/>
        <v>9.683831244132751</v>
      </c>
      <c r="N546" s="11">
        <f t="shared" si="63"/>
        <v>-2.7865220156259696E-2</v>
      </c>
      <c r="P546" s="10"/>
      <c r="Q546" s="10"/>
      <c r="R546" s="10"/>
    </row>
    <row r="547" spans="1:18">
      <c r="A547">
        <v>19</v>
      </c>
      <c r="B547" t="s">
        <v>75</v>
      </c>
      <c r="C547" t="s">
        <v>109</v>
      </c>
      <c r="D547">
        <v>1981</v>
      </c>
      <c r="E547" s="10">
        <v>13.644429653901291</v>
      </c>
      <c r="F547" s="10">
        <v>10.764367158601228</v>
      </c>
      <c r="G547" s="10"/>
      <c r="H547" s="10">
        <f t="shared" si="57"/>
        <v>19</v>
      </c>
      <c r="I547" s="10" t="str">
        <f t="shared" si="58"/>
        <v>URB</v>
      </c>
      <c r="J547" s="10" t="str">
        <f t="shared" si="59"/>
        <v>Columbia</v>
      </c>
      <c r="K547" s="10">
        <f t="shared" si="60"/>
        <v>1981</v>
      </c>
      <c r="L547" s="12">
        <f t="shared" si="61"/>
        <v>13.644429653901291</v>
      </c>
      <c r="M547" s="12">
        <f t="shared" si="62"/>
        <v>10.764367158601228</v>
      </c>
      <c r="N547" s="11">
        <f t="shared" si="63"/>
        <v>-2.8800624953000629</v>
      </c>
      <c r="P547" s="10"/>
      <c r="Q547" s="10"/>
      <c r="R547" s="10"/>
    </row>
    <row r="548" spans="1:18">
      <c r="A548">
        <v>19</v>
      </c>
      <c r="B548" t="s">
        <v>75</v>
      </c>
      <c r="C548" t="s">
        <v>109</v>
      </c>
      <c r="D548">
        <v>1982</v>
      </c>
      <c r="E548" s="10">
        <v>16.228080229226361</v>
      </c>
      <c r="F548" s="10">
        <v>15.598728423635704</v>
      </c>
      <c r="G548" s="10"/>
      <c r="H548" s="10">
        <f t="shared" si="57"/>
        <v>19</v>
      </c>
      <c r="I548" s="10" t="str">
        <f t="shared" si="58"/>
        <v>URB</v>
      </c>
      <c r="J548" s="10" t="str">
        <f t="shared" si="59"/>
        <v>Columbia</v>
      </c>
      <c r="K548" s="10">
        <f t="shared" si="60"/>
        <v>1982</v>
      </c>
      <c r="L548" s="12">
        <f t="shared" si="61"/>
        <v>16.228080229226361</v>
      </c>
      <c r="M548" s="12">
        <f t="shared" si="62"/>
        <v>15.598728423635704</v>
      </c>
      <c r="N548" s="11">
        <f t="shared" si="63"/>
        <v>-0.62935180559065707</v>
      </c>
      <c r="P548" s="10"/>
      <c r="Q548" s="10"/>
      <c r="R548" s="10"/>
    </row>
    <row r="549" spans="1:18">
      <c r="A549">
        <v>19</v>
      </c>
      <c r="B549" t="s">
        <v>75</v>
      </c>
      <c r="C549" t="s">
        <v>109</v>
      </c>
      <c r="D549">
        <v>1983</v>
      </c>
      <c r="E549" s="10">
        <v>21.744164145882085</v>
      </c>
      <c r="F549" s="10">
        <v>20.339495172487165</v>
      </c>
      <c r="G549" s="10"/>
      <c r="H549" s="10">
        <f t="shared" si="57"/>
        <v>19</v>
      </c>
      <c r="I549" s="10" t="str">
        <f t="shared" si="58"/>
        <v>URB</v>
      </c>
      <c r="J549" s="10" t="str">
        <f t="shared" si="59"/>
        <v>Columbia</v>
      </c>
      <c r="K549" s="10">
        <f t="shared" si="60"/>
        <v>1983</v>
      </c>
      <c r="L549" s="12">
        <f t="shared" si="61"/>
        <v>21.744164145882085</v>
      </c>
      <c r="M549" s="12">
        <f t="shared" si="62"/>
        <v>20.339495172487165</v>
      </c>
      <c r="N549" s="11">
        <f t="shared" si="63"/>
        <v>-1.4046689733949194</v>
      </c>
      <c r="P549" s="10"/>
      <c r="Q549" s="10"/>
      <c r="R549" s="10"/>
    </row>
    <row r="550" spans="1:18">
      <c r="A550">
        <v>19</v>
      </c>
      <c r="B550" t="s">
        <v>75</v>
      </c>
      <c r="C550" t="s">
        <v>109</v>
      </c>
      <c r="D550">
        <v>1984</v>
      </c>
      <c r="E550" s="10">
        <v>14.874279445126259</v>
      </c>
      <c r="F550" s="10">
        <v>12.905600104309277</v>
      </c>
      <c r="G550" s="10"/>
      <c r="H550" s="10">
        <f t="shared" si="57"/>
        <v>19</v>
      </c>
      <c r="I550" s="10" t="str">
        <f t="shared" si="58"/>
        <v>URB</v>
      </c>
      <c r="J550" s="10" t="str">
        <f t="shared" si="59"/>
        <v>Columbia</v>
      </c>
      <c r="K550" s="10">
        <f t="shared" si="60"/>
        <v>1984</v>
      </c>
      <c r="L550" s="12">
        <f t="shared" si="61"/>
        <v>14.874279445126259</v>
      </c>
      <c r="M550" s="12">
        <f t="shared" si="62"/>
        <v>12.905600104309277</v>
      </c>
      <c r="N550" s="11">
        <f t="shared" si="63"/>
        <v>-1.9686793408169816</v>
      </c>
      <c r="P550" s="10"/>
      <c r="Q550" s="10"/>
      <c r="R550" s="10"/>
    </row>
    <row r="551" spans="1:18">
      <c r="A551">
        <v>19</v>
      </c>
      <c r="B551" t="s">
        <v>75</v>
      </c>
      <c r="C551" t="s">
        <v>109</v>
      </c>
      <c r="D551">
        <v>1985</v>
      </c>
      <c r="E551" s="10">
        <v>2.4185724008848051</v>
      </c>
      <c r="F551" s="10">
        <v>2.3002127083575048</v>
      </c>
      <c r="G551" s="10"/>
      <c r="H551" s="10">
        <f t="shared" si="57"/>
        <v>19</v>
      </c>
      <c r="I551" s="10" t="str">
        <f t="shared" si="58"/>
        <v>URB</v>
      </c>
      <c r="J551" s="10" t="str">
        <f t="shared" si="59"/>
        <v>Columbia</v>
      </c>
      <c r="K551" s="10">
        <f t="shared" si="60"/>
        <v>1985</v>
      </c>
      <c r="L551" s="12">
        <f t="shared" si="61"/>
        <v>2.4185724008848051</v>
      </c>
      <c r="M551" s="12">
        <f t="shared" si="62"/>
        <v>2.3002127083575048</v>
      </c>
      <c r="N551" s="11">
        <f t="shared" si="63"/>
        <v>-0.11835969252730028</v>
      </c>
      <c r="P551" s="10"/>
      <c r="Q551" s="10"/>
      <c r="R551" s="10"/>
    </row>
    <row r="552" spans="1:18">
      <c r="A552">
        <v>19</v>
      </c>
      <c r="B552" t="s">
        <v>75</v>
      </c>
      <c r="C552" t="s">
        <v>109</v>
      </c>
      <c r="D552">
        <v>1986</v>
      </c>
      <c r="E552" s="10">
        <v>2.3176676143094053</v>
      </c>
      <c r="F552" s="10">
        <v>2.2726320882104458</v>
      </c>
      <c r="G552" s="10"/>
      <c r="H552" s="10">
        <f t="shared" si="57"/>
        <v>19</v>
      </c>
      <c r="I552" s="10" t="str">
        <f t="shared" si="58"/>
        <v>URB</v>
      </c>
      <c r="J552" s="10" t="str">
        <f t="shared" si="59"/>
        <v>Columbia</v>
      </c>
      <c r="K552" s="10">
        <f t="shared" si="60"/>
        <v>1986</v>
      </c>
      <c r="L552" s="12">
        <f t="shared" si="61"/>
        <v>2.3176676143094053</v>
      </c>
      <c r="M552" s="12">
        <f t="shared" si="62"/>
        <v>2.2726320882104458</v>
      </c>
      <c r="N552" s="11">
        <f t="shared" si="63"/>
        <v>-4.5035526098959444E-2</v>
      </c>
      <c r="P552" s="10"/>
      <c r="Q552" s="10"/>
      <c r="R552" s="10"/>
    </row>
    <row r="553" spans="1:18">
      <c r="A553">
        <v>19</v>
      </c>
      <c r="B553" t="s">
        <v>75</v>
      </c>
      <c r="C553" t="s">
        <v>109</v>
      </c>
      <c r="D553">
        <v>1987</v>
      </c>
      <c r="E553" s="10">
        <v>0.64402826932319657</v>
      </c>
      <c r="F553" s="10">
        <v>0.65299811551817655</v>
      </c>
      <c r="G553" s="10"/>
      <c r="H553" s="10">
        <f t="shared" si="57"/>
        <v>19</v>
      </c>
      <c r="I553" s="10" t="str">
        <f t="shared" si="58"/>
        <v>URB</v>
      </c>
      <c r="J553" s="10" t="str">
        <f t="shared" si="59"/>
        <v>Columbia</v>
      </c>
      <c r="K553" s="10">
        <f t="shared" si="60"/>
        <v>1987</v>
      </c>
      <c r="L553" s="12">
        <f t="shared" si="61"/>
        <v>0.64402826932319657</v>
      </c>
      <c r="M553" s="12">
        <f t="shared" si="62"/>
        <v>0.65299811551817655</v>
      </c>
      <c r="N553" s="11">
        <f t="shared" si="63"/>
        <v>8.9698461949799801E-3</v>
      </c>
      <c r="P553" s="10"/>
      <c r="Q553" s="10"/>
      <c r="R553" s="10"/>
    </row>
    <row r="554" spans="1:18">
      <c r="A554">
        <v>19</v>
      </c>
      <c r="B554" t="s">
        <v>75</v>
      </c>
      <c r="C554" t="s">
        <v>109</v>
      </c>
      <c r="D554">
        <v>1988</v>
      </c>
      <c r="E554" s="10">
        <v>0.63108387552327638</v>
      </c>
      <c r="F554" s="10">
        <v>0.65540214252628881</v>
      </c>
      <c r="G554" s="10"/>
      <c r="H554" s="10">
        <f t="shared" si="57"/>
        <v>19</v>
      </c>
      <c r="I554" s="10" t="str">
        <f t="shared" si="58"/>
        <v>URB</v>
      </c>
      <c r="J554" s="10" t="str">
        <f t="shared" si="59"/>
        <v>Columbia</v>
      </c>
      <c r="K554" s="10">
        <f t="shared" si="60"/>
        <v>1988</v>
      </c>
      <c r="L554" s="12">
        <f t="shared" si="61"/>
        <v>0.63108387552327638</v>
      </c>
      <c r="M554" s="12">
        <f t="shared" si="62"/>
        <v>0.65540214252628881</v>
      </c>
      <c r="N554" s="11">
        <f t="shared" si="63"/>
        <v>2.4318267003012428E-2</v>
      </c>
      <c r="P554" s="10"/>
      <c r="Q554" s="10"/>
      <c r="R554" s="10"/>
    </row>
    <row r="555" spans="1:18">
      <c r="A555">
        <v>19</v>
      </c>
      <c r="B555" t="s">
        <v>75</v>
      </c>
      <c r="C555" t="s">
        <v>109</v>
      </c>
      <c r="D555">
        <v>1989</v>
      </c>
      <c r="E555" s="10">
        <v>1.8304812916295774</v>
      </c>
      <c r="F555" s="10">
        <v>1.9370319402099949</v>
      </c>
      <c r="G555" s="10"/>
      <c r="H555" s="10">
        <f t="shared" si="57"/>
        <v>19</v>
      </c>
      <c r="I555" s="10" t="str">
        <f t="shared" si="58"/>
        <v>URB</v>
      </c>
      <c r="J555" s="10" t="str">
        <f t="shared" si="59"/>
        <v>Columbia</v>
      </c>
      <c r="K555" s="10">
        <f t="shared" si="60"/>
        <v>1989</v>
      </c>
      <c r="L555" s="12">
        <f t="shared" si="61"/>
        <v>1.8304812916295774</v>
      </c>
      <c r="M555" s="12">
        <f t="shared" si="62"/>
        <v>1.9370319402099949</v>
      </c>
      <c r="N555" s="11">
        <f t="shared" si="63"/>
        <v>0.10655064858041752</v>
      </c>
      <c r="P555" s="10"/>
      <c r="Q555" s="10"/>
      <c r="R555" s="10"/>
    </row>
    <row r="556" spans="1:18">
      <c r="A556">
        <v>19</v>
      </c>
      <c r="B556" t="s">
        <v>75</v>
      </c>
      <c r="C556" t="s">
        <v>109</v>
      </c>
      <c r="D556">
        <v>1990</v>
      </c>
      <c r="E556" s="10">
        <v>2.391181145175457</v>
      </c>
      <c r="F556" s="10">
        <v>2.5419061871097579</v>
      </c>
      <c r="G556" s="10"/>
      <c r="H556" s="10">
        <f t="shared" si="57"/>
        <v>19</v>
      </c>
      <c r="I556" s="10" t="str">
        <f t="shared" si="58"/>
        <v>URB</v>
      </c>
      <c r="J556" s="10" t="str">
        <f t="shared" si="59"/>
        <v>Columbia</v>
      </c>
      <c r="K556" s="10">
        <f t="shared" si="60"/>
        <v>1990</v>
      </c>
      <c r="L556" s="12">
        <f t="shared" si="61"/>
        <v>2.391181145175457</v>
      </c>
      <c r="M556" s="12">
        <f t="shared" si="62"/>
        <v>2.5419061871097579</v>
      </c>
      <c r="N556" s="11">
        <f t="shared" si="63"/>
        <v>0.15072504193430092</v>
      </c>
      <c r="P556" s="10"/>
      <c r="Q556" s="10"/>
      <c r="R556" s="10"/>
    </row>
    <row r="557" spans="1:18">
      <c r="A557">
        <v>19</v>
      </c>
      <c r="B557" t="s">
        <v>75</v>
      </c>
      <c r="C557" t="s">
        <v>109</v>
      </c>
      <c r="D557">
        <v>1991</v>
      </c>
      <c r="E557" s="10">
        <v>1.1961438521502483</v>
      </c>
      <c r="F557" s="10">
        <v>1.2870206087075202</v>
      </c>
      <c r="G557" s="10"/>
      <c r="H557" s="10">
        <f t="shared" si="57"/>
        <v>19</v>
      </c>
      <c r="I557" s="10" t="str">
        <f t="shared" si="58"/>
        <v>URB</v>
      </c>
      <c r="J557" s="10" t="str">
        <f t="shared" si="59"/>
        <v>Columbia</v>
      </c>
      <c r="K557" s="10">
        <f t="shared" si="60"/>
        <v>1991</v>
      </c>
      <c r="L557" s="12">
        <f t="shared" si="61"/>
        <v>1.1961438521502483</v>
      </c>
      <c r="M557" s="12">
        <f t="shared" si="62"/>
        <v>1.2870206087075202</v>
      </c>
      <c r="N557" s="11">
        <f t="shared" si="63"/>
        <v>9.0876756557271898E-2</v>
      </c>
      <c r="P557" s="10"/>
      <c r="Q557" s="10"/>
      <c r="R557" s="10"/>
    </row>
    <row r="558" spans="1:18">
      <c r="A558">
        <v>19</v>
      </c>
      <c r="B558" t="s">
        <v>75</v>
      </c>
      <c r="C558" t="s">
        <v>109</v>
      </c>
      <c r="D558">
        <v>1992</v>
      </c>
      <c r="E558" s="10">
        <v>3.0763112391930836</v>
      </c>
      <c r="F558" s="10">
        <v>3.3535878855088814</v>
      </c>
      <c r="G558" s="10"/>
      <c r="H558" s="10">
        <f t="shared" si="57"/>
        <v>19</v>
      </c>
      <c r="I558" s="10" t="str">
        <f t="shared" si="58"/>
        <v>URB</v>
      </c>
      <c r="J558" s="10" t="str">
        <f t="shared" si="59"/>
        <v>Columbia</v>
      </c>
      <c r="K558" s="10">
        <f t="shared" si="60"/>
        <v>1992</v>
      </c>
      <c r="L558" s="12">
        <f t="shared" si="61"/>
        <v>3.0763112391930836</v>
      </c>
      <c r="M558" s="12">
        <f t="shared" si="62"/>
        <v>3.3535878855088814</v>
      </c>
      <c r="N558" s="11">
        <f t="shared" si="63"/>
        <v>0.27727664631579785</v>
      </c>
      <c r="P558" s="10"/>
      <c r="Q558" s="10"/>
      <c r="R558" s="10"/>
    </row>
    <row r="559" spans="1:18">
      <c r="A559">
        <v>19</v>
      </c>
      <c r="B559" t="s">
        <v>75</v>
      </c>
      <c r="C559" t="s">
        <v>109</v>
      </c>
      <c r="D559">
        <v>1993</v>
      </c>
      <c r="E559" s="10">
        <v>4.8480728845941297</v>
      </c>
      <c r="F559" s="10">
        <v>5.3811991233562928</v>
      </c>
      <c r="G559" s="10"/>
      <c r="H559" s="10">
        <f t="shared" si="57"/>
        <v>19</v>
      </c>
      <c r="I559" s="10" t="str">
        <f t="shared" si="58"/>
        <v>URB</v>
      </c>
      <c r="J559" s="10" t="str">
        <f t="shared" si="59"/>
        <v>Columbia</v>
      </c>
      <c r="K559" s="10">
        <f t="shared" si="60"/>
        <v>1993</v>
      </c>
      <c r="L559" s="12">
        <f t="shared" si="61"/>
        <v>4.8480728845941297</v>
      </c>
      <c r="M559" s="12">
        <f t="shared" si="62"/>
        <v>5.3811991233562928</v>
      </c>
      <c r="N559" s="11">
        <f t="shared" si="63"/>
        <v>0.53312623876216314</v>
      </c>
      <c r="P559" s="10"/>
      <c r="Q559" s="10"/>
      <c r="R559" s="10"/>
    </row>
    <row r="560" spans="1:18">
      <c r="A560">
        <v>19</v>
      </c>
      <c r="B560" t="s">
        <v>75</v>
      </c>
      <c r="C560" t="s">
        <v>109</v>
      </c>
      <c r="D560">
        <v>1994</v>
      </c>
      <c r="E560" s="10">
        <v>0.83919790407093908</v>
      </c>
      <c r="F560" s="10">
        <v>0.95790581162324651</v>
      </c>
      <c r="G560" s="10"/>
      <c r="H560" s="10">
        <f t="shared" si="57"/>
        <v>19</v>
      </c>
      <c r="I560" s="10" t="str">
        <f t="shared" si="58"/>
        <v>URB</v>
      </c>
      <c r="J560" s="10" t="str">
        <f t="shared" si="59"/>
        <v>Columbia</v>
      </c>
      <c r="K560" s="10">
        <f t="shared" si="60"/>
        <v>1994</v>
      </c>
      <c r="L560" s="12">
        <f t="shared" si="61"/>
        <v>0.83919790407093908</v>
      </c>
      <c r="M560" s="12">
        <f t="shared" si="62"/>
        <v>0.95790581162324651</v>
      </c>
      <c r="N560" s="11">
        <f t="shared" si="63"/>
        <v>0.11870790755230742</v>
      </c>
      <c r="P560" s="10"/>
      <c r="Q560" s="10"/>
      <c r="R560" s="10"/>
    </row>
    <row r="561" spans="1:18">
      <c r="A561">
        <v>19</v>
      </c>
      <c r="B561" t="s">
        <v>75</v>
      </c>
      <c r="C561" t="s">
        <v>109</v>
      </c>
      <c r="D561">
        <v>1995</v>
      </c>
      <c r="E561" s="10">
        <v>3.2638830162085974</v>
      </c>
      <c r="F561" s="10">
        <v>3.9109624292331446</v>
      </c>
      <c r="G561" s="10"/>
      <c r="H561" s="10">
        <f t="shared" si="57"/>
        <v>19</v>
      </c>
      <c r="I561" s="10" t="str">
        <f t="shared" si="58"/>
        <v>URB</v>
      </c>
      <c r="J561" s="10" t="str">
        <f t="shared" si="59"/>
        <v>Columbia</v>
      </c>
      <c r="K561" s="10">
        <f t="shared" si="60"/>
        <v>1995</v>
      </c>
      <c r="L561" s="12">
        <f t="shared" si="61"/>
        <v>3.2638830162085974</v>
      </c>
      <c r="M561" s="12">
        <f t="shared" si="62"/>
        <v>3.9109624292331446</v>
      </c>
      <c r="N561" s="11">
        <f t="shared" si="63"/>
        <v>0.64707941302454719</v>
      </c>
      <c r="P561" s="10"/>
      <c r="Q561" s="10"/>
      <c r="R561" s="10"/>
    </row>
    <row r="562" spans="1:18">
      <c r="A562">
        <v>19</v>
      </c>
      <c r="B562" t="s">
        <v>75</v>
      </c>
      <c r="C562" t="s">
        <v>109</v>
      </c>
      <c r="D562">
        <v>1996</v>
      </c>
      <c r="E562" s="10">
        <v>1.352228425002288</v>
      </c>
      <c r="F562" s="10">
        <v>1.6054602978344272</v>
      </c>
      <c r="G562" s="10"/>
      <c r="H562" s="10">
        <f t="shared" si="57"/>
        <v>19</v>
      </c>
      <c r="I562" s="10" t="str">
        <f t="shared" si="58"/>
        <v>URB</v>
      </c>
      <c r="J562" s="10" t="str">
        <f t="shared" si="59"/>
        <v>Columbia</v>
      </c>
      <c r="K562" s="10">
        <f t="shared" si="60"/>
        <v>1996</v>
      </c>
      <c r="L562" s="12">
        <f t="shared" si="61"/>
        <v>1.352228425002288</v>
      </c>
      <c r="M562" s="12">
        <f t="shared" si="62"/>
        <v>1.6054602978344272</v>
      </c>
      <c r="N562" s="11">
        <f t="shared" si="63"/>
        <v>0.25323187283213922</v>
      </c>
      <c r="P562" s="10"/>
      <c r="Q562" s="10"/>
      <c r="R562" s="10"/>
    </row>
    <row r="563" spans="1:18">
      <c r="A563">
        <v>19</v>
      </c>
      <c r="B563" t="s">
        <v>75</v>
      </c>
      <c r="C563" t="s">
        <v>109</v>
      </c>
      <c r="D563">
        <v>1997</v>
      </c>
      <c r="E563" s="10">
        <v>2.0581826851314373</v>
      </c>
      <c r="F563" s="10">
        <v>2.46082135777998</v>
      </c>
      <c r="G563" s="10"/>
      <c r="H563" s="10">
        <f t="shared" si="57"/>
        <v>19</v>
      </c>
      <c r="I563" s="10" t="str">
        <f t="shared" si="58"/>
        <v>URB</v>
      </c>
      <c r="J563" s="10" t="str">
        <f t="shared" si="59"/>
        <v>Columbia</v>
      </c>
      <c r="K563" s="10">
        <f t="shared" si="60"/>
        <v>1997</v>
      </c>
      <c r="L563" s="12">
        <f t="shared" si="61"/>
        <v>2.0581826851314373</v>
      </c>
      <c r="M563" s="12">
        <f t="shared" si="62"/>
        <v>2.46082135777998</v>
      </c>
      <c r="N563" s="11">
        <f t="shared" si="63"/>
        <v>0.40263867264854269</v>
      </c>
      <c r="P563" s="10"/>
      <c r="Q563" s="10"/>
      <c r="R563" s="10"/>
    </row>
    <row r="564" spans="1:18">
      <c r="A564">
        <v>19</v>
      </c>
      <c r="B564" t="s">
        <v>75</v>
      </c>
      <c r="C564" t="s">
        <v>109</v>
      </c>
      <c r="D564">
        <v>1998</v>
      </c>
      <c r="E564" s="10">
        <v>5.7083442895959333</v>
      </c>
      <c r="F564" s="10">
        <v>6.785531138184294</v>
      </c>
      <c r="G564" s="10"/>
      <c r="H564" s="10">
        <f t="shared" si="57"/>
        <v>19</v>
      </c>
      <c r="I564" s="10" t="str">
        <f t="shared" si="58"/>
        <v>URB</v>
      </c>
      <c r="J564" s="10" t="str">
        <f t="shared" si="59"/>
        <v>Columbia</v>
      </c>
      <c r="K564" s="10">
        <f t="shared" si="60"/>
        <v>1998</v>
      </c>
      <c r="L564" s="12">
        <f t="shared" si="61"/>
        <v>5.7083442895959333</v>
      </c>
      <c r="M564" s="12">
        <f t="shared" si="62"/>
        <v>6.785531138184294</v>
      </c>
      <c r="N564" s="11">
        <f t="shared" si="63"/>
        <v>1.0771868485883607</v>
      </c>
      <c r="P564" s="10"/>
      <c r="Q564" s="10"/>
      <c r="R564" s="10"/>
    </row>
    <row r="565" spans="1:18">
      <c r="A565">
        <v>19</v>
      </c>
      <c r="B565" t="s">
        <v>75</v>
      </c>
      <c r="C565" t="s">
        <v>109</v>
      </c>
      <c r="D565">
        <v>1999</v>
      </c>
      <c r="E565" s="10">
        <v>4.6314937751705623</v>
      </c>
      <c r="F565" s="10">
        <v>6.0286868423016644</v>
      </c>
      <c r="G565" s="10"/>
      <c r="H565" s="10">
        <f t="shared" si="57"/>
        <v>19</v>
      </c>
      <c r="I565" s="10" t="str">
        <f t="shared" si="58"/>
        <v>URB</v>
      </c>
      <c r="J565" s="10" t="str">
        <f t="shared" si="59"/>
        <v>Columbia</v>
      </c>
      <c r="K565" s="10">
        <f t="shared" si="60"/>
        <v>1999</v>
      </c>
      <c r="L565" s="12">
        <f t="shared" si="61"/>
        <v>4.6314937751705623</v>
      </c>
      <c r="M565" s="12">
        <f t="shared" si="62"/>
        <v>6.0286868423016644</v>
      </c>
      <c r="N565" s="11">
        <f t="shared" si="63"/>
        <v>1.3971930671311021</v>
      </c>
      <c r="P565" s="10"/>
      <c r="Q565" s="10"/>
      <c r="R565" s="10"/>
    </row>
    <row r="566" spans="1:18">
      <c r="A566">
        <v>19</v>
      </c>
      <c r="B566" t="s">
        <v>75</v>
      </c>
      <c r="C566" t="s">
        <v>109</v>
      </c>
      <c r="D566">
        <v>2000</v>
      </c>
      <c r="E566" s="10">
        <v>2.8857834406539711</v>
      </c>
      <c r="F566" s="10">
        <v>3.7314798043832638</v>
      </c>
      <c r="G566" s="10"/>
      <c r="H566" s="10">
        <f t="shared" si="57"/>
        <v>19</v>
      </c>
      <c r="I566" s="10" t="str">
        <f t="shared" si="58"/>
        <v>URB</v>
      </c>
      <c r="J566" s="10" t="str">
        <f t="shared" si="59"/>
        <v>Columbia</v>
      </c>
      <c r="K566" s="10">
        <f t="shared" si="60"/>
        <v>2000</v>
      </c>
      <c r="L566" s="12">
        <f t="shared" si="61"/>
        <v>2.8857834406539711</v>
      </c>
      <c r="M566" s="12">
        <f t="shared" si="62"/>
        <v>3.7314798043832638</v>
      </c>
      <c r="N566" s="11">
        <f t="shared" si="63"/>
        <v>0.84569636372929269</v>
      </c>
      <c r="P566" s="10"/>
      <c r="Q566" s="10"/>
      <c r="R566" s="10"/>
    </row>
    <row r="567" spans="1:18">
      <c r="A567">
        <v>19</v>
      </c>
      <c r="B567" t="s">
        <v>75</v>
      </c>
      <c r="C567" t="s">
        <v>109</v>
      </c>
      <c r="D567">
        <v>2001</v>
      </c>
      <c r="E567" s="10">
        <v>3.0232919793669857</v>
      </c>
      <c r="F567" s="10">
        <v>4.095471617886755</v>
      </c>
      <c r="G567" s="10"/>
      <c r="H567" s="10">
        <f t="shared" si="57"/>
        <v>19</v>
      </c>
      <c r="I567" s="10" t="str">
        <f t="shared" si="58"/>
        <v>URB</v>
      </c>
      <c r="J567" s="10" t="str">
        <f t="shared" si="59"/>
        <v>Columbia</v>
      </c>
      <c r="K567" s="10">
        <f t="shared" si="60"/>
        <v>2001</v>
      </c>
      <c r="L567" s="12">
        <f t="shared" si="61"/>
        <v>3.0232919793669857</v>
      </c>
      <c r="M567" s="12">
        <f t="shared" si="62"/>
        <v>4.095471617886755</v>
      </c>
      <c r="N567" s="11">
        <f t="shared" si="63"/>
        <v>1.0721796385197693</v>
      </c>
      <c r="P567" s="10"/>
      <c r="Q567" s="10"/>
      <c r="R567" s="10"/>
    </row>
    <row r="568" spans="1:18">
      <c r="A568">
        <v>19</v>
      </c>
      <c r="B568" t="s">
        <v>75</v>
      </c>
      <c r="C568" t="s">
        <v>109</v>
      </c>
      <c r="D568">
        <v>2002</v>
      </c>
      <c r="E568" s="10">
        <v>1.3466096451975229</v>
      </c>
      <c r="F568" s="10">
        <v>1.7089951112254684</v>
      </c>
      <c r="G568" s="10"/>
      <c r="H568" s="10">
        <f t="shared" si="57"/>
        <v>19</v>
      </c>
      <c r="I568" s="10" t="str">
        <f t="shared" si="58"/>
        <v>URB</v>
      </c>
      <c r="J568" s="10" t="str">
        <f t="shared" si="59"/>
        <v>Columbia</v>
      </c>
      <c r="K568" s="10">
        <f t="shared" si="60"/>
        <v>2002</v>
      </c>
      <c r="L568" s="12">
        <f t="shared" si="61"/>
        <v>1.3466096451975229</v>
      </c>
      <c r="M568" s="12">
        <f t="shared" si="62"/>
        <v>1.7089951112254684</v>
      </c>
      <c r="N568" s="11">
        <f t="shared" si="63"/>
        <v>0.36238546602794552</v>
      </c>
      <c r="P568" s="10"/>
      <c r="Q568" s="10"/>
      <c r="R568" s="10"/>
    </row>
    <row r="569" spans="1:18">
      <c r="A569">
        <v>19</v>
      </c>
      <c r="B569" t="s">
        <v>75</v>
      </c>
      <c r="C569" t="s">
        <v>109</v>
      </c>
      <c r="D569">
        <v>2003</v>
      </c>
      <c r="E569" s="10">
        <v>0.74864708200978458</v>
      </c>
      <c r="F569" s="10">
        <v>0.90612883195731664</v>
      </c>
      <c r="G569" s="10"/>
      <c r="H569" s="10">
        <f t="shared" si="57"/>
        <v>19</v>
      </c>
      <c r="I569" s="10" t="str">
        <f t="shared" si="58"/>
        <v>URB</v>
      </c>
      <c r="J569" s="10" t="str">
        <f t="shared" si="59"/>
        <v>Columbia</v>
      </c>
      <c r="K569" s="10">
        <f t="shared" si="60"/>
        <v>2003</v>
      </c>
      <c r="L569" s="12">
        <f t="shared" si="61"/>
        <v>0.74864708200978458</v>
      </c>
      <c r="M569" s="12">
        <f t="shared" si="62"/>
        <v>0.90612883195731664</v>
      </c>
      <c r="N569" s="11">
        <f t="shared" si="63"/>
        <v>0.15748174994753206</v>
      </c>
      <c r="P569" s="10"/>
      <c r="Q569" s="10"/>
      <c r="R569" s="10"/>
    </row>
    <row r="570" spans="1:18">
      <c r="A570">
        <v>19</v>
      </c>
      <c r="B570" t="s">
        <v>75</v>
      </c>
      <c r="C570" t="s">
        <v>109</v>
      </c>
      <c r="D570">
        <v>2004</v>
      </c>
      <c r="E570" s="10">
        <v>0.82448968423356861</v>
      </c>
      <c r="F570" s="10">
        <v>0.92059803530413964</v>
      </c>
      <c r="G570" s="10"/>
      <c r="H570" s="10">
        <f t="shared" si="57"/>
        <v>19</v>
      </c>
      <c r="I570" s="10" t="str">
        <f t="shared" si="58"/>
        <v>URB</v>
      </c>
      <c r="J570" s="10" t="str">
        <f t="shared" si="59"/>
        <v>Columbia</v>
      </c>
      <c r="K570" s="10">
        <f t="shared" si="60"/>
        <v>2004</v>
      </c>
      <c r="L570" s="12">
        <f t="shared" si="61"/>
        <v>0.82448968423356861</v>
      </c>
      <c r="M570" s="12">
        <f t="shared" si="62"/>
        <v>0.92059803530413964</v>
      </c>
      <c r="N570" s="11">
        <f t="shared" si="63"/>
        <v>9.610835107057103E-2</v>
      </c>
      <c r="P570" s="10"/>
      <c r="Q570" s="10"/>
      <c r="R570" s="10"/>
    </row>
    <row r="571" spans="1:18">
      <c r="A571">
        <v>19</v>
      </c>
      <c r="B571" t="s">
        <v>75</v>
      </c>
      <c r="C571" t="s">
        <v>109</v>
      </c>
      <c r="D571">
        <v>2005</v>
      </c>
      <c r="E571" s="10">
        <v>2.4482914291561579</v>
      </c>
      <c r="F571" s="10">
        <v>2.7412144100841163</v>
      </c>
      <c r="G571" s="10"/>
      <c r="H571" s="10">
        <f t="shared" si="57"/>
        <v>19</v>
      </c>
      <c r="I571" s="10" t="str">
        <f t="shared" si="58"/>
        <v>URB</v>
      </c>
      <c r="J571" s="10" t="str">
        <f t="shared" si="59"/>
        <v>Columbia</v>
      </c>
      <c r="K571" s="10">
        <f t="shared" si="60"/>
        <v>2005</v>
      </c>
      <c r="L571" s="12">
        <f t="shared" si="61"/>
        <v>2.4482914291561579</v>
      </c>
      <c r="M571" s="12">
        <f t="shared" si="62"/>
        <v>2.7412144100841163</v>
      </c>
      <c r="N571" s="11">
        <f t="shared" si="63"/>
        <v>0.29292298092795832</v>
      </c>
      <c r="P571" s="10"/>
      <c r="Q571" s="10"/>
      <c r="R571" s="10"/>
    </row>
    <row r="572" spans="1:18">
      <c r="A572">
        <v>19</v>
      </c>
      <c r="B572" t="s">
        <v>75</v>
      </c>
      <c r="C572" t="s">
        <v>109</v>
      </c>
      <c r="D572">
        <v>2006</v>
      </c>
      <c r="E572" s="10">
        <v>2.2930574411310332</v>
      </c>
      <c r="F572" s="10">
        <v>2.6045670743544944</v>
      </c>
      <c r="G572" s="10"/>
      <c r="H572" s="10">
        <f t="shared" si="57"/>
        <v>19</v>
      </c>
      <c r="I572" s="10" t="str">
        <f t="shared" si="58"/>
        <v>URB</v>
      </c>
      <c r="J572" s="10" t="str">
        <f t="shared" si="59"/>
        <v>Columbia</v>
      </c>
      <c r="K572" s="10">
        <f t="shared" si="60"/>
        <v>2006</v>
      </c>
      <c r="L572" s="12">
        <f t="shared" si="61"/>
        <v>2.2930574411310332</v>
      </c>
      <c r="M572" s="12">
        <f t="shared" si="62"/>
        <v>2.6045670743544944</v>
      </c>
      <c r="N572" s="11">
        <f t="shared" si="63"/>
        <v>0.31150963322346126</v>
      </c>
      <c r="P572" s="10"/>
      <c r="Q572" s="10"/>
      <c r="R572" s="10"/>
    </row>
    <row r="573" spans="1:18">
      <c r="A573">
        <v>19</v>
      </c>
      <c r="B573" t="s">
        <v>75</v>
      </c>
      <c r="C573" t="s">
        <v>109</v>
      </c>
      <c r="D573">
        <v>2007</v>
      </c>
      <c r="E573" s="10">
        <v>7.4571382627254916</v>
      </c>
      <c r="F573" s="10">
        <v>8.1540512759396364</v>
      </c>
      <c r="G573" s="10"/>
      <c r="H573" s="10">
        <f t="shared" si="57"/>
        <v>19</v>
      </c>
      <c r="I573" s="10" t="str">
        <f t="shared" si="58"/>
        <v>URB</v>
      </c>
      <c r="J573" s="10" t="str">
        <f t="shared" si="59"/>
        <v>Columbia</v>
      </c>
      <c r="K573" s="10">
        <f t="shared" si="60"/>
        <v>2007</v>
      </c>
      <c r="L573" s="12">
        <f t="shared" si="61"/>
        <v>7.4571382627254916</v>
      </c>
      <c r="M573" s="12">
        <f t="shared" si="62"/>
        <v>8.1540512759396364</v>
      </c>
      <c r="N573" s="11">
        <f t="shared" si="63"/>
        <v>0.69691301321414478</v>
      </c>
      <c r="P573" s="10"/>
      <c r="Q573" s="10"/>
      <c r="R573" s="10"/>
    </row>
    <row r="574" spans="1:18">
      <c r="A574">
        <v>19</v>
      </c>
      <c r="B574" t="s">
        <v>75</v>
      </c>
      <c r="C574" t="s">
        <v>109</v>
      </c>
      <c r="D574">
        <v>2008</v>
      </c>
      <c r="E574" s="10">
        <v>2.2752754442990417</v>
      </c>
      <c r="F574" s="10">
        <v>2.4576813001054409</v>
      </c>
      <c r="G574" s="10"/>
      <c r="H574" s="10">
        <f t="shared" si="57"/>
        <v>19</v>
      </c>
      <c r="I574" s="10" t="str">
        <f t="shared" si="58"/>
        <v>URB</v>
      </c>
      <c r="J574" s="10" t="str">
        <f t="shared" si="59"/>
        <v>Columbia</v>
      </c>
      <c r="K574" s="10">
        <f t="shared" si="60"/>
        <v>2008</v>
      </c>
      <c r="L574" s="12">
        <f t="shared" si="61"/>
        <v>2.2752754442990417</v>
      </c>
      <c r="M574" s="12">
        <f t="shared" si="62"/>
        <v>2.4576813001054409</v>
      </c>
      <c r="N574" s="11">
        <f t="shared" si="63"/>
        <v>0.18240585580639923</v>
      </c>
      <c r="P574" s="10"/>
      <c r="Q574" s="10"/>
      <c r="R574" s="10"/>
    </row>
    <row r="575" spans="1:18">
      <c r="A575">
        <v>20</v>
      </c>
      <c r="B575" t="s">
        <v>76</v>
      </c>
      <c r="C575" t="s">
        <v>109</v>
      </c>
      <c r="D575">
        <v>1979</v>
      </c>
      <c r="E575" s="10">
        <v>16.538274820910544</v>
      </c>
      <c r="F575" s="10">
        <v>16.558818326552274</v>
      </c>
      <c r="G575" s="10"/>
      <c r="H575" s="10">
        <f t="shared" si="57"/>
        <v>20</v>
      </c>
      <c r="I575" s="10" t="str">
        <f t="shared" si="58"/>
        <v>SPR</v>
      </c>
      <c r="J575" s="10" t="str">
        <f t="shared" si="59"/>
        <v>Columbia</v>
      </c>
      <c r="K575" s="10">
        <f t="shared" si="60"/>
        <v>1979</v>
      </c>
      <c r="L575" s="12">
        <f t="shared" si="61"/>
        <v>16.538274820910544</v>
      </c>
      <c r="M575" s="12">
        <f t="shared" si="62"/>
        <v>16.558818326552274</v>
      </c>
      <c r="N575" s="11">
        <f t="shared" si="63"/>
        <v>2.0543505641729354E-2</v>
      </c>
      <c r="P575" s="10"/>
      <c r="Q575" s="10"/>
      <c r="R575" s="10"/>
    </row>
    <row r="576" spans="1:18">
      <c r="A576">
        <v>20</v>
      </c>
      <c r="B576" t="s">
        <v>76</v>
      </c>
      <c r="C576" t="s">
        <v>109</v>
      </c>
      <c r="D576">
        <v>1980</v>
      </c>
      <c r="E576" s="10">
        <v>1.7765805643728705</v>
      </c>
      <c r="F576" s="10">
        <v>1.8974093562207079</v>
      </c>
      <c r="G576" s="10"/>
      <c r="H576" s="10">
        <f t="shared" si="57"/>
        <v>20</v>
      </c>
      <c r="I576" s="10" t="str">
        <f t="shared" si="58"/>
        <v>SPR</v>
      </c>
      <c r="J576" s="10" t="str">
        <f t="shared" si="59"/>
        <v>Columbia</v>
      </c>
      <c r="K576" s="10">
        <f t="shared" si="60"/>
        <v>1980</v>
      </c>
      <c r="L576" s="12">
        <f t="shared" si="61"/>
        <v>1.7765805643728705</v>
      </c>
      <c r="M576" s="12">
        <f t="shared" si="62"/>
        <v>1.8974093562207079</v>
      </c>
      <c r="N576" s="11">
        <f t="shared" si="63"/>
        <v>0.12082879184783746</v>
      </c>
      <c r="P576" s="10"/>
      <c r="Q576" s="10"/>
      <c r="R576" s="10"/>
    </row>
    <row r="577" spans="1:18">
      <c r="A577">
        <v>20</v>
      </c>
      <c r="B577" t="s">
        <v>76</v>
      </c>
      <c r="C577" t="s">
        <v>109</v>
      </c>
      <c r="D577">
        <v>1981</v>
      </c>
      <c r="E577" s="10">
        <v>5.2762809783489013</v>
      </c>
      <c r="F577" s="10">
        <v>5.8124226942726542</v>
      </c>
      <c r="G577" s="10"/>
      <c r="H577" s="10">
        <f t="shared" si="57"/>
        <v>20</v>
      </c>
      <c r="I577" s="10" t="str">
        <f t="shared" si="58"/>
        <v>SPR</v>
      </c>
      <c r="J577" s="10" t="str">
        <f t="shared" si="59"/>
        <v>Columbia</v>
      </c>
      <c r="K577" s="10">
        <f t="shared" si="60"/>
        <v>1981</v>
      </c>
      <c r="L577" s="12">
        <f t="shared" si="61"/>
        <v>5.2762809783489013</v>
      </c>
      <c r="M577" s="12">
        <f t="shared" si="62"/>
        <v>5.8124226942726542</v>
      </c>
      <c r="N577" s="11">
        <f t="shared" si="63"/>
        <v>0.53614171592375293</v>
      </c>
      <c r="P577" s="10"/>
      <c r="Q577" s="10"/>
      <c r="R577" s="10"/>
    </row>
    <row r="578" spans="1:18">
      <c r="A578">
        <v>20</v>
      </c>
      <c r="B578" t="s">
        <v>76</v>
      </c>
      <c r="C578" t="s">
        <v>109</v>
      </c>
      <c r="D578">
        <v>1982</v>
      </c>
      <c r="E578" s="10">
        <v>1.1904550302168504</v>
      </c>
      <c r="F578" s="10">
        <v>1.3779315479449055</v>
      </c>
      <c r="G578" s="10"/>
      <c r="H578" s="10">
        <f t="shared" si="57"/>
        <v>20</v>
      </c>
      <c r="I578" s="10" t="str">
        <f t="shared" si="58"/>
        <v>SPR</v>
      </c>
      <c r="J578" s="10" t="str">
        <f t="shared" si="59"/>
        <v>Columbia</v>
      </c>
      <c r="K578" s="10">
        <f t="shared" si="60"/>
        <v>1982</v>
      </c>
      <c r="L578" s="12">
        <f t="shared" si="61"/>
        <v>1.1904550302168504</v>
      </c>
      <c r="M578" s="12">
        <f t="shared" si="62"/>
        <v>1.3779315479449055</v>
      </c>
      <c r="N578" s="11">
        <f t="shared" si="63"/>
        <v>0.18747651772805507</v>
      </c>
      <c r="P578" s="10"/>
      <c r="Q578" s="10"/>
      <c r="R578" s="10"/>
    </row>
    <row r="579" spans="1:18">
      <c r="A579">
        <v>20</v>
      </c>
      <c r="B579" t="s">
        <v>76</v>
      </c>
      <c r="C579" t="s">
        <v>109</v>
      </c>
      <c r="D579">
        <v>1983</v>
      </c>
      <c r="E579" s="10">
        <v>2.84640522875817</v>
      </c>
      <c r="F579" s="10">
        <v>2.9815482939903104</v>
      </c>
      <c r="G579" s="10"/>
      <c r="H579" s="10">
        <f t="shared" si="57"/>
        <v>20</v>
      </c>
      <c r="I579" s="10" t="str">
        <f t="shared" si="58"/>
        <v>SPR</v>
      </c>
      <c r="J579" s="10" t="str">
        <f t="shared" si="59"/>
        <v>Columbia</v>
      </c>
      <c r="K579" s="10">
        <f t="shared" si="60"/>
        <v>1983</v>
      </c>
      <c r="L579" s="12">
        <f t="shared" si="61"/>
        <v>2.84640522875817</v>
      </c>
      <c r="M579" s="12">
        <f t="shared" si="62"/>
        <v>2.9815482939903104</v>
      </c>
      <c r="N579" s="11">
        <f t="shared" si="63"/>
        <v>0.13514306523214037</v>
      </c>
      <c r="P579" s="10"/>
      <c r="Q579" s="10"/>
      <c r="R579" s="10"/>
    </row>
    <row r="580" spans="1:18">
      <c r="A580">
        <v>20</v>
      </c>
      <c r="B580" t="s">
        <v>76</v>
      </c>
      <c r="C580" t="s">
        <v>109</v>
      </c>
      <c r="D580">
        <v>1984</v>
      </c>
      <c r="E580" s="10">
        <v>2.3774936061381076</v>
      </c>
      <c r="F580" s="10">
        <v>2.2347031963470321</v>
      </c>
      <c r="G580" s="10"/>
      <c r="H580" s="10">
        <f t="shared" si="57"/>
        <v>20</v>
      </c>
      <c r="I580" s="10" t="str">
        <f t="shared" si="58"/>
        <v>SPR</v>
      </c>
      <c r="J580" s="10" t="str">
        <f t="shared" si="59"/>
        <v>Columbia</v>
      </c>
      <c r="K580" s="10">
        <f t="shared" si="60"/>
        <v>1984</v>
      </c>
      <c r="L580" s="12">
        <f t="shared" si="61"/>
        <v>2.3774936061381076</v>
      </c>
      <c r="M580" s="12">
        <f t="shared" si="62"/>
        <v>2.2347031963470321</v>
      </c>
      <c r="N580" s="11">
        <f t="shared" si="63"/>
        <v>-0.14279040979107549</v>
      </c>
      <c r="P580" s="10"/>
      <c r="Q580" s="10"/>
      <c r="R580" s="10"/>
    </row>
    <row r="581" spans="1:18">
      <c r="A581">
        <v>20</v>
      </c>
      <c r="B581" t="s">
        <v>76</v>
      </c>
      <c r="C581" t="s">
        <v>109</v>
      </c>
      <c r="D581">
        <v>1985</v>
      </c>
      <c r="E581" s="10">
        <v>7.3002665087355645</v>
      </c>
      <c r="F581" s="10">
        <v>7.3484469306639184</v>
      </c>
      <c r="G581" s="10"/>
      <c r="H581" s="10">
        <f t="shared" si="57"/>
        <v>20</v>
      </c>
      <c r="I581" s="10" t="str">
        <f t="shared" si="58"/>
        <v>SPR</v>
      </c>
      <c r="J581" s="10" t="str">
        <f t="shared" si="59"/>
        <v>Columbia</v>
      </c>
      <c r="K581" s="10">
        <f t="shared" si="60"/>
        <v>1985</v>
      </c>
      <c r="L581" s="12">
        <f t="shared" si="61"/>
        <v>7.3002665087355645</v>
      </c>
      <c r="M581" s="12">
        <f t="shared" si="62"/>
        <v>7.3484469306639184</v>
      </c>
      <c r="N581" s="11">
        <f t="shared" si="63"/>
        <v>4.8180421928353923E-2</v>
      </c>
      <c r="P581" s="10"/>
      <c r="Q581" s="10"/>
      <c r="R581" s="10"/>
    </row>
    <row r="582" spans="1:18">
      <c r="A582">
        <v>20</v>
      </c>
      <c r="B582" t="s">
        <v>76</v>
      </c>
      <c r="C582" t="s">
        <v>109</v>
      </c>
      <c r="D582">
        <v>1986</v>
      </c>
      <c r="E582" s="10">
        <v>18.391463072170737</v>
      </c>
      <c r="F582" s="10">
        <v>20.595140422846324</v>
      </c>
      <c r="G582" s="10"/>
      <c r="H582" s="10">
        <f t="shared" ref="H582:H645" si="64">A582</f>
        <v>20</v>
      </c>
      <c r="I582" s="10" t="str">
        <f t="shared" ref="I582:I645" si="65">B582</f>
        <v>SPR</v>
      </c>
      <c r="J582" s="10" t="str">
        <f t="shared" ref="J582:J645" si="66">C582</f>
        <v>Columbia</v>
      </c>
      <c r="K582" s="10">
        <f t="shared" ref="K582:K645" si="67">D582</f>
        <v>1986</v>
      </c>
      <c r="L582" s="12">
        <f t="shared" ref="L582:L645" si="68">E582</f>
        <v>18.391463072170737</v>
      </c>
      <c r="M582" s="12">
        <f t="shared" ref="M582:M645" si="69">F582</f>
        <v>20.595140422846324</v>
      </c>
      <c r="N582" s="11">
        <f t="shared" ref="N582:N645" si="70">F582-E582</f>
        <v>2.2036773506755871</v>
      </c>
      <c r="P582" s="10"/>
      <c r="Q582" s="10"/>
      <c r="R582" s="10"/>
    </row>
    <row r="583" spans="1:18">
      <c r="A583">
        <v>20</v>
      </c>
      <c r="B583" t="s">
        <v>76</v>
      </c>
      <c r="C583" t="s">
        <v>109</v>
      </c>
      <c r="D583">
        <v>1987</v>
      </c>
      <c r="E583" s="10">
        <v>17.826699160574059</v>
      </c>
      <c r="F583" s="10">
        <v>12.99001198561726</v>
      </c>
      <c r="G583" s="10"/>
      <c r="H583" s="10">
        <f t="shared" si="64"/>
        <v>20</v>
      </c>
      <c r="I583" s="10" t="str">
        <f t="shared" si="65"/>
        <v>SPR</v>
      </c>
      <c r="J583" s="10" t="str">
        <f t="shared" si="66"/>
        <v>Columbia</v>
      </c>
      <c r="K583" s="10">
        <f t="shared" si="67"/>
        <v>1987</v>
      </c>
      <c r="L583" s="12">
        <f t="shared" si="68"/>
        <v>17.826699160574059</v>
      </c>
      <c r="M583" s="12">
        <f t="shared" si="69"/>
        <v>12.99001198561726</v>
      </c>
      <c r="N583" s="11">
        <f t="shared" si="70"/>
        <v>-4.8366871749567988</v>
      </c>
      <c r="P583" s="10"/>
      <c r="Q583" s="10"/>
      <c r="R583" s="10"/>
    </row>
    <row r="584" spans="1:18">
      <c r="A584">
        <v>20</v>
      </c>
      <c r="B584" t="s">
        <v>76</v>
      </c>
      <c r="C584" t="s">
        <v>109</v>
      </c>
      <c r="D584">
        <v>1988</v>
      </c>
      <c r="E584" s="10">
        <v>40.714188730482007</v>
      </c>
      <c r="F584" s="10">
        <v>43.20532182668105</v>
      </c>
      <c r="G584" s="10"/>
      <c r="H584" s="10">
        <f t="shared" si="64"/>
        <v>20</v>
      </c>
      <c r="I584" s="10" t="str">
        <f t="shared" si="65"/>
        <v>SPR</v>
      </c>
      <c r="J584" s="10" t="str">
        <f t="shared" si="66"/>
        <v>Columbia</v>
      </c>
      <c r="K584" s="10">
        <f t="shared" si="67"/>
        <v>1988</v>
      </c>
      <c r="L584" s="12">
        <f t="shared" si="68"/>
        <v>40.714188730482007</v>
      </c>
      <c r="M584" s="12">
        <f t="shared" si="69"/>
        <v>43.20532182668105</v>
      </c>
      <c r="N584" s="11">
        <f t="shared" si="70"/>
        <v>2.491133096199043</v>
      </c>
      <c r="P584" s="10"/>
      <c r="Q584" s="10"/>
      <c r="R584" s="10"/>
    </row>
    <row r="585" spans="1:18">
      <c r="A585">
        <v>20</v>
      </c>
      <c r="B585" t="s">
        <v>76</v>
      </c>
      <c r="C585" t="s">
        <v>109</v>
      </c>
      <c r="D585">
        <v>1989</v>
      </c>
      <c r="E585" s="10">
        <v>14.225414132941916</v>
      </c>
      <c r="F585" s="10">
        <v>14.629019129019129</v>
      </c>
      <c r="G585" s="10"/>
      <c r="H585" s="10">
        <f t="shared" si="64"/>
        <v>20</v>
      </c>
      <c r="I585" s="10" t="str">
        <f t="shared" si="65"/>
        <v>SPR</v>
      </c>
      <c r="J585" s="10" t="str">
        <f t="shared" si="66"/>
        <v>Columbia</v>
      </c>
      <c r="K585" s="10">
        <f t="shared" si="67"/>
        <v>1989</v>
      </c>
      <c r="L585" s="12">
        <f t="shared" si="68"/>
        <v>14.225414132941916</v>
      </c>
      <c r="M585" s="12">
        <f t="shared" si="69"/>
        <v>14.629019129019129</v>
      </c>
      <c r="N585" s="11">
        <f t="shared" si="70"/>
        <v>0.40360499607721323</v>
      </c>
      <c r="P585" s="10"/>
      <c r="Q585" s="10"/>
      <c r="R585" s="10"/>
    </row>
    <row r="586" spans="1:18">
      <c r="A586">
        <v>20</v>
      </c>
      <c r="B586" t="s">
        <v>76</v>
      </c>
      <c r="C586" t="s">
        <v>109</v>
      </c>
      <c r="D586">
        <v>1990</v>
      </c>
      <c r="E586" s="10">
        <v>5.1064638783269958</v>
      </c>
      <c r="F586" s="10">
        <v>5.1064001289698533</v>
      </c>
      <c r="G586" s="10"/>
      <c r="H586" s="10">
        <f t="shared" si="64"/>
        <v>20</v>
      </c>
      <c r="I586" s="10" t="str">
        <f t="shared" si="65"/>
        <v>SPR</v>
      </c>
      <c r="J586" s="10" t="str">
        <f t="shared" si="66"/>
        <v>Columbia</v>
      </c>
      <c r="K586" s="10">
        <f t="shared" si="67"/>
        <v>1990</v>
      </c>
      <c r="L586" s="12">
        <f t="shared" si="68"/>
        <v>5.1064638783269958</v>
      </c>
      <c r="M586" s="12">
        <f t="shared" si="69"/>
        <v>5.1064001289698533</v>
      </c>
      <c r="N586" s="11">
        <f t="shared" si="70"/>
        <v>-6.3749357142484087E-5</v>
      </c>
      <c r="P586" s="10"/>
      <c r="Q586" s="10"/>
      <c r="R586" s="10"/>
    </row>
    <row r="587" spans="1:18">
      <c r="A587">
        <v>20</v>
      </c>
      <c r="B587" t="s">
        <v>76</v>
      </c>
      <c r="C587" t="s">
        <v>109</v>
      </c>
      <c r="D587">
        <v>1991</v>
      </c>
      <c r="E587" s="10">
        <v>1.3884609932429239</v>
      </c>
      <c r="F587" s="10">
        <v>1.4186187304987659</v>
      </c>
      <c r="G587" s="10"/>
      <c r="H587" s="10">
        <f t="shared" si="64"/>
        <v>20</v>
      </c>
      <c r="I587" s="10" t="str">
        <f t="shared" si="65"/>
        <v>SPR</v>
      </c>
      <c r="J587" s="10" t="str">
        <f t="shared" si="66"/>
        <v>Columbia</v>
      </c>
      <c r="K587" s="10">
        <f t="shared" si="67"/>
        <v>1991</v>
      </c>
      <c r="L587" s="12">
        <f t="shared" si="68"/>
        <v>1.3884609932429239</v>
      </c>
      <c r="M587" s="12">
        <f t="shared" si="69"/>
        <v>1.4186187304987659</v>
      </c>
      <c r="N587" s="11">
        <f t="shared" si="70"/>
        <v>3.0157737255841921E-2</v>
      </c>
      <c r="P587" s="10"/>
      <c r="Q587" s="10"/>
      <c r="R587" s="10"/>
    </row>
    <row r="588" spans="1:18">
      <c r="A588">
        <v>20</v>
      </c>
      <c r="B588" t="s">
        <v>76</v>
      </c>
      <c r="C588" t="s">
        <v>109</v>
      </c>
      <c r="D588">
        <v>1992</v>
      </c>
      <c r="E588" s="10">
        <v>4.0178359096313914</v>
      </c>
      <c r="F588" s="10">
        <v>4.3788908765652952</v>
      </c>
      <c r="G588" s="10"/>
      <c r="H588" s="10">
        <f t="shared" si="64"/>
        <v>20</v>
      </c>
      <c r="I588" s="10" t="str">
        <f t="shared" si="65"/>
        <v>SPR</v>
      </c>
      <c r="J588" s="10" t="str">
        <f t="shared" si="66"/>
        <v>Columbia</v>
      </c>
      <c r="K588" s="10">
        <f t="shared" si="67"/>
        <v>1992</v>
      </c>
      <c r="L588" s="12">
        <f t="shared" si="68"/>
        <v>4.0178359096313914</v>
      </c>
      <c r="M588" s="12">
        <f t="shared" si="69"/>
        <v>4.3788908765652952</v>
      </c>
      <c r="N588" s="11">
        <f t="shared" si="70"/>
        <v>0.36105496693390382</v>
      </c>
      <c r="P588" s="10"/>
      <c r="Q588" s="10"/>
      <c r="R588" s="10"/>
    </row>
    <row r="589" spans="1:18">
      <c r="A589">
        <v>20</v>
      </c>
      <c r="B589" t="s">
        <v>76</v>
      </c>
      <c r="C589" t="s">
        <v>109</v>
      </c>
      <c r="D589">
        <v>1993</v>
      </c>
      <c r="E589" s="10">
        <v>7.0901180116819642</v>
      </c>
      <c r="F589" s="10">
        <v>7.0209798270893371</v>
      </c>
      <c r="G589" s="10"/>
      <c r="H589" s="10">
        <f t="shared" si="64"/>
        <v>20</v>
      </c>
      <c r="I589" s="10" t="str">
        <f t="shared" si="65"/>
        <v>SPR</v>
      </c>
      <c r="J589" s="10" t="str">
        <f t="shared" si="66"/>
        <v>Columbia</v>
      </c>
      <c r="K589" s="10">
        <f t="shared" si="67"/>
        <v>1993</v>
      </c>
      <c r="L589" s="12">
        <f t="shared" si="68"/>
        <v>7.0901180116819642</v>
      </c>
      <c r="M589" s="12">
        <f t="shared" si="69"/>
        <v>7.0209798270893371</v>
      </c>
      <c r="N589" s="11">
        <f t="shared" si="70"/>
        <v>-6.9138184592627105E-2</v>
      </c>
      <c r="P589" s="10"/>
      <c r="Q589" s="10"/>
      <c r="R589" s="10"/>
    </row>
    <row r="590" spans="1:18">
      <c r="A590">
        <v>20</v>
      </c>
      <c r="B590" t="s">
        <v>76</v>
      </c>
      <c r="C590" t="s">
        <v>109</v>
      </c>
      <c r="D590">
        <v>1994</v>
      </c>
      <c r="E590" s="10">
        <v>3.1190476190476191</v>
      </c>
      <c r="F590" s="10">
        <v>3.1557724539090999</v>
      </c>
      <c r="G590" s="10"/>
      <c r="H590" s="10">
        <f t="shared" si="64"/>
        <v>20</v>
      </c>
      <c r="I590" s="10" t="str">
        <f t="shared" si="65"/>
        <v>SPR</v>
      </c>
      <c r="J590" s="10" t="str">
        <f t="shared" si="66"/>
        <v>Columbia</v>
      </c>
      <c r="K590" s="10">
        <f t="shared" si="67"/>
        <v>1994</v>
      </c>
      <c r="L590" s="12">
        <f t="shared" si="68"/>
        <v>3.1190476190476191</v>
      </c>
      <c r="M590" s="12">
        <f t="shared" si="69"/>
        <v>3.1557724539090999</v>
      </c>
      <c r="N590" s="11">
        <f t="shared" si="70"/>
        <v>3.6724834861480815E-2</v>
      </c>
      <c r="P590" s="10"/>
      <c r="Q590" s="10"/>
      <c r="R590" s="10"/>
    </row>
    <row r="591" spans="1:18">
      <c r="A591">
        <v>20</v>
      </c>
      <c r="B591" t="s">
        <v>76</v>
      </c>
      <c r="C591" t="s">
        <v>109</v>
      </c>
      <c r="D591">
        <v>1995</v>
      </c>
      <c r="E591" s="10">
        <v>3.4121475054229933</v>
      </c>
      <c r="F591" s="10">
        <v>3.7944782115998765</v>
      </c>
      <c r="G591" s="10"/>
      <c r="H591" s="10">
        <f t="shared" si="64"/>
        <v>20</v>
      </c>
      <c r="I591" s="10" t="str">
        <f t="shared" si="65"/>
        <v>SPR</v>
      </c>
      <c r="J591" s="10" t="str">
        <f t="shared" si="66"/>
        <v>Columbia</v>
      </c>
      <c r="K591" s="10">
        <f t="shared" si="67"/>
        <v>1995</v>
      </c>
      <c r="L591" s="12">
        <f t="shared" si="68"/>
        <v>3.4121475054229933</v>
      </c>
      <c r="M591" s="12">
        <f t="shared" si="69"/>
        <v>3.7944782115998765</v>
      </c>
      <c r="N591" s="11">
        <f t="shared" si="70"/>
        <v>0.38233070617688325</v>
      </c>
      <c r="P591" s="10"/>
      <c r="Q591" s="10"/>
      <c r="R591" s="10"/>
    </row>
    <row r="592" spans="1:18">
      <c r="A592">
        <v>20</v>
      </c>
      <c r="B592" t="s">
        <v>76</v>
      </c>
      <c r="C592" t="s">
        <v>109</v>
      </c>
      <c r="D592">
        <v>1996</v>
      </c>
      <c r="E592" s="10">
        <v>10.352323444473615</v>
      </c>
      <c r="F592" s="10">
        <v>10.67160850170559</v>
      </c>
      <c r="G592" s="10"/>
      <c r="H592" s="10">
        <f t="shared" si="64"/>
        <v>20</v>
      </c>
      <c r="I592" s="10" t="str">
        <f t="shared" si="65"/>
        <v>SPR</v>
      </c>
      <c r="J592" s="10" t="str">
        <f t="shared" si="66"/>
        <v>Columbia</v>
      </c>
      <c r="K592" s="10">
        <f t="shared" si="67"/>
        <v>1996</v>
      </c>
      <c r="L592" s="12">
        <f t="shared" si="68"/>
        <v>10.352323444473615</v>
      </c>
      <c r="M592" s="12">
        <f t="shared" si="69"/>
        <v>10.67160850170559</v>
      </c>
      <c r="N592" s="11">
        <f t="shared" si="70"/>
        <v>0.31928505723197453</v>
      </c>
      <c r="P592" s="10"/>
      <c r="Q592" s="10"/>
      <c r="R592" s="10"/>
    </row>
    <row r="593" spans="1:18">
      <c r="A593">
        <v>20</v>
      </c>
      <c r="B593" t="s">
        <v>76</v>
      </c>
      <c r="C593" t="s">
        <v>109</v>
      </c>
      <c r="D593">
        <v>1997</v>
      </c>
      <c r="E593" s="10">
        <v>2.6167004928964919</v>
      </c>
      <c r="F593" s="10">
        <v>2.8067581083011861</v>
      </c>
      <c r="G593" s="10"/>
      <c r="H593" s="10">
        <f t="shared" si="64"/>
        <v>20</v>
      </c>
      <c r="I593" s="10" t="str">
        <f t="shared" si="65"/>
        <v>SPR</v>
      </c>
      <c r="J593" s="10" t="str">
        <f t="shared" si="66"/>
        <v>Columbia</v>
      </c>
      <c r="K593" s="10">
        <f t="shared" si="67"/>
        <v>1997</v>
      </c>
      <c r="L593" s="12">
        <f t="shared" si="68"/>
        <v>2.6167004928964919</v>
      </c>
      <c r="M593" s="12">
        <f t="shared" si="69"/>
        <v>2.8067581083011861</v>
      </c>
      <c r="N593" s="11">
        <f t="shared" si="70"/>
        <v>0.19005761540469424</v>
      </c>
      <c r="P593" s="10"/>
      <c r="Q593" s="10"/>
      <c r="R593" s="10"/>
    </row>
    <row r="594" spans="1:18">
      <c r="A594">
        <v>20</v>
      </c>
      <c r="B594" t="s">
        <v>76</v>
      </c>
      <c r="C594" t="s">
        <v>109</v>
      </c>
      <c r="D594">
        <v>1998</v>
      </c>
      <c r="E594" s="10">
        <v>22.63764908397885</v>
      </c>
      <c r="F594" s="10">
        <v>25.658572844400396</v>
      </c>
      <c r="G594" s="10"/>
      <c r="H594" s="10">
        <f t="shared" si="64"/>
        <v>20</v>
      </c>
      <c r="I594" s="10" t="str">
        <f t="shared" si="65"/>
        <v>SPR</v>
      </c>
      <c r="J594" s="10" t="str">
        <f t="shared" si="66"/>
        <v>Columbia</v>
      </c>
      <c r="K594" s="10">
        <f t="shared" si="67"/>
        <v>1998</v>
      </c>
      <c r="L594" s="12">
        <f t="shared" si="68"/>
        <v>22.63764908397885</v>
      </c>
      <c r="M594" s="12">
        <f t="shared" si="69"/>
        <v>25.658572844400396</v>
      </c>
      <c r="N594" s="11">
        <f t="shared" si="70"/>
        <v>3.020923760421546</v>
      </c>
      <c r="P594" s="10"/>
      <c r="Q594" s="10"/>
      <c r="R594" s="10"/>
    </row>
    <row r="595" spans="1:18">
      <c r="A595">
        <v>20</v>
      </c>
      <c r="B595" t="s">
        <v>76</v>
      </c>
      <c r="C595" t="s">
        <v>109</v>
      </c>
      <c r="D595">
        <v>1999</v>
      </c>
      <c r="E595" s="10">
        <v>20.812733623383785</v>
      </c>
      <c r="F595" s="10">
        <v>23.224089292285047</v>
      </c>
      <c r="G595" s="10"/>
      <c r="H595" s="10">
        <f t="shared" si="64"/>
        <v>20</v>
      </c>
      <c r="I595" s="10" t="str">
        <f t="shared" si="65"/>
        <v>SPR</v>
      </c>
      <c r="J595" s="10" t="str">
        <f t="shared" si="66"/>
        <v>Columbia</v>
      </c>
      <c r="K595" s="10">
        <f t="shared" si="67"/>
        <v>1999</v>
      </c>
      <c r="L595" s="12">
        <f t="shared" si="68"/>
        <v>20.812733623383785</v>
      </c>
      <c r="M595" s="12">
        <f t="shared" si="69"/>
        <v>23.224089292285047</v>
      </c>
      <c r="N595" s="11">
        <f t="shared" si="70"/>
        <v>2.4113556689012619</v>
      </c>
      <c r="P595" s="10"/>
      <c r="Q595" s="10"/>
      <c r="R595" s="10"/>
    </row>
    <row r="596" spans="1:18">
      <c r="A596">
        <v>20</v>
      </c>
      <c r="B596" t="s">
        <v>76</v>
      </c>
      <c r="C596" t="s">
        <v>109</v>
      </c>
      <c r="D596">
        <v>2000</v>
      </c>
      <c r="E596" s="10">
        <v>24.583777460028596</v>
      </c>
      <c r="F596" s="10">
        <v>27.056100077379416</v>
      </c>
      <c r="G596" s="10"/>
      <c r="H596" s="10">
        <f t="shared" si="64"/>
        <v>20</v>
      </c>
      <c r="I596" s="10" t="str">
        <f t="shared" si="65"/>
        <v>SPR</v>
      </c>
      <c r="J596" s="10" t="str">
        <f t="shared" si="66"/>
        <v>Columbia</v>
      </c>
      <c r="K596" s="10">
        <f t="shared" si="67"/>
        <v>2000</v>
      </c>
      <c r="L596" s="12">
        <f t="shared" si="68"/>
        <v>24.583777460028596</v>
      </c>
      <c r="M596" s="12">
        <f t="shared" si="69"/>
        <v>27.056100077379416</v>
      </c>
      <c r="N596" s="11">
        <f t="shared" si="70"/>
        <v>2.4723226173508195</v>
      </c>
      <c r="P596" s="10"/>
      <c r="Q596" s="10"/>
      <c r="R596" s="10"/>
    </row>
    <row r="597" spans="1:18">
      <c r="A597">
        <v>20</v>
      </c>
      <c r="B597" t="s">
        <v>76</v>
      </c>
      <c r="C597" t="s">
        <v>109</v>
      </c>
      <c r="D597">
        <v>2001</v>
      </c>
      <c r="E597" s="10">
        <v>6.5202136498516321</v>
      </c>
      <c r="F597" s="10">
        <v>7.3772939051060185</v>
      </c>
      <c r="G597" s="10"/>
      <c r="H597" s="10">
        <f t="shared" si="64"/>
        <v>20</v>
      </c>
      <c r="I597" s="10" t="str">
        <f t="shared" si="65"/>
        <v>SPR</v>
      </c>
      <c r="J597" s="10" t="str">
        <f t="shared" si="66"/>
        <v>Columbia</v>
      </c>
      <c r="K597" s="10">
        <f t="shared" si="67"/>
        <v>2001</v>
      </c>
      <c r="L597" s="12">
        <f t="shared" si="68"/>
        <v>6.5202136498516321</v>
      </c>
      <c r="M597" s="12">
        <f t="shared" si="69"/>
        <v>7.3772939051060185</v>
      </c>
      <c r="N597" s="11">
        <f t="shared" si="70"/>
        <v>0.85708025525438636</v>
      </c>
      <c r="P597" s="10"/>
      <c r="Q597" s="10"/>
      <c r="R597" s="10"/>
    </row>
    <row r="598" spans="1:18">
      <c r="A598">
        <v>20</v>
      </c>
      <c r="B598" t="s">
        <v>76</v>
      </c>
      <c r="C598" t="s">
        <v>109</v>
      </c>
      <c r="D598">
        <v>2002</v>
      </c>
      <c r="E598" s="10">
        <v>2.095243415802075</v>
      </c>
      <c r="F598" s="10">
        <v>2.2443232108659616</v>
      </c>
      <c r="G598" s="10"/>
      <c r="H598" s="10">
        <f t="shared" si="64"/>
        <v>20</v>
      </c>
      <c r="I598" s="10" t="str">
        <f t="shared" si="65"/>
        <v>SPR</v>
      </c>
      <c r="J598" s="10" t="str">
        <f t="shared" si="66"/>
        <v>Columbia</v>
      </c>
      <c r="K598" s="10">
        <f t="shared" si="67"/>
        <v>2002</v>
      </c>
      <c r="L598" s="12">
        <f t="shared" si="68"/>
        <v>2.095243415802075</v>
      </c>
      <c r="M598" s="12">
        <f t="shared" si="69"/>
        <v>2.2443232108659616</v>
      </c>
      <c r="N598" s="11">
        <f t="shared" si="70"/>
        <v>0.14907979506388669</v>
      </c>
      <c r="P598" s="10"/>
      <c r="Q598" s="10"/>
      <c r="R598" s="10"/>
    </row>
    <row r="599" spans="1:18">
      <c r="A599">
        <v>20</v>
      </c>
      <c r="B599" t="s">
        <v>76</v>
      </c>
      <c r="C599" t="s">
        <v>109</v>
      </c>
      <c r="D599">
        <v>2003</v>
      </c>
      <c r="E599" s="10">
        <v>0.5948449124951517</v>
      </c>
      <c r="F599" s="10">
        <v>0.60321662430156142</v>
      </c>
      <c r="G599" s="10"/>
      <c r="H599" s="10">
        <f t="shared" si="64"/>
        <v>20</v>
      </c>
      <c r="I599" s="10" t="str">
        <f t="shared" si="65"/>
        <v>SPR</v>
      </c>
      <c r="J599" s="10" t="str">
        <f t="shared" si="66"/>
        <v>Columbia</v>
      </c>
      <c r="K599" s="10">
        <f t="shared" si="67"/>
        <v>2003</v>
      </c>
      <c r="L599" s="12">
        <f t="shared" si="68"/>
        <v>0.5948449124951517</v>
      </c>
      <c r="M599" s="12">
        <f t="shared" si="69"/>
        <v>0.60321662430156142</v>
      </c>
      <c r="N599" s="11">
        <f t="shared" si="70"/>
        <v>8.3717118064097207E-3</v>
      </c>
      <c r="P599" s="10"/>
      <c r="Q599" s="10"/>
      <c r="R599" s="10"/>
    </row>
    <row r="600" spans="1:18">
      <c r="A600">
        <v>20</v>
      </c>
      <c r="B600" t="s">
        <v>76</v>
      </c>
      <c r="C600" t="s">
        <v>109</v>
      </c>
      <c r="D600">
        <v>2004</v>
      </c>
      <c r="E600" s="10">
        <v>0.30274468790653775</v>
      </c>
      <c r="F600" s="10">
        <v>0.30874904067536452</v>
      </c>
      <c r="G600" s="10"/>
      <c r="H600" s="10">
        <f t="shared" si="64"/>
        <v>20</v>
      </c>
      <c r="I600" s="10" t="str">
        <f t="shared" si="65"/>
        <v>SPR</v>
      </c>
      <c r="J600" s="10" t="str">
        <f t="shared" si="66"/>
        <v>Columbia</v>
      </c>
      <c r="K600" s="10">
        <f t="shared" si="67"/>
        <v>2004</v>
      </c>
      <c r="L600" s="12">
        <f t="shared" si="68"/>
        <v>0.30274468790653775</v>
      </c>
      <c r="M600" s="12">
        <f t="shared" si="69"/>
        <v>0.30874904067536452</v>
      </c>
      <c r="N600" s="11">
        <f t="shared" si="70"/>
        <v>6.0043527688267706E-3</v>
      </c>
      <c r="P600" s="10"/>
      <c r="Q600" s="10"/>
      <c r="R600" s="10"/>
    </row>
    <row r="601" spans="1:18">
      <c r="A601">
        <v>20</v>
      </c>
      <c r="B601" t="s">
        <v>76</v>
      </c>
      <c r="C601" t="s">
        <v>109</v>
      </c>
      <c r="D601">
        <v>2005</v>
      </c>
      <c r="E601" s="10">
        <v>6.0679027902790281</v>
      </c>
      <c r="F601" s="10">
        <v>5.8269452865598383</v>
      </c>
      <c r="G601" s="10"/>
      <c r="H601" s="10">
        <f t="shared" si="64"/>
        <v>20</v>
      </c>
      <c r="I601" s="10" t="str">
        <f t="shared" si="65"/>
        <v>SPR</v>
      </c>
      <c r="J601" s="10" t="str">
        <f t="shared" si="66"/>
        <v>Columbia</v>
      </c>
      <c r="K601" s="10">
        <f t="shared" si="67"/>
        <v>2005</v>
      </c>
      <c r="L601" s="12">
        <f t="shared" si="68"/>
        <v>6.0679027902790281</v>
      </c>
      <c r="M601" s="12">
        <f t="shared" si="69"/>
        <v>5.8269452865598383</v>
      </c>
      <c r="N601" s="11">
        <f t="shared" si="70"/>
        <v>-0.24095750371918978</v>
      </c>
      <c r="P601" s="10"/>
      <c r="Q601" s="10"/>
      <c r="R601" s="10"/>
    </row>
    <row r="602" spans="1:18">
      <c r="A602">
        <v>20</v>
      </c>
      <c r="B602" t="s">
        <v>76</v>
      </c>
      <c r="C602" t="s">
        <v>109</v>
      </c>
      <c r="D602">
        <v>2006</v>
      </c>
      <c r="E602" s="10">
        <v>4.6149589596975007</v>
      </c>
      <c r="F602" s="10">
        <v>4.997626507167948</v>
      </c>
      <c r="G602" s="10"/>
      <c r="H602" s="10">
        <f t="shared" si="64"/>
        <v>20</v>
      </c>
      <c r="I602" s="10" t="str">
        <f t="shared" si="65"/>
        <v>SPR</v>
      </c>
      <c r="J602" s="10" t="str">
        <f t="shared" si="66"/>
        <v>Columbia</v>
      </c>
      <c r="K602" s="10">
        <f t="shared" si="67"/>
        <v>2006</v>
      </c>
      <c r="L602" s="12">
        <f t="shared" si="68"/>
        <v>4.6149589596975007</v>
      </c>
      <c r="M602" s="12">
        <f t="shared" si="69"/>
        <v>4.997626507167948</v>
      </c>
      <c r="N602" s="11">
        <f t="shared" si="70"/>
        <v>0.38266754747044729</v>
      </c>
      <c r="P602" s="10"/>
      <c r="Q602" s="10"/>
      <c r="R602" s="10"/>
    </row>
    <row r="603" spans="1:18">
      <c r="A603">
        <v>20</v>
      </c>
      <c r="B603" t="s">
        <v>76</v>
      </c>
      <c r="C603" t="s">
        <v>109</v>
      </c>
      <c r="D603">
        <v>2007</v>
      </c>
      <c r="E603" s="10">
        <v>31.501303935514461</v>
      </c>
      <c r="F603" s="10">
        <v>38.76182336182336</v>
      </c>
      <c r="G603" s="10"/>
      <c r="H603" s="10">
        <f t="shared" si="64"/>
        <v>20</v>
      </c>
      <c r="I603" s="10" t="str">
        <f t="shared" si="65"/>
        <v>SPR</v>
      </c>
      <c r="J603" s="10" t="str">
        <f t="shared" si="66"/>
        <v>Columbia</v>
      </c>
      <c r="K603" s="10">
        <f t="shared" si="67"/>
        <v>2007</v>
      </c>
      <c r="L603" s="12">
        <f t="shared" si="68"/>
        <v>31.501303935514461</v>
      </c>
      <c r="M603" s="12">
        <f t="shared" si="69"/>
        <v>38.76182336182336</v>
      </c>
      <c r="N603" s="11">
        <f t="shared" si="70"/>
        <v>7.2605194263088997</v>
      </c>
      <c r="P603" s="10"/>
      <c r="Q603" s="10"/>
      <c r="R603" s="10"/>
    </row>
    <row r="604" spans="1:18">
      <c r="A604">
        <v>20</v>
      </c>
      <c r="B604" t="s">
        <v>76</v>
      </c>
      <c r="C604" t="s">
        <v>109</v>
      </c>
      <c r="D604">
        <v>2008</v>
      </c>
      <c r="E604" s="10">
        <v>4.6804057888762767</v>
      </c>
      <c r="F604" s="10">
        <v>4.7817815577439573</v>
      </c>
      <c r="G604" s="10"/>
      <c r="H604" s="10">
        <f t="shared" si="64"/>
        <v>20</v>
      </c>
      <c r="I604" s="10" t="str">
        <f t="shared" si="65"/>
        <v>SPR</v>
      </c>
      <c r="J604" s="10" t="str">
        <f t="shared" si="66"/>
        <v>Columbia</v>
      </c>
      <c r="K604" s="10">
        <f t="shared" si="67"/>
        <v>2008</v>
      </c>
      <c r="L604" s="12">
        <f t="shared" si="68"/>
        <v>4.6804057888762767</v>
      </c>
      <c r="M604" s="12">
        <f t="shared" si="69"/>
        <v>4.7817815577439573</v>
      </c>
      <c r="N604" s="11">
        <f t="shared" si="70"/>
        <v>0.10137576886768063</v>
      </c>
      <c r="P604" s="10"/>
      <c r="Q604" s="10"/>
      <c r="R604" s="10"/>
    </row>
    <row r="605" spans="1:18">
      <c r="A605">
        <v>21</v>
      </c>
      <c r="B605" t="s">
        <v>77</v>
      </c>
      <c r="C605" t="s">
        <v>109</v>
      </c>
      <c r="D605">
        <v>1979</v>
      </c>
      <c r="E605" s="10">
        <v>3.7674844279313735</v>
      </c>
      <c r="F605" s="10">
        <v>3.793772943575799</v>
      </c>
      <c r="G605" s="10"/>
      <c r="H605" s="10">
        <f t="shared" si="64"/>
        <v>21</v>
      </c>
      <c r="I605" s="10" t="str">
        <f t="shared" si="65"/>
        <v>LRH</v>
      </c>
      <c r="J605" s="10" t="str">
        <f t="shared" si="66"/>
        <v>Columbia</v>
      </c>
      <c r="K605" s="10">
        <f t="shared" si="67"/>
        <v>1979</v>
      </c>
      <c r="L605" s="12">
        <f t="shared" si="68"/>
        <v>3.7674844279313735</v>
      </c>
      <c r="M605" s="12">
        <f t="shared" si="69"/>
        <v>3.793772943575799</v>
      </c>
      <c r="N605" s="11">
        <f t="shared" si="70"/>
        <v>2.628851564442547E-2</v>
      </c>
      <c r="P605" s="10"/>
      <c r="Q605" s="10"/>
      <c r="R605" s="10"/>
    </row>
    <row r="606" spans="1:18">
      <c r="A606">
        <v>21</v>
      </c>
      <c r="B606" t="s">
        <v>77</v>
      </c>
      <c r="C606" t="s">
        <v>109</v>
      </c>
      <c r="D606">
        <v>1980</v>
      </c>
      <c r="E606" s="10">
        <v>4.1078337305394781</v>
      </c>
      <c r="F606" s="10">
        <v>4.0541970410015074</v>
      </c>
      <c r="G606" s="10"/>
      <c r="H606" s="10">
        <f t="shared" si="64"/>
        <v>21</v>
      </c>
      <c r="I606" s="10" t="str">
        <f t="shared" si="65"/>
        <v>LRH</v>
      </c>
      <c r="J606" s="10" t="str">
        <f t="shared" si="66"/>
        <v>Columbia</v>
      </c>
      <c r="K606" s="10">
        <f t="shared" si="67"/>
        <v>1980</v>
      </c>
      <c r="L606" s="12">
        <f t="shared" si="68"/>
        <v>4.1078337305394781</v>
      </c>
      <c r="M606" s="12">
        <f t="shared" si="69"/>
        <v>4.0541970410015074</v>
      </c>
      <c r="N606" s="11">
        <f t="shared" si="70"/>
        <v>-5.3636689537970739E-2</v>
      </c>
      <c r="P606" s="10"/>
      <c r="Q606" s="10"/>
      <c r="R606" s="10"/>
    </row>
    <row r="607" spans="1:18">
      <c r="A607">
        <v>21</v>
      </c>
      <c r="B607" t="s">
        <v>77</v>
      </c>
      <c r="C607" t="s">
        <v>109</v>
      </c>
      <c r="D607">
        <v>1981</v>
      </c>
      <c r="E607" s="10">
        <v>4.2550709753145286</v>
      </c>
      <c r="F607" s="10">
        <v>4.2724026092343577</v>
      </c>
      <c r="G607" s="10"/>
      <c r="H607" s="10">
        <f t="shared" si="64"/>
        <v>21</v>
      </c>
      <c r="I607" s="10" t="str">
        <f t="shared" si="65"/>
        <v>LRH</v>
      </c>
      <c r="J607" s="10" t="str">
        <f t="shared" si="66"/>
        <v>Columbia</v>
      </c>
      <c r="K607" s="10">
        <f t="shared" si="67"/>
        <v>1981</v>
      </c>
      <c r="L607" s="12">
        <f t="shared" si="68"/>
        <v>4.2550709753145286</v>
      </c>
      <c r="M607" s="12">
        <f t="shared" si="69"/>
        <v>4.2724026092343577</v>
      </c>
      <c r="N607" s="11">
        <f t="shared" si="70"/>
        <v>1.7331633919829059E-2</v>
      </c>
      <c r="P607" s="10"/>
      <c r="Q607" s="10"/>
      <c r="R607" s="10"/>
    </row>
    <row r="608" spans="1:18">
      <c r="A608">
        <v>21</v>
      </c>
      <c r="B608" t="s">
        <v>77</v>
      </c>
      <c r="C608" t="s">
        <v>109</v>
      </c>
      <c r="D608">
        <v>1982</v>
      </c>
      <c r="E608" s="10">
        <v>2.7881034263151192</v>
      </c>
      <c r="F608" s="10">
        <v>2.8103051601648423</v>
      </c>
      <c r="G608" s="10"/>
      <c r="H608" s="10">
        <f t="shared" si="64"/>
        <v>21</v>
      </c>
      <c r="I608" s="10" t="str">
        <f t="shared" si="65"/>
        <v>LRH</v>
      </c>
      <c r="J608" s="10" t="str">
        <f t="shared" si="66"/>
        <v>Columbia</v>
      </c>
      <c r="K608" s="10">
        <f t="shared" si="67"/>
        <v>1982</v>
      </c>
      <c r="L608" s="12">
        <f t="shared" si="68"/>
        <v>2.7881034263151192</v>
      </c>
      <c r="M608" s="12">
        <f t="shared" si="69"/>
        <v>2.8103051601648423</v>
      </c>
      <c r="N608" s="11">
        <f t="shared" si="70"/>
        <v>2.2201733849723126E-2</v>
      </c>
      <c r="P608" s="10"/>
      <c r="Q608" s="10"/>
      <c r="R608" s="10"/>
    </row>
    <row r="609" spans="1:18">
      <c r="A609">
        <v>21</v>
      </c>
      <c r="B609" t="s">
        <v>77</v>
      </c>
      <c r="C609" t="s">
        <v>109</v>
      </c>
      <c r="D609">
        <v>1983</v>
      </c>
      <c r="E609" s="10">
        <v>5.0769560327745946</v>
      </c>
      <c r="F609" s="10">
        <v>5.0666181974849884</v>
      </c>
      <c r="G609" s="10"/>
      <c r="H609" s="10">
        <f t="shared" si="64"/>
        <v>21</v>
      </c>
      <c r="I609" s="10" t="str">
        <f t="shared" si="65"/>
        <v>LRH</v>
      </c>
      <c r="J609" s="10" t="str">
        <f t="shared" si="66"/>
        <v>Columbia</v>
      </c>
      <c r="K609" s="10">
        <f t="shared" si="67"/>
        <v>1983</v>
      </c>
      <c r="L609" s="12">
        <f t="shared" si="68"/>
        <v>5.0769560327745946</v>
      </c>
      <c r="M609" s="12">
        <f t="shared" si="69"/>
        <v>5.0666181974849884</v>
      </c>
      <c r="N609" s="11">
        <f t="shared" si="70"/>
        <v>-1.033783528960619E-2</v>
      </c>
      <c r="P609" s="10"/>
      <c r="Q609" s="10"/>
      <c r="R609" s="10"/>
    </row>
    <row r="610" spans="1:18">
      <c r="A610">
        <v>21</v>
      </c>
      <c r="B610" t="s">
        <v>77</v>
      </c>
      <c r="C610" t="s">
        <v>109</v>
      </c>
      <c r="D610">
        <v>1984</v>
      </c>
      <c r="E610" s="10">
        <v>13.712679781782112</v>
      </c>
      <c r="F610" s="10">
        <v>14.792872252698002</v>
      </c>
      <c r="G610" s="10"/>
      <c r="H610" s="10">
        <f t="shared" si="64"/>
        <v>21</v>
      </c>
      <c r="I610" s="10" t="str">
        <f t="shared" si="65"/>
        <v>LRH</v>
      </c>
      <c r="J610" s="10" t="str">
        <f t="shared" si="66"/>
        <v>Columbia</v>
      </c>
      <c r="K610" s="10">
        <f t="shared" si="67"/>
        <v>1984</v>
      </c>
      <c r="L610" s="12">
        <f t="shared" si="68"/>
        <v>13.712679781782112</v>
      </c>
      <c r="M610" s="12">
        <f t="shared" si="69"/>
        <v>14.792872252698002</v>
      </c>
      <c r="N610" s="11">
        <f t="shared" si="70"/>
        <v>1.0801924709158897</v>
      </c>
      <c r="P610" s="10"/>
      <c r="Q610" s="10"/>
      <c r="R610" s="10"/>
    </row>
    <row r="611" spans="1:18">
      <c r="A611">
        <v>21</v>
      </c>
      <c r="B611" t="s">
        <v>77</v>
      </c>
      <c r="C611" t="s">
        <v>109</v>
      </c>
      <c r="D611">
        <v>1985</v>
      </c>
      <c r="E611" s="10">
        <v>1.7783295286060579</v>
      </c>
      <c r="F611" s="10">
        <v>1.8352119845829393</v>
      </c>
      <c r="G611" s="10"/>
      <c r="H611" s="10">
        <f t="shared" si="64"/>
        <v>21</v>
      </c>
      <c r="I611" s="10" t="str">
        <f t="shared" si="65"/>
        <v>LRH</v>
      </c>
      <c r="J611" s="10" t="str">
        <f t="shared" si="66"/>
        <v>Columbia</v>
      </c>
      <c r="K611" s="10">
        <f t="shared" si="67"/>
        <v>1985</v>
      </c>
      <c r="L611" s="12">
        <f t="shared" si="68"/>
        <v>1.7783295286060579</v>
      </c>
      <c r="M611" s="12">
        <f t="shared" si="69"/>
        <v>1.8352119845829393</v>
      </c>
      <c r="N611" s="11">
        <f t="shared" si="70"/>
        <v>5.6882455976881463E-2</v>
      </c>
      <c r="P611" s="10"/>
      <c r="Q611" s="10"/>
      <c r="R611" s="10"/>
    </row>
    <row r="612" spans="1:18">
      <c r="A612">
        <v>21</v>
      </c>
      <c r="B612" t="s">
        <v>77</v>
      </c>
      <c r="C612" t="s">
        <v>109</v>
      </c>
      <c r="D612">
        <v>1986</v>
      </c>
      <c r="E612" s="10">
        <v>1.58379750982962</v>
      </c>
      <c r="F612" s="10">
        <v>1.8576183080287807</v>
      </c>
      <c r="G612" s="10"/>
      <c r="H612" s="10">
        <f t="shared" si="64"/>
        <v>21</v>
      </c>
      <c r="I612" s="10" t="str">
        <f t="shared" si="65"/>
        <v>LRH</v>
      </c>
      <c r="J612" s="10" t="str">
        <f t="shared" si="66"/>
        <v>Columbia</v>
      </c>
      <c r="K612" s="10">
        <f t="shared" si="67"/>
        <v>1986</v>
      </c>
      <c r="L612" s="12">
        <f t="shared" si="68"/>
        <v>1.58379750982962</v>
      </c>
      <c r="M612" s="12">
        <f t="shared" si="69"/>
        <v>1.8576183080287807</v>
      </c>
      <c r="N612" s="11">
        <f t="shared" si="70"/>
        <v>0.27382079819916072</v>
      </c>
      <c r="P612" s="10"/>
      <c r="Q612" s="10"/>
      <c r="R612" s="10"/>
    </row>
    <row r="613" spans="1:18">
      <c r="A613">
        <v>21</v>
      </c>
      <c r="B613" t="s">
        <v>77</v>
      </c>
      <c r="C613" t="s">
        <v>109</v>
      </c>
      <c r="D613">
        <v>1987</v>
      </c>
      <c r="E613" s="10">
        <v>0.39249633258601124</v>
      </c>
      <c r="F613" s="10">
        <v>0.50315172159499943</v>
      </c>
      <c r="G613" s="10"/>
      <c r="H613" s="10">
        <f t="shared" si="64"/>
        <v>21</v>
      </c>
      <c r="I613" s="10" t="str">
        <f t="shared" si="65"/>
        <v>LRH</v>
      </c>
      <c r="J613" s="10" t="str">
        <f t="shared" si="66"/>
        <v>Columbia</v>
      </c>
      <c r="K613" s="10">
        <f t="shared" si="67"/>
        <v>1987</v>
      </c>
      <c r="L613" s="12">
        <f t="shared" si="68"/>
        <v>0.39249633258601124</v>
      </c>
      <c r="M613" s="12">
        <f t="shared" si="69"/>
        <v>0.50315172159499943</v>
      </c>
      <c r="N613" s="11">
        <f t="shared" si="70"/>
        <v>0.11065538900898819</v>
      </c>
      <c r="P613" s="10"/>
      <c r="Q613" s="10"/>
      <c r="R613" s="10"/>
    </row>
    <row r="614" spans="1:18">
      <c r="A614">
        <v>21</v>
      </c>
      <c r="B614" t="s">
        <v>77</v>
      </c>
      <c r="C614" t="s">
        <v>109</v>
      </c>
      <c r="D614">
        <v>1988</v>
      </c>
      <c r="E614" s="10">
        <v>2.5427251732101617</v>
      </c>
      <c r="F614" s="10">
        <v>3.0917883557747015</v>
      </c>
      <c r="G614" s="10"/>
      <c r="H614" s="10">
        <f t="shared" si="64"/>
        <v>21</v>
      </c>
      <c r="I614" s="10" t="str">
        <f t="shared" si="65"/>
        <v>LRH</v>
      </c>
      <c r="J614" s="10" t="str">
        <f t="shared" si="66"/>
        <v>Columbia</v>
      </c>
      <c r="K614" s="10">
        <f t="shared" si="67"/>
        <v>1988</v>
      </c>
      <c r="L614" s="12">
        <f t="shared" si="68"/>
        <v>2.5427251732101617</v>
      </c>
      <c r="M614" s="12">
        <f t="shared" si="69"/>
        <v>3.0917883557747015</v>
      </c>
      <c r="N614" s="11">
        <f t="shared" si="70"/>
        <v>0.54906318256453979</v>
      </c>
      <c r="P614" s="10"/>
      <c r="Q614" s="10"/>
      <c r="R614" s="10"/>
    </row>
    <row r="615" spans="1:18">
      <c r="A615">
        <v>21</v>
      </c>
      <c r="B615" t="s">
        <v>77</v>
      </c>
      <c r="C615" t="s">
        <v>109</v>
      </c>
      <c r="D615">
        <v>1989</v>
      </c>
      <c r="E615" s="10">
        <v>3.4691005894656777</v>
      </c>
      <c r="F615" s="10">
        <v>3.5231357996057056</v>
      </c>
      <c r="G615" s="10"/>
      <c r="H615" s="10">
        <f t="shared" si="64"/>
        <v>21</v>
      </c>
      <c r="I615" s="10" t="str">
        <f t="shared" si="65"/>
        <v>LRH</v>
      </c>
      <c r="J615" s="10" t="str">
        <f t="shared" si="66"/>
        <v>Columbia</v>
      </c>
      <c r="K615" s="10">
        <f t="shared" si="67"/>
        <v>1989</v>
      </c>
      <c r="L615" s="12">
        <f t="shared" si="68"/>
        <v>3.4691005894656777</v>
      </c>
      <c r="M615" s="12">
        <f t="shared" si="69"/>
        <v>3.5231357996057056</v>
      </c>
      <c r="N615" s="11">
        <f t="shared" si="70"/>
        <v>5.4035210140027878E-2</v>
      </c>
      <c r="P615" s="10"/>
      <c r="Q615" s="10"/>
      <c r="R615" s="10"/>
    </row>
    <row r="616" spans="1:18">
      <c r="A616">
        <v>21</v>
      </c>
      <c r="B616" t="s">
        <v>77</v>
      </c>
      <c r="C616" t="s">
        <v>109</v>
      </c>
      <c r="D616">
        <v>1990</v>
      </c>
      <c r="E616" s="10">
        <v>2.9999251553027468</v>
      </c>
      <c r="F616" s="10">
        <v>3.1260038986354775</v>
      </c>
      <c r="G616" s="10"/>
      <c r="H616" s="10">
        <f t="shared" si="64"/>
        <v>21</v>
      </c>
      <c r="I616" s="10" t="str">
        <f t="shared" si="65"/>
        <v>LRH</v>
      </c>
      <c r="J616" s="10" t="str">
        <f t="shared" si="66"/>
        <v>Columbia</v>
      </c>
      <c r="K616" s="10">
        <f t="shared" si="67"/>
        <v>1990</v>
      </c>
      <c r="L616" s="12">
        <f t="shared" si="68"/>
        <v>2.9999251553027468</v>
      </c>
      <c r="M616" s="12">
        <f t="shared" si="69"/>
        <v>3.1260038986354775</v>
      </c>
      <c r="N616" s="11">
        <f t="shared" si="70"/>
        <v>0.12607874333273061</v>
      </c>
      <c r="P616" s="10"/>
      <c r="Q616" s="10"/>
      <c r="R616" s="10"/>
    </row>
    <row r="617" spans="1:18">
      <c r="A617">
        <v>21</v>
      </c>
      <c r="B617" t="s">
        <v>77</v>
      </c>
      <c r="C617" t="s">
        <v>109</v>
      </c>
      <c r="D617">
        <v>1991</v>
      </c>
      <c r="E617" s="10">
        <v>1.1375152205506893</v>
      </c>
      <c r="F617" s="10">
        <v>1.1413670052154818</v>
      </c>
      <c r="G617" s="10"/>
      <c r="H617" s="10">
        <f t="shared" si="64"/>
        <v>21</v>
      </c>
      <c r="I617" s="10" t="str">
        <f t="shared" si="65"/>
        <v>LRH</v>
      </c>
      <c r="J617" s="10" t="str">
        <f t="shared" si="66"/>
        <v>Columbia</v>
      </c>
      <c r="K617" s="10">
        <f t="shared" si="67"/>
        <v>1991</v>
      </c>
      <c r="L617" s="12">
        <f t="shared" si="68"/>
        <v>1.1375152205506893</v>
      </c>
      <c r="M617" s="12">
        <f t="shared" si="69"/>
        <v>1.1413670052154818</v>
      </c>
      <c r="N617" s="11">
        <f t="shared" si="70"/>
        <v>3.8517846647925236E-3</v>
      </c>
      <c r="P617" s="10"/>
      <c r="Q617" s="10"/>
      <c r="R617" s="10"/>
    </row>
    <row r="618" spans="1:18">
      <c r="A618">
        <v>21</v>
      </c>
      <c r="B618" t="s">
        <v>77</v>
      </c>
      <c r="C618" t="s">
        <v>109</v>
      </c>
      <c r="D618">
        <v>1992</v>
      </c>
      <c r="E618" s="10">
        <v>0.4547527037170897</v>
      </c>
      <c r="F618" s="10">
        <v>0.47937658778865638</v>
      </c>
      <c r="G618" s="10"/>
      <c r="H618" s="10">
        <f t="shared" si="64"/>
        <v>21</v>
      </c>
      <c r="I618" s="10" t="str">
        <f t="shared" si="65"/>
        <v>LRH</v>
      </c>
      <c r="J618" s="10" t="str">
        <f t="shared" si="66"/>
        <v>Columbia</v>
      </c>
      <c r="K618" s="10">
        <f t="shared" si="67"/>
        <v>1992</v>
      </c>
      <c r="L618" s="12">
        <f t="shared" si="68"/>
        <v>0.4547527037170897</v>
      </c>
      <c r="M618" s="12">
        <f t="shared" si="69"/>
        <v>0.47937658778865638</v>
      </c>
      <c r="N618" s="11">
        <f t="shared" si="70"/>
        <v>2.4623884071566682E-2</v>
      </c>
      <c r="P618" s="10"/>
      <c r="Q618" s="10"/>
      <c r="R618" s="10"/>
    </row>
    <row r="619" spans="1:18">
      <c r="A619">
        <v>21</v>
      </c>
      <c r="B619" t="s">
        <v>77</v>
      </c>
      <c r="C619" t="s">
        <v>109</v>
      </c>
      <c r="D619">
        <v>1993</v>
      </c>
      <c r="E619" s="10">
        <v>1.7929242030446082</v>
      </c>
      <c r="F619" s="10">
        <v>1.806895469289526</v>
      </c>
      <c r="G619" s="10"/>
      <c r="H619" s="10">
        <f t="shared" si="64"/>
        <v>21</v>
      </c>
      <c r="I619" s="10" t="str">
        <f t="shared" si="65"/>
        <v>LRH</v>
      </c>
      <c r="J619" s="10" t="str">
        <f t="shared" si="66"/>
        <v>Columbia</v>
      </c>
      <c r="K619" s="10">
        <f t="shared" si="67"/>
        <v>1993</v>
      </c>
      <c r="L619" s="12">
        <f t="shared" si="68"/>
        <v>1.7929242030446082</v>
      </c>
      <c r="M619" s="12">
        <f t="shared" si="69"/>
        <v>1.806895469289526</v>
      </c>
      <c r="N619" s="11">
        <f t="shared" si="70"/>
        <v>1.3971266244917846E-2</v>
      </c>
      <c r="P619" s="10"/>
      <c r="Q619" s="10"/>
      <c r="R619" s="10"/>
    </row>
    <row r="620" spans="1:18">
      <c r="A620">
        <v>21</v>
      </c>
      <c r="B620" t="s">
        <v>77</v>
      </c>
      <c r="C620" t="s">
        <v>109</v>
      </c>
      <c r="D620">
        <v>1994</v>
      </c>
      <c r="E620" s="10">
        <v>1.2721707478491064</v>
      </c>
      <c r="F620" s="10">
        <v>1.2788597541072788</v>
      </c>
      <c r="G620" s="10"/>
      <c r="H620" s="10">
        <f t="shared" si="64"/>
        <v>21</v>
      </c>
      <c r="I620" s="10" t="str">
        <f t="shared" si="65"/>
        <v>LRH</v>
      </c>
      <c r="J620" s="10" t="str">
        <f t="shared" si="66"/>
        <v>Columbia</v>
      </c>
      <c r="K620" s="10">
        <f t="shared" si="67"/>
        <v>1994</v>
      </c>
      <c r="L620" s="12">
        <f t="shared" si="68"/>
        <v>1.2721707478491064</v>
      </c>
      <c r="M620" s="12">
        <f t="shared" si="69"/>
        <v>1.2788597541072788</v>
      </c>
      <c r="N620" s="11">
        <f t="shared" si="70"/>
        <v>6.6890062581723697E-3</v>
      </c>
      <c r="P620" s="10"/>
      <c r="Q620" s="10"/>
      <c r="R620" s="10"/>
    </row>
    <row r="621" spans="1:18">
      <c r="A621">
        <v>21</v>
      </c>
      <c r="B621" t="s">
        <v>77</v>
      </c>
      <c r="C621" t="s">
        <v>109</v>
      </c>
      <c r="D621">
        <v>1995</v>
      </c>
      <c r="E621" s="10">
        <v>1.3988532784475154</v>
      </c>
      <c r="F621" s="10">
        <v>1.4107262072546547</v>
      </c>
      <c r="G621" s="10"/>
      <c r="H621" s="10">
        <f t="shared" si="64"/>
        <v>21</v>
      </c>
      <c r="I621" s="10" t="str">
        <f t="shared" si="65"/>
        <v>LRH</v>
      </c>
      <c r="J621" s="10" t="str">
        <f t="shared" si="66"/>
        <v>Columbia</v>
      </c>
      <c r="K621" s="10">
        <f t="shared" si="67"/>
        <v>1995</v>
      </c>
      <c r="L621" s="12">
        <f t="shared" si="68"/>
        <v>1.3988532784475154</v>
      </c>
      <c r="M621" s="12">
        <f t="shared" si="69"/>
        <v>1.4107262072546547</v>
      </c>
      <c r="N621" s="11">
        <f t="shared" si="70"/>
        <v>1.1872928807139305E-2</v>
      </c>
      <c r="P621" s="10"/>
      <c r="Q621" s="10"/>
      <c r="R621" s="10"/>
    </row>
    <row r="622" spans="1:18">
      <c r="A622">
        <v>21</v>
      </c>
      <c r="B622" t="s">
        <v>77</v>
      </c>
      <c r="C622" t="s">
        <v>109</v>
      </c>
      <c r="D622">
        <v>1996</v>
      </c>
      <c r="E622" s="10">
        <v>0.80281540504648075</v>
      </c>
      <c r="F622" s="10">
        <v>0.80272108843537415</v>
      </c>
      <c r="G622" s="10"/>
      <c r="H622" s="10">
        <f t="shared" si="64"/>
        <v>21</v>
      </c>
      <c r="I622" s="10" t="str">
        <f t="shared" si="65"/>
        <v>LRH</v>
      </c>
      <c r="J622" s="10" t="str">
        <f t="shared" si="66"/>
        <v>Columbia</v>
      </c>
      <c r="K622" s="10">
        <f t="shared" si="67"/>
        <v>1996</v>
      </c>
      <c r="L622" s="12">
        <f t="shared" si="68"/>
        <v>0.80281540504648075</v>
      </c>
      <c r="M622" s="12">
        <f t="shared" si="69"/>
        <v>0.80272108843537415</v>
      </c>
      <c r="N622" s="11">
        <f t="shared" si="70"/>
        <v>-9.4316611106592951E-5</v>
      </c>
      <c r="P622" s="10"/>
      <c r="Q622" s="10"/>
      <c r="R622" s="10"/>
    </row>
    <row r="623" spans="1:18">
      <c r="A623">
        <v>21</v>
      </c>
      <c r="B623" t="s">
        <v>77</v>
      </c>
      <c r="C623" t="s">
        <v>109</v>
      </c>
      <c r="D623">
        <v>1997</v>
      </c>
      <c r="E623" s="10">
        <v>1.3326046387629966</v>
      </c>
      <c r="F623" s="10">
        <v>1.3578874218207089</v>
      </c>
      <c r="G623" s="10"/>
      <c r="H623" s="10">
        <f t="shared" si="64"/>
        <v>21</v>
      </c>
      <c r="I623" s="10" t="str">
        <f t="shared" si="65"/>
        <v>LRH</v>
      </c>
      <c r="J623" s="10" t="str">
        <f t="shared" si="66"/>
        <v>Columbia</v>
      </c>
      <c r="K623" s="10">
        <f t="shared" si="67"/>
        <v>1997</v>
      </c>
      <c r="L623" s="12">
        <f t="shared" si="68"/>
        <v>1.3326046387629966</v>
      </c>
      <c r="M623" s="12">
        <f t="shared" si="69"/>
        <v>1.3578874218207089</v>
      </c>
      <c r="N623" s="11">
        <f t="shared" si="70"/>
        <v>2.5282783057712255E-2</v>
      </c>
      <c r="P623" s="10"/>
      <c r="Q623" s="10"/>
      <c r="R623" s="10"/>
    </row>
    <row r="624" spans="1:18">
      <c r="A624">
        <v>21</v>
      </c>
      <c r="B624" t="s">
        <v>77</v>
      </c>
      <c r="C624" t="s">
        <v>109</v>
      </c>
      <c r="D624">
        <v>1998</v>
      </c>
      <c r="E624" s="10">
        <v>5.826999571629643</v>
      </c>
      <c r="F624" s="10">
        <v>6.1429485538776554</v>
      </c>
      <c r="G624" s="10"/>
      <c r="H624" s="10">
        <f t="shared" si="64"/>
        <v>21</v>
      </c>
      <c r="I624" s="10" t="str">
        <f t="shared" si="65"/>
        <v>LRH</v>
      </c>
      <c r="J624" s="10" t="str">
        <f t="shared" si="66"/>
        <v>Columbia</v>
      </c>
      <c r="K624" s="10">
        <f t="shared" si="67"/>
        <v>1998</v>
      </c>
      <c r="L624" s="12">
        <f t="shared" si="68"/>
        <v>5.826999571629643</v>
      </c>
      <c r="M624" s="12">
        <f t="shared" si="69"/>
        <v>6.1429485538776554</v>
      </c>
      <c r="N624" s="11">
        <f t="shared" si="70"/>
        <v>0.31594898224801238</v>
      </c>
      <c r="P624" s="10"/>
      <c r="Q624" s="10"/>
      <c r="R624" s="10"/>
    </row>
    <row r="625" spans="1:18">
      <c r="A625">
        <v>21</v>
      </c>
      <c r="B625" t="s">
        <v>77</v>
      </c>
      <c r="C625" t="s">
        <v>109</v>
      </c>
      <c r="D625">
        <v>1999</v>
      </c>
      <c r="E625" s="10">
        <v>8.7460694698354668</v>
      </c>
      <c r="F625" s="10">
        <v>8.5667671572973934</v>
      </c>
      <c r="G625" s="10"/>
      <c r="H625" s="10">
        <f t="shared" si="64"/>
        <v>21</v>
      </c>
      <c r="I625" s="10" t="str">
        <f t="shared" si="65"/>
        <v>LRH</v>
      </c>
      <c r="J625" s="10" t="str">
        <f t="shared" si="66"/>
        <v>Columbia</v>
      </c>
      <c r="K625" s="10">
        <f t="shared" si="67"/>
        <v>1999</v>
      </c>
      <c r="L625" s="12">
        <f t="shared" si="68"/>
        <v>8.7460694698354668</v>
      </c>
      <c r="M625" s="12">
        <f t="shared" si="69"/>
        <v>8.5667671572973934</v>
      </c>
      <c r="N625" s="11">
        <f t="shared" si="70"/>
        <v>-0.17930231253807349</v>
      </c>
      <c r="P625" s="10"/>
      <c r="Q625" s="10"/>
      <c r="R625" s="10"/>
    </row>
    <row r="626" spans="1:18">
      <c r="A626">
        <v>21</v>
      </c>
      <c r="B626" t="s">
        <v>77</v>
      </c>
      <c r="C626" t="s">
        <v>109</v>
      </c>
      <c r="D626">
        <v>2000</v>
      </c>
      <c r="E626" s="10">
        <v>3.9703357350912158</v>
      </c>
      <c r="F626" s="10">
        <v>4.0349228182790773</v>
      </c>
      <c r="G626" s="10"/>
      <c r="H626" s="10">
        <f t="shared" si="64"/>
        <v>21</v>
      </c>
      <c r="I626" s="10" t="str">
        <f t="shared" si="65"/>
        <v>LRH</v>
      </c>
      <c r="J626" s="10" t="str">
        <f t="shared" si="66"/>
        <v>Columbia</v>
      </c>
      <c r="K626" s="10">
        <f t="shared" si="67"/>
        <v>2000</v>
      </c>
      <c r="L626" s="12">
        <f t="shared" si="68"/>
        <v>3.9703357350912158</v>
      </c>
      <c r="M626" s="12">
        <f t="shared" si="69"/>
        <v>4.0349228182790773</v>
      </c>
      <c r="N626" s="11">
        <f t="shared" si="70"/>
        <v>6.4587083187861438E-2</v>
      </c>
      <c r="P626" s="10"/>
      <c r="Q626" s="10"/>
      <c r="R626" s="10"/>
    </row>
    <row r="627" spans="1:18">
      <c r="A627">
        <v>21</v>
      </c>
      <c r="B627" t="s">
        <v>77</v>
      </c>
      <c r="C627" t="s">
        <v>109</v>
      </c>
      <c r="D627">
        <v>2001</v>
      </c>
      <c r="E627" s="10">
        <v>0.50676910299003319</v>
      </c>
      <c r="F627" s="10">
        <v>0.52581389067791329</v>
      </c>
      <c r="G627" s="10"/>
      <c r="H627" s="10">
        <f t="shared" si="64"/>
        <v>21</v>
      </c>
      <c r="I627" s="10" t="str">
        <f t="shared" si="65"/>
        <v>LRH</v>
      </c>
      <c r="J627" s="10" t="str">
        <f t="shared" si="66"/>
        <v>Columbia</v>
      </c>
      <c r="K627" s="10">
        <f t="shared" si="67"/>
        <v>2001</v>
      </c>
      <c r="L627" s="12">
        <f t="shared" si="68"/>
        <v>0.50676910299003319</v>
      </c>
      <c r="M627" s="12">
        <f t="shared" si="69"/>
        <v>0.52581389067791329</v>
      </c>
      <c r="N627" s="11">
        <f t="shared" si="70"/>
        <v>1.9044787687880094E-2</v>
      </c>
      <c r="P627" s="10"/>
      <c r="Q627" s="10"/>
      <c r="R627" s="10"/>
    </row>
    <row r="628" spans="1:18">
      <c r="A628">
        <v>21</v>
      </c>
      <c r="B628" t="s">
        <v>77</v>
      </c>
      <c r="C628" t="s">
        <v>109</v>
      </c>
      <c r="D628">
        <v>2002</v>
      </c>
      <c r="E628" s="10">
        <v>0.27167548748966996</v>
      </c>
      <c r="F628" s="10">
        <v>0.29417362800042296</v>
      </c>
      <c r="G628" s="10"/>
      <c r="H628" s="10">
        <f t="shared" si="64"/>
        <v>21</v>
      </c>
      <c r="I628" s="10" t="str">
        <f t="shared" si="65"/>
        <v>LRH</v>
      </c>
      <c r="J628" s="10" t="str">
        <f t="shared" si="66"/>
        <v>Columbia</v>
      </c>
      <c r="K628" s="10">
        <f t="shared" si="67"/>
        <v>2002</v>
      </c>
      <c r="L628" s="12">
        <f t="shared" si="68"/>
        <v>0.27167548748966996</v>
      </c>
      <c r="M628" s="12">
        <f t="shared" si="69"/>
        <v>0.29417362800042296</v>
      </c>
      <c r="N628" s="11">
        <f t="shared" si="70"/>
        <v>2.2498140510752995E-2</v>
      </c>
      <c r="P628" s="10"/>
      <c r="Q628" s="10"/>
      <c r="R628" s="10"/>
    </row>
    <row r="629" spans="1:18">
      <c r="A629">
        <v>21</v>
      </c>
      <c r="B629" t="s">
        <v>77</v>
      </c>
      <c r="C629" t="s">
        <v>109</v>
      </c>
      <c r="D629">
        <v>2003</v>
      </c>
      <c r="E629" s="10">
        <v>0.18768673164519764</v>
      </c>
      <c r="F629" s="10">
        <v>0.18487190112863516</v>
      </c>
      <c r="G629" s="10"/>
      <c r="H629" s="10">
        <f t="shared" si="64"/>
        <v>21</v>
      </c>
      <c r="I629" s="10" t="str">
        <f t="shared" si="65"/>
        <v>LRH</v>
      </c>
      <c r="J629" s="10" t="str">
        <f t="shared" si="66"/>
        <v>Columbia</v>
      </c>
      <c r="K629" s="10">
        <f t="shared" si="67"/>
        <v>2003</v>
      </c>
      <c r="L629" s="12">
        <f t="shared" si="68"/>
        <v>0.18768673164519764</v>
      </c>
      <c r="M629" s="12">
        <f t="shared" si="69"/>
        <v>0.18487190112863516</v>
      </c>
      <c r="N629" s="11">
        <f t="shared" si="70"/>
        <v>-2.8148305165624776E-3</v>
      </c>
      <c r="P629" s="10"/>
      <c r="Q629" s="10"/>
      <c r="R629" s="10"/>
    </row>
    <row r="630" spans="1:18">
      <c r="A630">
        <v>21</v>
      </c>
      <c r="B630" t="s">
        <v>77</v>
      </c>
      <c r="C630" t="s">
        <v>109</v>
      </c>
      <c r="D630">
        <v>2004</v>
      </c>
      <c r="E630" s="10">
        <v>0.78579776541536162</v>
      </c>
      <c r="F630" s="10">
        <v>0.80984350621720014</v>
      </c>
      <c r="G630" s="10"/>
      <c r="H630" s="10">
        <f t="shared" si="64"/>
        <v>21</v>
      </c>
      <c r="I630" s="10" t="str">
        <f t="shared" si="65"/>
        <v>LRH</v>
      </c>
      <c r="J630" s="10" t="str">
        <f t="shared" si="66"/>
        <v>Columbia</v>
      </c>
      <c r="K630" s="10">
        <f t="shared" si="67"/>
        <v>2004</v>
      </c>
      <c r="L630" s="12">
        <f t="shared" si="68"/>
        <v>0.78579776541536162</v>
      </c>
      <c r="M630" s="12">
        <f t="shared" si="69"/>
        <v>0.80984350621720014</v>
      </c>
      <c r="N630" s="11">
        <f t="shared" si="70"/>
        <v>2.4045740801838522E-2</v>
      </c>
      <c r="P630" s="10"/>
      <c r="Q630" s="10"/>
      <c r="R630" s="10"/>
    </row>
    <row r="631" spans="1:18">
      <c r="A631">
        <v>21</v>
      </c>
      <c r="B631" t="s">
        <v>77</v>
      </c>
      <c r="C631" t="s">
        <v>109</v>
      </c>
      <c r="D631">
        <v>2005</v>
      </c>
      <c r="E631" s="10">
        <v>1.7469387755102042</v>
      </c>
      <c r="F631" s="10">
        <v>1.8415616473950891</v>
      </c>
      <c r="G631" s="10"/>
      <c r="H631" s="10">
        <f t="shared" si="64"/>
        <v>21</v>
      </c>
      <c r="I631" s="10" t="str">
        <f t="shared" si="65"/>
        <v>LRH</v>
      </c>
      <c r="J631" s="10" t="str">
        <f t="shared" si="66"/>
        <v>Columbia</v>
      </c>
      <c r="K631" s="10">
        <f t="shared" si="67"/>
        <v>2005</v>
      </c>
      <c r="L631" s="12">
        <f t="shared" si="68"/>
        <v>1.7469387755102042</v>
      </c>
      <c r="M631" s="12">
        <f t="shared" si="69"/>
        <v>1.8415616473950891</v>
      </c>
      <c r="N631" s="11">
        <f t="shared" si="70"/>
        <v>9.462287188488494E-2</v>
      </c>
      <c r="P631" s="10"/>
      <c r="Q631" s="10"/>
      <c r="R631" s="10"/>
    </row>
    <row r="632" spans="1:18">
      <c r="A632">
        <v>21</v>
      </c>
      <c r="B632" t="s">
        <v>77</v>
      </c>
      <c r="C632" t="s">
        <v>109</v>
      </c>
      <c r="D632">
        <v>2006</v>
      </c>
      <c r="E632" s="10">
        <v>1.8561291901149988</v>
      </c>
      <c r="F632" s="10">
        <v>1.5032537960954446</v>
      </c>
      <c r="G632" s="10"/>
      <c r="H632" s="10">
        <f t="shared" si="64"/>
        <v>21</v>
      </c>
      <c r="I632" s="10" t="str">
        <f t="shared" si="65"/>
        <v>LRH</v>
      </c>
      <c r="J632" s="10" t="str">
        <f t="shared" si="66"/>
        <v>Columbia</v>
      </c>
      <c r="K632" s="10">
        <f t="shared" si="67"/>
        <v>2006</v>
      </c>
      <c r="L632" s="12">
        <f t="shared" si="68"/>
        <v>1.8561291901149988</v>
      </c>
      <c r="M632" s="12">
        <f t="shared" si="69"/>
        <v>1.5032537960954446</v>
      </c>
      <c r="N632" s="11">
        <f t="shared" si="70"/>
        <v>-0.35287539401955414</v>
      </c>
      <c r="P632" s="10"/>
      <c r="Q632" s="10"/>
      <c r="R632" s="10"/>
    </row>
    <row r="633" spans="1:18">
      <c r="A633">
        <v>21</v>
      </c>
      <c r="B633" t="s">
        <v>77</v>
      </c>
      <c r="C633" t="s">
        <v>109</v>
      </c>
      <c r="D633">
        <v>2007</v>
      </c>
      <c r="E633" s="10">
        <v>3.8213142735225092</v>
      </c>
      <c r="F633" s="10">
        <v>4.1713258322700382</v>
      </c>
      <c r="G633" s="10"/>
      <c r="H633" s="10">
        <f t="shared" si="64"/>
        <v>21</v>
      </c>
      <c r="I633" s="10" t="str">
        <f t="shared" si="65"/>
        <v>LRH</v>
      </c>
      <c r="J633" s="10" t="str">
        <f t="shared" si="66"/>
        <v>Columbia</v>
      </c>
      <c r="K633" s="10">
        <f t="shared" si="67"/>
        <v>2007</v>
      </c>
      <c r="L633" s="12">
        <f t="shared" si="68"/>
        <v>3.8213142735225092</v>
      </c>
      <c r="M633" s="12">
        <f t="shared" si="69"/>
        <v>4.1713258322700382</v>
      </c>
      <c r="N633" s="11">
        <f t="shared" si="70"/>
        <v>0.35001155874752898</v>
      </c>
      <c r="P633" s="10"/>
      <c r="Q633" s="10"/>
      <c r="R633" s="10"/>
    </row>
    <row r="634" spans="1:18">
      <c r="A634">
        <v>21</v>
      </c>
      <c r="B634" t="s">
        <v>77</v>
      </c>
      <c r="C634" t="s">
        <v>109</v>
      </c>
      <c r="D634">
        <v>2008</v>
      </c>
      <c r="E634" s="10">
        <v>2.4245171462357114</v>
      </c>
      <c r="F634" s="10">
        <v>2.6044488221291964</v>
      </c>
      <c r="G634" s="10"/>
      <c r="H634" s="10">
        <f t="shared" si="64"/>
        <v>21</v>
      </c>
      <c r="I634" s="10" t="str">
        <f t="shared" si="65"/>
        <v>LRH</v>
      </c>
      <c r="J634" s="10" t="str">
        <f t="shared" si="66"/>
        <v>Columbia</v>
      </c>
      <c r="K634" s="10">
        <f t="shared" si="67"/>
        <v>2008</v>
      </c>
      <c r="L634" s="12">
        <f t="shared" si="68"/>
        <v>2.4245171462357114</v>
      </c>
      <c r="M634" s="12">
        <f t="shared" si="69"/>
        <v>2.6044488221291964</v>
      </c>
      <c r="N634" s="11">
        <f t="shared" si="70"/>
        <v>0.17993167589348502</v>
      </c>
      <c r="P634" s="10"/>
      <c r="Q634" s="10"/>
      <c r="R634" s="10"/>
    </row>
    <row r="635" spans="1:18">
      <c r="A635">
        <v>22</v>
      </c>
      <c r="B635" t="s">
        <v>78</v>
      </c>
      <c r="C635" t="s">
        <v>109</v>
      </c>
      <c r="D635">
        <v>1979</v>
      </c>
      <c r="E635" s="10">
        <v>4.3658888861219713</v>
      </c>
      <c r="F635" s="10">
        <v>4.4502767230039959</v>
      </c>
      <c r="G635" s="10"/>
      <c r="H635" s="10">
        <f t="shared" si="64"/>
        <v>22</v>
      </c>
      <c r="I635" s="10" t="str">
        <f t="shared" si="65"/>
        <v>CWF</v>
      </c>
      <c r="J635" s="10" t="str">
        <f t="shared" si="66"/>
        <v>Columbia</v>
      </c>
      <c r="K635" s="10">
        <f t="shared" si="67"/>
        <v>1979</v>
      </c>
      <c r="L635" s="12">
        <f t="shared" si="68"/>
        <v>4.3658888861219713</v>
      </c>
      <c r="M635" s="12">
        <f t="shared" si="69"/>
        <v>4.4502767230039959</v>
      </c>
      <c r="N635" s="11">
        <f t="shared" si="70"/>
        <v>8.4387836882024558E-2</v>
      </c>
      <c r="P635" s="10"/>
      <c r="Q635" s="10"/>
      <c r="R635" s="10"/>
    </row>
    <row r="636" spans="1:18">
      <c r="A636">
        <v>22</v>
      </c>
      <c r="B636" t="s">
        <v>78</v>
      </c>
      <c r="C636" t="s">
        <v>109</v>
      </c>
      <c r="D636">
        <v>1980</v>
      </c>
      <c r="E636" s="10">
        <v>3.1268284454297901</v>
      </c>
      <c r="F636" s="10">
        <v>3.2211895453763124</v>
      </c>
      <c r="G636" s="10"/>
      <c r="H636" s="10">
        <f t="shared" si="64"/>
        <v>22</v>
      </c>
      <c r="I636" s="10" t="str">
        <f t="shared" si="65"/>
        <v>CWF</v>
      </c>
      <c r="J636" s="10" t="str">
        <f t="shared" si="66"/>
        <v>Columbia</v>
      </c>
      <c r="K636" s="10">
        <f t="shared" si="67"/>
        <v>1980</v>
      </c>
      <c r="L636" s="12">
        <f t="shared" si="68"/>
        <v>3.1268284454297901</v>
      </c>
      <c r="M636" s="12">
        <f t="shared" si="69"/>
        <v>3.2211895453763124</v>
      </c>
      <c r="N636" s="11">
        <f t="shared" si="70"/>
        <v>9.4361099946522309E-2</v>
      </c>
      <c r="P636" s="10"/>
      <c r="Q636" s="10"/>
      <c r="R636" s="10"/>
    </row>
    <row r="637" spans="1:18">
      <c r="A637">
        <v>22</v>
      </c>
      <c r="B637" t="s">
        <v>78</v>
      </c>
      <c r="C637" t="s">
        <v>109</v>
      </c>
      <c r="D637">
        <v>1981</v>
      </c>
      <c r="E637" s="10">
        <v>3.7177806354483582</v>
      </c>
      <c r="F637" s="10">
        <v>3.6613651424784623</v>
      </c>
      <c r="G637" s="10"/>
      <c r="H637" s="10">
        <f t="shared" si="64"/>
        <v>22</v>
      </c>
      <c r="I637" s="10" t="str">
        <f t="shared" si="65"/>
        <v>CWF</v>
      </c>
      <c r="J637" s="10" t="str">
        <f t="shared" si="66"/>
        <v>Columbia</v>
      </c>
      <c r="K637" s="10">
        <f t="shared" si="67"/>
        <v>1981</v>
      </c>
      <c r="L637" s="12">
        <f t="shared" si="68"/>
        <v>3.7177806354483582</v>
      </c>
      <c r="M637" s="12">
        <f t="shared" si="69"/>
        <v>3.6613651424784623</v>
      </c>
      <c r="N637" s="11">
        <f t="shared" si="70"/>
        <v>-5.6415492969895897E-2</v>
      </c>
      <c r="P637" s="10"/>
      <c r="Q637" s="10"/>
      <c r="R637" s="10"/>
    </row>
    <row r="638" spans="1:18">
      <c r="A638">
        <v>22</v>
      </c>
      <c r="B638" t="s">
        <v>78</v>
      </c>
      <c r="C638" t="s">
        <v>109</v>
      </c>
      <c r="D638">
        <v>1982</v>
      </c>
      <c r="E638" s="10">
        <v>3.0213503241672255</v>
      </c>
      <c r="F638" s="10">
        <v>3.0008103195287008</v>
      </c>
      <c r="G638" s="10"/>
      <c r="H638" s="10">
        <f t="shared" si="64"/>
        <v>22</v>
      </c>
      <c r="I638" s="10" t="str">
        <f t="shared" si="65"/>
        <v>CWF</v>
      </c>
      <c r="J638" s="10" t="str">
        <f t="shared" si="66"/>
        <v>Columbia</v>
      </c>
      <c r="K638" s="10">
        <f t="shared" si="67"/>
        <v>1982</v>
      </c>
      <c r="L638" s="12">
        <f t="shared" si="68"/>
        <v>3.0213503241672255</v>
      </c>
      <c r="M638" s="12">
        <f t="shared" si="69"/>
        <v>3.0008103195287008</v>
      </c>
      <c r="N638" s="11">
        <f t="shared" si="70"/>
        <v>-2.0540004638524678E-2</v>
      </c>
      <c r="P638" s="10"/>
      <c r="Q638" s="10"/>
      <c r="R638" s="10"/>
    </row>
    <row r="639" spans="1:18">
      <c r="A639">
        <v>22</v>
      </c>
      <c r="B639" t="s">
        <v>78</v>
      </c>
      <c r="C639" t="s">
        <v>109</v>
      </c>
      <c r="D639">
        <v>1983</v>
      </c>
      <c r="E639" s="10">
        <v>3.8896457254372137</v>
      </c>
      <c r="F639" s="10">
        <v>4.017731451209662</v>
      </c>
      <c r="G639" s="10"/>
      <c r="H639" s="10">
        <f t="shared" si="64"/>
        <v>22</v>
      </c>
      <c r="I639" s="10" t="str">
        <f t="shared" si="65"/>
        <v>CWF</v>
      </c>
      <c r="J639" s="10" t="str">
        <f t="shared" si="66"/>
        <v>Columbia</v>
      </c>
      <c r="K639" s="10">
        <f t="shared" si="67"/>
        <v>1983</v>
      </c>
      <c r="L639" s="12">
        <f t="shared" si="68"/>
        <v>3.8896457254372137</v>
      </c>
      <c r="M639" s="12">
        <f t="shared" si="69"/>
        <v>4.017731451209662</v>
      </c>
      <c r="N639" s="11">
        <f t="shared" si="70"/>
        <v>0.12808572577244837</v>
      </c>
      <c r="P639" s="10"/>
      <c r="Q639" s="10"/>
      <c r="R639" s="10"/>
    </row>
    <row r="640" spans="1:18">
      <c r="A640">
        <v>22</v>
      </c>
      <c r="B640" t="s">
        <v>78</v>
      </c>
      <c r="C640" t="s">
        <v>109</v>
      </c>
      <c r="D640">
        <v>1984</v>
      </c>
      <c r="E640" s="10">
        <v>21.158599198694169</v>
      </c>
      <c r="F640" s="10">
        <v>21.615881389849008</v>
      </c>
      <c r="G640" s="10"/>
      <c r="H640" s="10">
        <f t="shared" si="64"/>
        <v>22</v>
      </c>
      <c r="I640" s="10" t="str">
        <f t="shared" si="65"/>
        <v>CWF</v>
      </c>
      <c r="J640" s="10" t="str">
        <f t="shared" si="66"/>
        <v>Columbia</v>
      </c>
      <c r="K640" s="10">
        <f t="shared" si="67"/>
        <v>1984</v>
      </c>
      <c r="L640" s="12">
        <f t="shared" si="68"/>
        <v>21.158599198694169</v>
      </c>
      <c r="M640" s="12">
        <f t="shared" si="69"/>
        <v>21.615881389849008</v>
      </c>
      <c r="N640" s="11">
        <f t="shared" si="70"/>
        <v>0.45728219115483881</v>
      </c>
      <c r="P640" s="10"/>
      <c r="Q640" s="10"/>
      <c r="R640" s="10"/>
    </row>
    <row r="641" spans="1:18">
      <c r="A641">
        <v>22</v>
      </c>
      <c r="B641" t="s">
        <v>78</v>
      </c>
      <c r="C641" t="s">
        <v>109</v>
      </c>
      <c r="D641">
        <v>1985</v>
      </c>
      <c r="E641" s="10">
        <v>2.7710089325505241</v>
      </c>
      <c r="F641" s="10">
        <v>2.8875589122675556</v>
      </c>
      <c r="G641" s="10"/>
      <c r="H641" s="10">
        <f t="shared" si="64"/>
        <v>22</v>
      </c>
      <c r="I641" s="10" t="str">
        <f t="shared" si="65"/>
        <v>CWF</v>
      </c>
      <c r="J641" s="10" t="str">
        <f t="shared" si="66"/>
        <v>Columbia</v>
      </c>
      <c r="K641" s="10">
        <f t="shared" si="67"/>
        <v>1985</v>
      </c>
      <c r="L641" s="12">
        <f t="shared" si="68"/>
        <v>2.7710089325505241</v>
      </c>
      <c r="M641" s="12">
        <f t="shared" si="69"/>
        <v>2.8875589122675556</v>
      </c>
      <c r="N641" s="11">
        <f t="shared" si="70"/>
        <v>0.11654997971703152</v>
      </c>
      <c r="P641" s="10"/>
      <c r="Q641" s="10"/>
      <c r="R641" s="10"/>
    </row>
    <row r="642" spans="1:18">
      <c r="A642">
        <v>22</v>
      </c>
      <c r="B642" t="s">
        <v>78</v>
      </c>
      <c r="C642" t="s">
        <v>109</v>
      </c>
      <c r="D642">
        <v>1986</v>
      </c>
      <c r="E642" s="10">
        <v>1.4940485083918522</v>
      </c>
      <c r="F642" s="10">
        <v>1.7841747629524347</v>
      </c>
      <c r="G642" s="10"/>
      <c r="H642" s="10">
        <f t="shared" si="64"/>
        <v>22</v>
      </c>
      <c r="I642" s="10" t="str">
        <f t="shared" si="65"/>
        <v>CWF</v>
      </c>
      <c r="J642" s="10" t="str">
        <f t="shared" si="66"/>
        <v>Columbia</v>
      </c>
      <c r="K642" s="10">
        <f t="shared" si="67"/>
        <v>1986</v>
      </c>
      <c r="L642" s="12">
        <f t="shared" si="68"/>
        <v>1.4940485083918522</v>
      </c>
      <c r="M642" s="12">
        <f t="shared" si="69"/>
        <v>1.7841747629524347</v>
      </c>
      <c r="N642" s="11">
        <f t="shared" si="70"/>
        <v>0.2901262545605825</v>
      </c>
      <c r="P642" s="10"/>
      <c r="Q642" s="10"/>
      <c r="R642" s="10"/>
    </row>
    <row r="643" spans="1:18">
      <c r="A643">
        <v>22</v>
      </c>
      <c r="B643" t="s">
        <v>78</v>
      </c>
      <c r="C643" t="s">
        <v>109</v>
      </c>
      <c r="D643">
        <v>1987</v>
      </c>
      <c r="E643" s="10">
        <v>1.015619362597715</v>
      </c>
      <c r="F643" s="10">
        <v>1.3284940532693059</v>
      </c>
      <c r="G643" s="10"/>
      <c r="H643" s="10">
        <f t="shared" si="64"/>
        <v>22</v>
      </c>
      <c r="I643" s="10" t="str">
        <f t="shared" si="65"/>
        <v>CWF</v>
      </c>
      <c r="J643" s="10" t="str">
        <f t="shared" si="66"/>
        <v>Columbia</v>
      </c>
      <c r="K643" s="10">
        <f t="shared" si="67"/>
        <v>1987</v>
      </c>
      <c r="L643" s="12">
        <f t="shared" si="68"/>
        <v>1.015619362597715</v>
      </c>
      <c r="M643" s="12">
        <f t="shared" si="69"/>
        <v>1.3284940532693059</v>
      </c>
      <c r="N643" s="11">
        <f t="shared" si="70"/>
        <v>0.3128746906715909</v>
      </c>
      <c r="P643" s="10"/>
      <c r="Q643" s="10"/>
      <c r="R643" s="10"/>
    </row>
    <row r="644" spans="1:18">
      <c r="A644">
        <v>22</v>
      </c>
      <c r="B644" t="s">
        <v>78</v>
      </c>
      <c r="C644" t="s">
        <v>109</v>
      </c>
      <c r="D644">
        <v>1988</v>
      </c>
      <c r="E644" s="10">
        <v>0.59746973401278392</v>
      </c>
      <c r="F644" s="10">
        <v>0.65997883867272333</v>
      </c>
      <c r="G644" s="10"/>
      <c r="H644" s="10">
        <f t="shared" si="64"/>
        <v>22</v>
      </c>
      <c r="I644" s="10" t="str">
        <f t="shared" si="65"/>
        <v>CWF</v>
      </c>
      <c r="J644" s="10" t="str">
        <f t="shared" si="66"/>
        <v>Columbia</v>
      </c>
      <c r="K644" s="10">
        <f t="shared" si="67"/>
        <v>1988</v>
      </c>
      <c r="L644" s="12">
        <f t="shared" si="68"/>
        <v>0.59746973401278392</v>
      </c>
      <c r="M644" s="12">
        <f t="shared" si="69"/>
        <v>0.65997883867272333</v>
      </c>
      <c r="N644" s="11">
        <f t="shared" si="70"/>
        <v>6.2509104659939418E-2</v>
      </c>
      <c r="P644" s="10"/>
      <c r="Q644" s="10"/>
      <c r="R644" s="10"/>
    </row>
    <row r="645" spans="1:18">
      <c r="A645">
        <v>22</v>
      </c>
      <c r="B645" t="s">
        <v>78</v>
      </c>
      <c r="C645" t="s">
        <v>109</v>
      </c>
      <c r="D645">
        <v>1989</v>
      </c>
      <c r="E645" s="10">
        <v>0.77317342011337398</v>
      </c>
      <c r="F645" s="10">
        <v>0.79133549014125759</v>
      </c>
      <c r="G645" s="10"/>
      <c r="H645" s="10">
        <f t="shared" si="64"/>
        <v>22</v>
      </c>
      <c r="I645" s="10" t="str">
        <f t="shared" si="65"/>
        <v>CWF</v>
      </c>
      <c r="J645" s="10" t="str">
        <f t="shared" si="66"/>
        <v>Columbia</v>
      </c>
      <c r="K645" s="10">
        <f t="shared" si="67"/>
        <v>1989</v>
      </c>
      <c r="L645" s="12">
        <f t="shared" si="68"/>
        <v>0.77317342011337398</v>
      </c>
      <c r="M645" s="12">
        <f t="shared" si="69"/>
        <v>0.79133549014125759</v>
      </c>
      <c r="N645" s="11">
        <f t="shared" si="70"/>
        <v>1.8162070027883614E-2</v>
      </c>
      <c r="P645" s="10"/>
      <c r="Q645" s="10"/>
      <c r="R645" s="10"/>
    </row>
    <row r="646" spans="1:18">
      <c r="A646">
        <v>22</v>
      </c>
      <c r="B646" t="s">
        <v>78</v>
      </c>
      <c r="C646" t="s">
        <v>109</v>
      </c>
      <c r="D646">
        <v>1990</v>
      </c>
      <c r="E646" s="10">
        <v>1.5154401154401154</v>
      </c>
      <c r="F646" s="10">
        <v>1.6636162729168613</v>
      </c>
      <c r="G646" s="10"/>
      <c r="H646" s="10">
        <f t="shared" ref="H646:H709" si="71">A646</f>
        <v>22</v>
      </c>
      <c r="I646" s="10" t="str">
        <f t="shared" ref="I646:I709" si="72">B646</f>
        <v>CWF</v>
      </c>
      <c r="J646" s="10" t="str">
        <f t="shared" ref="J646:J709" si="73">C646</f>
        <v>Columbia</v>
      </c>
      <c r="K646" s="10">
        <f t="shared" ref="K646:K709" si="74">D646</f>
        <v>1990</v>
      </c>
      <c r="L646" s="12">
        <f t="shared" ref="L646:L709" si="75">E646</f>
        <v>1.5154401154401154</v>
      </c>
      <c r="M646" s="12">
        <f t="shared" ref="M646:M709" si="76">F646</f>
        <v>1.6636162729168613</v>
      </c>
      <c r="N646" s="11">
        <f t="shared" ref="N646:N709" si="77">F646-E646</f>
        <v>0.14817615747674595</v>
      </c>
      <c r="P646" s="10"/>
      <c r="Q646" s="10"/>
      <c r="R646" s="10"/>
    </row>
    <row r="647" spans="1:18">
      <c r="A647">
        <v>22</v>
      </c>
      <c r="B647" t="s">
        <v>78</v>
      </c>
      <c r="C647" t="s">
        <v>109</v>
      </c>
      <c r="D647">
        <v>1991</v>
      </c>
      <c r="E647" s="10">
        <v>2.1505582781791541</v>
      </c>
      <c r="F647" s="10">
        <v>2.0547501691311489</v>
      </c>
      <c r="G647" s="10"/>
      <c r="H647" s="10">
        <f t="shared" si="71"/>
        <v>22</v>
      </c>
      <c r="I647" s="10" t="str">
        <f t="shared" si="72"/>
        <v>CWF</v>
      </c>
      <c r="J647" s="10" t="str">
        <f t="shared" si="73"/>
        <v>Columbia</v>
      </c>
      <c r="K647" s="10">
        <f t="shared" si="74"/>
        <v>1991</v>
      </c>
      <c r="L647" s="12">
        <f t="shared" si="75"/>
        <v>2.1505582781791541</v>
      </c>
      <c r="M647" s="12">
        <f t="shared" si="76"/>
        <v>2.0547501691311489</v>
      </c>
      <c r="N647" s="11">
        <f t="shared" si="77"/>
        <v>-9.5808109048005186E-2</v>
      </c>
      <c r="P647" s="10"/>
      <c r="Q647" s="10"/>
      <c r="R647" s="10"/>
    </row>
    <row r="648" spans="1:18">
      <c r="A648">
        <v>22</v>
      </c>
      <c r="B648" t="s">
        <v>78</v>
      </c>
      <c r="C648" t="s">
        <v>109</v>
      </c>
      <c r="D648">
        <v>1992</v>
      </c>
      <c r="E648" s="10">
        <v>2.4311684658391646</v>
      </c>
      <c r="F648" s="10">
        <v>2.4947909334084191</v>
      </c>
      <c r="G648" s="10"/>
      <c r="H648" s="10">
        <f t="shared" si="71"/>
        <v>22</v>
      </c>
      <c r="I648" s="10" t="str">
        <f t="shared" si="72"/>
        <v>CWF</v>
      </c>
      <c r="J648" s="10" t="str">
        <f t="shared" si="73"/>
        <v>Columbia</v>
      </c>
      <c r="K648" s="10">
        <f t="shared" si="74"/>
        <v>1992</v>
      </c>
      <c r="L648" s="12">
        <f t="shared" si="75"/>
        <v>2.4311684658391646</v>
      </c>
      <c r="M648" s="12">
        <f t="shared" si="76"/>
        <v>2.4947909334084191</v>
      </c>
      <c r="N648" s="11">
        <f t="shared" si="77"/>
        <v>6.3622467569254493E-2</v>
      </c>
      <c r="P648" s="10"/>
      <c r="Q648" s="10"/>
      <c r="R648" s="10"/>
    </row>
    <row r="649" spans="1:18">
      <c r="A649">
        <v>22</v>
      </c>
      <c r="B649" t="s">
        <v>78</v>
      </c>
      <c r="C649" t="s">
        <v>109</v>
      </c>
      <c r="D649">
        <v>1993</v>
      </c>
      <c r="E649" s="10">
        <v>2.5042438771543347</v>
      </c>
      <c r="F649" s="10">
        <v>2.606273517365389</v>
      </c>
      <c r="G649" s="10"/>
      <c r="H649" s="10">
        <f t="shared" si="71"/>
        <v>22</v>
      </c>
      <c r="I649" s="10" t="str">
        <f t="shared" si="72"/>
        <v>CWF</v>
      </c>
      <c r="J649" s="10" t="str">
        <f t="shared" si="73"/>
        <v>Columbia</v>
      </c>
      <c r="K649" s="10">
        <f t="shared" si="74"/>
        <v>1993</v>
      </c>
      <c r="L649" s="12">
        <f t="shared" si="75"/>
        <v>2.5042438771543347</v>
      </c>
      <c r="M649" s="12">
        <f t="shared" si="76"/>
        <v>2.606273517365389</v>
      </c>
      <c r="N649" s="11">
        <f t="shared" si="77"/>
        <v>0.10202964021105432</v>
      </c>
      <c r="P649" s="10"/>
      <c r="Q649" s="10"/>
      <c r="R649" s="10"/>
    </row>
    <row r="650" spans="1:18">
      <c r="A650">
        <v>22</v>
      </c>
      <c r="B650" t="s">
        <v>78</v>
      </c>
      <c r="C650" t="s">
        <v>109</v>
      </c>
      <c r="D650">
        <v>1994</v>
      </c>
      <c r="E650" s="10">
        <v>0.57266542980828694</v>
      </c>
      <c r="F650" s="10">
        <v>0.55657078398195148</v>
      </c>
      <c r="G650" s="10"/>
      <c r="H650" s="10">
        <f t="shared" si="71"/>
        <v>22</v>
      </c>
      <c r="I650" s="10" t="str">
        <f t="shared" si="72"/>
        <v>CWF</v>
      </c>
      <c r="J650" s="10" t="str">
        <f t="shared" si="73"/>
        <v>Columbia</v>
      </c>
      <c r="K650" s="10">
        <f t="shared" si="74"/>
        <v>1994</v>
      </c>
      <c r="L650" s="12">
        <f t="shared" si="75"/>
        <v>0.57266542980828694</v>
      </c>
      <c r="M650" s="12">
        <f t="shared" si="76"/>
        <v>0.55657078398195148</v>
      </c>
      <c r="N650" s="11">
        <f t="shared" si="77"/>
        <v>-1.6094645826335463E-2</v>
      </c>
      <c r="P650" s="10"/>
      <c r="Q650" s="10"/>
      <c r="R650" s="10"/>
    </row>
    <row r="651" spans="1:18">
      <c r="A651">
        <v>22</v>
      </c>
      <c r="B651" t="s">
        <v>78</v>
      </c>
      <c r="C651" t="s">
        <v>109</v>
      </c>
      <c r="D651">
        <v>1995</v>
      </c>
      <c r="E651" s="10">
        <v>1.4973307947885168</v>
      </c>
      <c r="F651" s="10">
        <v>1.4789636846767051</v>
      </c>
      <c r="G651" s="10"/>
      <c r="H651" s="10">
        <f t="shared" si="71"/>
        <v>22</v>
      </c>
      <c r="I651" s="10" t="str">
        <f t="shared" si="72"/>
        <v>CWF</v>
      </c>
      <c r="J651" s="10" t="str">
        <f t="shared" si="73"/>
        <v>Columbia</v>
      </c>
      <c r="K651" s="10">
        <f t="shared" si="74"/>
        <v>1995</v>
      </c>
      <c r="L651" s="12">
        <f t="shared" si="75"/>
        <v>1.4973307947885168</v>
      </c>
      <c r="M651" s="12">
        <f t="shared" si="76"/>
        <v>1.4789636846767051</v>
      </c>
      <c r="N651" s="11">
        <f t="shared" si="77"/>
        <v>-1.8367110111811691E-2</v>
      </c>
      <c r="P651" s="10"/>
      <c r="Q651" s="10"/>
      <c r="R651" s="10"/>
    </row>
    <row r="652" spans="1:18">
      <c r="A652">
        <v>22</v>
      </c>
      <c r="B652" t="s">
        <v>78</v>
      </c>
      <c r="C652" t="s">
        <v>109</v>
      </c>
      <c r="D652">
        <v>1996</v>
      </c>
      <c r="E652" s="10">
        <v>0.63103494265137372</v>
      </c>
      <c r="F652" s="10">
        <v>0.66928527160349072</v>
      </c>
      <c r="G652" s="10"/>
      <c r="H652" s="10">
        <f t="shared" si="71"/>
        <v>22</v>
      </c>
      <c r="I652" s="10" t="str">
        <f t="shared" si="72"/>
        <v>CWF</v>
      </c>
      <c r="J652" s="10" t="str">
        <f t="shared" si="73"/>
        <v>Columbia</v>
      </c>
      <c r="K652" s="10">
        <f t="shared" si="74"/>
        <v>1996</v>
      </c>
      <c r="L652" s="12">
        <f t="shared" si="75"/>
        <v>0.63103494265137372</v>
      </c>
      <c r="M652" s="12">
        <f t="shared" si="76"/>
        <v>0.66928527160349072</v>
      </c>
      <c r="N652" s="11">
        <f t="shared" si="77"/>
        <v>3.8250328952116996E-2</v>
      </c>
      <c r="P652" s="10"/>
      <c r="Q652" s="10"/>
      <c r="R652" s="10"/>
    </row>
    <row r="653" spans="1:18">
      <c r="A653">
        <v>22</v>
      </c>
      <c r="B653" t="s">
        <v>78</v>
      </c>
      <c r="C653" t="s">
        <v>109</v>
      </c>
      <c r="D653">
        <v>1997</v>
      </c>
      <c r="E653" s="10">
        <v>0.99801138931573719</v>
      </c>
      <c r="F653" s="10">
        <v>1.0119003690036901</v>
      </c>
      <c r="G653" s="10"/>
      <c r="H653" s="10">
        <f t="shared" si="71"/>
        <v>22</v>
      </c>
      <c r="I653" s="10" t="str">
        <f t="shared" si="72"/>
        <v>CWF</v>
      </c>
      <c r="J653" s="10" t="str">
        <f t="shared" si="73"/>
        <v>Columbia</v>
      </c>
      <c r="K653" s="10">
        <f t="shared" si="74"/>
        <v>1997</v>
      </c>
      <c r="L653" s="12">
        <f t="shared" si="75"/>
        <v>0.99801138931573719</v>
      </c>
      <c r="M653" s="12">
        <f t="shared" si="76"/>
        <v>1.0119003690036901</v>
      </c>
      <c r="N653" s="11">
        <f t="shared" si="77"/>
        <v>1.3888979687952885E-2</v>
      </c>
      <c r="P653" s="10"/>
      <c r="Q653" s="10"/>
      <c r="R653" s="10"/>
    </row>
    <row r="654" spans="1:18">
      <c r="A654">
        <v>22</v>
      </c>
      <c r="B654" t="s">
        <v>78</v>
      </c>
      <c r="C654" t="s">
        <v>109</v>
      </c>
      <c r="D654">
        <v>1998</v>
      </c>
      <c r="E654" s="10">
        <v>6.5979674582697063</v>
      </c>
      <c r="F654" s="10">
        <v>6.7061025833021342</v>
      </c>
      <c r="G654" s="10"/>
      <c r="H654" s="10">
        <f t="shared" si="71"/>
        <v>22</v>
      </c>
      <c r="I654" s="10" t="str">
        <f t="shared" si="72"/>
        <v>CWF</v>
      </c>
      <c r="J654" s="10" t="str">
        <f t="shared" si="73"/>
        <v>Columbia</v>
      </c>
      <c r="K654" s="10">
        <f t="shared" si="74"/>
        <v>1998</v>
      </c>
      <c r="L654" s="12">
        <f t="shared" si="75"/>
        <v>6.5979674582697063</v>
      </c>
      <c r="M654" s="12">
        <f t="shared" si="76"/>
        <v>6.7061025833021342</v>
      </c>
      <c r="N654" s="11">
        <f t="shared" si="77"/>
        <v>0.10813512503242784</v>
      </c>
      <c r="P654" s="10"/>
      <c r="Q654" s="10"/>
      <c r="R654" s="10"/>
    </row>
    <row r="655" spans="1:18">
      <c r="A655">
        <v>22</v>
      </c>
      <c r="B655" t="s">
        <v>78</v>
      </c>
      <c r="C655" t="s">
        <v>109</v>
      </c>
      <c r="D655">
        <v>1999</v>
      </c>
      <c r="E655" s="10">
        <v>8.1201434548714886</v>
      </c>
      <c r="F655" s="10">
        <v>8.7808124757678883</v>
      </c>
      <c r="G655" s="10"/>
      <c r="H655" s="10">
        <f t="shared" si="71"/>
        <v>22</v>
      </c>
      <c r="I655" s="10" t="str">
        <f t="shared" si="72"/>
        <v>CWF</v>
      </c>
      <c r="J655" s="10" t="str">
        <f t="shared" si="73"/>
        <v>Columbia</v>
      </c>
      <c r="K655" s="10">
        <f t="shared" si="74"/>
        <v>1999</v>
      </c>
      <c r="L655" s="12">
        <f t="shared" si="75"/>
        <v>8.1201434548714886</v>
      </c>
      <c r="M655" s="12">
        <f t="shared" si="76"/>
        <v>8.7808124757678883</v>
      </c>
      <c r="N655" s="11">
        <f t="shared" si="77"/>
        <v>0.66066902089639967</v>
      </c>
      <c r="P655" s="10"/>
      <c r="Q655" s="10"/>
      <c r="R655" s="10"/>
    </row>
    <row r="656" spans="1:18">
      <c r="A656">
        <v>22</v>
      </c>
      <c r="B656" t="s">
        <v>78</v>
      </c>
      <c r="C656" t="s">
        <v>109</v>
      </c>
      <c r="D656">
        <v>2000</v>
      </c>
      <c r="E656" s="10">
        <v>5.3597545767446499</v>
      </c>
      <c r="F656" s="10">
        <v>4.8818936284133496</v>
      </c>
      <c r="G656" s="10"/>
      <c r="H656" s="10">
        <f t="shared" si="71"/>
        <v>22</v>
      </c>
      <c r="I656" s="10" t="str">
        <f t="shared" si="72"/>
        <v>CWF</v>
      </c>
      <c r="J656" s="10" t="str">
        <f t="shared" si="73"/>
        <v>Columbia</v>
      </c>
      <c r="K656" s="10">
        <f t="shared" si="74"/>
        <v>2000</v>
      </c>
      <c r="L656" s="12">
        <f t="shared" si="75"/>
        <v>5.3597545767446499</v>
      </c>
      <c r="M656" s="12">
        <f t="shared" si="76"/>
        <v>4.8818936284133496</v>
      </c>
      <c r="N656" s="11">
        <f t="shared" si="77"/>
        <v>-0.47786094833130033</v>
      </c>
      <c r="P656" s="10"/>
      <c r="Q656" s="10"/>
      <c r="R656" s="10"/>
    </row>
    <row r="657" spans="1:18">
      <c r="A657">
        <v>22</v>
      </c>
      <c r="B657" t="s">
        <v>78</v>
      </c>
      <c r="C657" t="s">
        <v>109</v>
      </c>
      <c r="D657">
        <v>2001</v>
      </c>
      <c r="E657" s="10">
        <v>2.1575190147820074</v>
      </c>
      <c r="F657" s="10">
        <v>2.2959401709401708</v>
      </c>
      <c r="G657" s="10"/>
      <c r="H657" s="10">
        <f t="shared" si="71"/>
        <v>22</v>
      </c>
      <c r="I657" s="10" t="str">
        <f t="shared" si="72"/>
        <v>CWF</v>
      </c>
      <c r="J657" s="10" t="str">
        <f t="shared" si="73"/>
        <v>Columbia</v>
      </c>
      <c r="K657" s="10">
        <f t="shared" si="74"/>
        <v>2001</v>
      </c>
      <c r="L657" s="12">
        <f t="shared" si="75"/>
        <v>2.1575190147820074</v>
      </c>
      <c r="M657" s="12">
        <f t="shared" si="76"/>
        <v>2.2959401709401708</v>
      </c>
      <c r="N657" s="11">
        <f t="shared" si="77"/>
        <v>0.13842115615816342</v>
      </c>
      <c r="P657" s="10"/>
      <c r="Q657" s="10"/>
      <c r="R657" s="10"/>
    </row>
    <row r="658" spans="1:18">
      <c r="A658">
        <v>22</v>
      </c>
      <c r="B658" t="s">
        <v>78</v>
      </c>
      <c r="C658" t="s">
        <v>109</v>
      </c>
      <c r="D658">
        <v>2002</v>
      </c>
      <c r="E658" s="10">
        <v>1.3987696514012304</v>
      </c>
      <c r="F658" s="10">
        <v>1.5099554441659704</v>
      </c>
      <c r="G658" s="10"/>
      <c r="H658" s="10">
        <f t="shared" si="71"/>
        <v>22</v>
      </c>
      <c r="I658" s="10" t="str">
        <f t="shared" si="72"/>
        <v>CWF</v>
      </c>
      <c r="J658" s="10" t="str">
        <f t="shared" si="73"/>
        <v>Columbia</v>
      </c>
      <c r="K658" s="10">
        <f t="shared" si="74"/>
        <v>2002</v>
      </c>
      <c r="L658" s="12">
        <f t="shared" si="75"/>
        <v>1.3987696514012304</v>
      </c>
      <c r="M658" s="12">
        <f t="shared" si="76"/>
        <v>1.5099554441659704</v>
      </c>
      <c r="N658" s="11">
        <f t="shared" si="77"/>
        <v>0.11118579276473994</v>
      </c>
      <c r="P658" s="10"/>
      <c r="Q658" s="10"/>
      <c r="R658" s="10"/>
    </row>
    <row r="659" spans="1:18">
      <c r="A659">
        <v>22</v>
      </c>
      <c r="B659" t="s">
        <v>78</v>
      </c>
      <c r="C659" t="s">
        <v>109</v>
      </c>
      <c r="D659">
        <v>2003</v>
      </c>
      <c r="E659" s="10">
        <v>0.33949887182473254</v>
      </c>
      <c r="F659" s="10">
        <v>0.34454260473069248</v>
      </c>
      <c r="G659" s="10"/>
      <c r="H659" s="10">
        <f t="shared" si="71"/>
        <v>22</v>
      </c>
      <c r="I659" s="10" t="str">
        <f t="shared" si="72"/>
        <v>CWF</v>
      </c>
      <c r="J659" s="10" t="str">
        <f t="shared" si="73"/>
        <v>Columbia</v>
      </c>
      <c r="K659" s="10">
        <f t="shared" si="74"/>
        <v>2003</v>
      </c>
      <c r="L659" s="12">
        <f t="shared" si="75"/>
        <v>0.33949887182473254</v>
      </c>
      <c r="M659" s="12">
        <f t="shared" si="76"/>
        <v>0.34454260473069248</v>
      </c>
      <c r="N659" s="11">
        <f t="shared" si="77"/>
        <v>5.0437329059599412E-3</v>
      </c>
      <c r="P659" s="10"/>
      <c r="Q659" s="10"/>
      <c r="R659" s="10"/>
    </row>
    <row r="660" spans="1:18">
      <c r="A660">
        <v>22</v>
      </c>
      <c r="B660" t="s">
        <v>78</v>
      </c>
      <c r="C660" t="s">
        <v>109</v>
      </c>
      <c r="D660">
        <v>2004</v>
      </c>
      <c r="E660" s="10">
        <v>0.90849089960096308</v>
      </c>
      <c r="F660" s="10">
        <v>0.87298212741424042</v>
      </c>
      <c r="G660" s="10"/>
      <c r="H660" s="10">
        <f t="shared" si="71"/>
        <v>22</v>
      </c>
      <c r="I660" s="10" t="str">
        <f t="shared" si="72"/>
        <v>CWF</v>
      </c>
      <c r="J660" s="10" t="str">
        <f t="shared" si="73"/>
        <v>Columbia</v>
      </c>
      <c r="K660" s="10">
        <f t="shared" si="74"/>
        <v>2004</v>
      </c>
      <c r="L660" s="12">
        <f t="shared" si="75"/>
        <v>0.90849089960096308</v>
      </c>
      <c r="M660" s="12">
        <f t="shared" si="76"/>
        <v>0.87298212741424042</v>
      </c>
      <c r="N660" s="11">
        <f t="shared" si="77"/>
        <v>-3.5508772186722659E-2</v>
      </c>
      <c r="P660" s="10"/>
      <c r="Q660" s="10"/>
      <c r="R660" s="10"/>
    </row>
    <row r="661" spans="1:18">
      <c r="A661">
        <v>22</v>
      </c>
      <c r="B661" t="s">
        <v>78</v>
      </c>
      <c r="C661" t="s">
        <v>109</v>
      </c>
      <c r="D661">
        <v>2005</v>
      </c>
      <c r="E661" s="10">
        <v>1.558177616577139</v>
      </c>
      <c r="F661" s="10">
        <v>1.5327088729594602</v>
      </c>
      <c r="G661" s="10"/>
      <c r="H661" s="10">
        <f t="shared" si="71"/>
        <v>22</v>
      </c>
      <c r="I661" s="10" t="str">
        <f t="shared" si="72"/>
        <v>CWF</v>
      </c>
      <c r="J661" s="10" t="str">
        <f t="shared" si="73"/>
        <v>Columbia</v>
      </c>
      <c r="K661" s="10">
        <f t="shared" si="74"/>
        <v>2005</v>
      </c>
      <c r="L661" s="12">
        <f t="shared" si="75"/>
        <v>1.558177616577139</v>
      </c>
      <c r="M661" s="12">
        <f t="shared" si="76"/>
        <v>1.5327088729594602</v>
      </c>
      <c r="N661" s="11">
        <f t="shared" si="77"/>
        <v>-2.5468743617678813E-2</v>
      </c>
      <c r="P661" s="10"/>
      <c r="Q661" s="10"/>
      <c r="R661" s="10"/>
    </row>
    <row r="662" spans="1:18">
      <c r="A662">
        <v>22</v>
      </c>
      <c r="B662" t="s">
        <v>78</v>
      </c>
      <c r="C662" t="s">
        <v>109</v>
      </c>
      <c r="D662">
        <v>2006</v>
      </c>
      <c r="E662" s="10">
        <v>2.2767070942016945</v>
      </c>
      <c r="F662" s="10">
        <v>2.3131503990524269</v>
      </c>
      <c r="G662" s="10"/>
      <c r="H662" s="10">
        <f t="shared" si="71"/>
        <v>22</v>
      </c>
      <c r="I662" s="10" t="str">
        <f t="shared" si="72"/>
        <v>CWF</v>
      </c>
      <c r="J662" s="10" t="str">
        <f t="shared" si="73"/>
        <v>Columbia</v>
      </c>
      <c r="K662" s="10">
        <f t="shared" si="74"/>
        <v>2006</v>
      </c>
      <c r="L662" s="12">
        <f t="shared" si="75"/>
        <v>2.2767070942016945</v>
      </c>
      <c r="M662" s="12">
        <f t="shared" si="76"/>
        <v>2.3131503990524269</v>
      </c>
      <c r="N662" s="11">
        <f t="shared" si="77"/>
        <v>3.6443304850732439E-2</v>
      </c>
      <c r="P662" s="10"/>
      <c r="Q662" s="10"/>
      <c r="R662" s="10"/>
    </row>
    <row r="663" spans="1:18">
      <c r="A663">
        <v>22</v>
      </c>
      <c r="B663" t="s">
        <v>78</v>
      </c>
      <c r="C663" t="s">
        <v>109</v>
      </c>
      <c r="D663">
        <v>2007</v>
      </c>
      <c r="E663" s="10">
        <v>6.3112908777969015</v>
      </c>
      <c r="F663" s="10">
        <v>8.5305177626606206</v>
      </c>
      <c r="G663" s="10"/>
      <c r="H663" s="10">
        <f t="shared" si="71"/>
        <v>22</v>
      </c>
      <c r="I663" s="10" t="str">
        <f t="shared" si="72"/>
        <v>CWF</v>
      </c>
      <c r="J663" s="10" t="str">
        <f t="shared" si="73"/>
        <v>Columbia</v>
      </c>
      <c r="K663" s="10">
        <f t="shared" si="74"/>
        <v>2007</v>
      </c>
      <c r="L663" s="12">
        <f t="shared" si="75"/>
        <v>6.3112908777969015</v>
      </c>
      <c r="M663" s="12">
        <f t="shared" si="76"/>
        <v>8.5305177626606206</v>
      </c>
      <c r="N663" s="11">
        <f t="shared" si="77"/>
        <v>2.2192268848637191</v>
      </c>
      <c r="P663" s="10"/>
      <c r="Q663" s="10"/>
      <c r="R663" s="10"/>
    </row>
    <row r="664" spans="1:18">
      <c r="A664">
        <v>22</v>
      </c>
      <c r="B664" t="s">
        <v>78</v>
      </c>
      <c r="C664" t="s">
        <v>109</v>
      </c>
      <c r="D664">
        <v>2008</v>
      </c>
      <c r="E664" s="10">
        <v>2.9885296546661366</v>
      </c>
      <c r="F664" s="10">
        <v>2.6039806496199032</v>
      </c>
      <c r="G664" s="10"/>
      <c r="H664" s="10">
        <f t="shared" si="71"/>
        <v>22</v>
      </c>
      <c r="I664" s="10" t="str">
        <f t="shared" si="72"/>
        <v>CWF</v>
      </c>
      <c r="J664" s="10" t="str">
        <f t="shared" si="73"/>
        <v>Columbia</v>
      </c>
      <c r="K664" s="10">
        <f t="shared" si="74"/>
        <v>2008</v>
      </c>
      <c r="L664" s="12">
        <f t="shared" si="75"/>
        <v>2.9885296546661366</v>
      </c>
      <c r="M664" s="12">
        <f t="shared" si="76"/>
        <v>2.6039806496199032</v>
      </c>
      <c r="N664" s="11">
        <f t="shared" si="77"/>
        <v>-0.38454900504623346</v>
      </c>
      <c r="P664" s="10"/>
      <c r="Q664" s="10"/>
      <c r="R664" s="10"/>
    </row>
    <row r="665" spans="1:18">
      <c r="A665">
        <v>23</v>
      </c>
      <c r="B665" t="s">
        <v>79</v>
      </c>
      <c r="C665" t="s">
        <v>109</v>
      </c>
      <c r="D665">
        <v>1979</v>
      </c>
      <c r="E665" s="10">
        <v>1.5829113102194521</v>
      </c>
      <c r="F665" s="10">
        <v>1.5590255280549437</v>
      </c>
      <c r="G665" s="10"/>
      <c r="H665" s="10">
        <f t="shared" si="71"/>
        <v>23</v>
      </c>
      <c r="I665" s="10" t="str">
        <f t="shared" si="72"/>
        <v>LRW</v>
      </c>
      <c r="J665" s="10" t="str">
        <f t="shared" si="73"/>
        <v>Columbia</v>
      </c>
      <c r="K665" s="10">
        <f t="shared" si="74"/>
        <v>1979</v>
      </c>
      <c r="L665" s="12">
        <f t="shared" si="75"/>
        <v>1.5829113102194521</v>
      </c>
      <c r="M665" s="12">
        <f t="shared" si="76"/>
        <v>1.5590255280549437</v>
      </c>
      <c r="N665" s="11">
        <f t="shared" si="77"/>
        <v>-2.3885782164508429E-2</v>
      </c>
      <c r="P665" s="10"/>
      <c r="Q665" s="10"/>
      <c r="R665" s="10"/>
    </row>
    <row r="666" spans="1:18">
      <c r="A666">
        <v>23</v>
      </c>
      <c r="B666" t="s">
        <v>79</v>
      </c>
      <c r="C666" t="s">
        <v>109</v>
      </c>
      <c r="D666">
        <v>1980</v>
      </c>
      <c r="E666" s="10">
        <v>0.90104609470299046</v>
      </c>
      <c r="F666" s="10">
        <v>0.87333848816230342</v>
      </c>
      <c r="G666" s="10"/>
      <c r="H666" s="10">
        <f t="shared" si="71"/>
        <v>23</v>
      </c>
      <c r="I666" s="10" t="str">
        <f t="shared" si="72"/>
        <v>LRW</v>
      </c>
      <c r="J666" s="10" t="str">
        <f t="shared" si="73"/>
        <v>Columbia</v>
      </c>
      <c r="K666" s="10">
        <f t="shared" si="74"/>
        <v>1980</v>
      </c>
      <c r="L666" s="12">
        <f t="shared" si="75"/>
        <v>0.90104609470299046</v>
      </c>
      <c r="M666" s="12">
        <f t="shared" si="76"/>
        <v>0.87333848816230342</v>
      </c>
      <c r="N666" s="11">
        <f t="shared" si="77"/>
        <v>-2.7707606540687046E-2</v>
      </c>
      <c r="P666" s="10"/>
      <c r="Q666" s="10"/>
      <c r="R666" s="10"/>
    </row>
    <row r="667" spans="1:18">
      <c r="A667">
        <v>23</v>
      </c>
      <c r="B667" t="s">
        <v>79</v>
      </c>
      <c r="C667" t="s">
        <v>109</v>
      </c>
      <c r="D667">
        <v>1981</v>
      </c>
      <c r="E667" s="10">
        <v>0.78810424373415355</v>
      </c>
      <c r="F667" s="10">
        <v>0.76058321597216472</v>
      </c>
      <c r="G667" s="10"/>
      <c r="H667" s="10">
        <f t="shared" si="71"/>
        <v>23</v>
      </c>
      <c r="I667" s="10" t="str">
        <f t="shared" si="72"/>
        <v>LRW</v>
      </c>
      <c r="J667" s="10" t="str">
        <f t="shared" si="73"/>
        <v>Columbia</v>
      </c>
      <c r="K667" s="10">
        <f t="shared" si="74"/>
        <v>1981</v>
      </c>
      <c r="L667" s="12">
        <f t="shared" si="75"/>
        <v>0.78810424373415355</v>
      </c>
      <c r="M667" s="12">
        <f t="shared" si="76"/>
        <v>0.76058321597216472</v>
      </c>
      <c r="N667" s="11">
        <f t="shared" si="77"/>
        <v>-2.7521027761988837E-2</v>
      </c>
      <c r="P667" s="10"/>
      <c r="Q667" s="10"/>
      <c r="R667" s="10"/>
    </row>
    <row r="668" spans="1:18">
      <c r="A668">
        <v>23</v>
      </c>
      <c r="B668" t="s">
        <v>79</v>
      </c>
      <c r="C668" t="s">
        <v>109</v>
      </c>
      <c r="D668">
        <v>1982</v>
      </c>
      <c r="E668" s="10">
        <v>2.9911977624218493</v>
      </c>
      <c r="F668" s="10">
        <v>2.929052389554935</v>
      </c>
      <c r="G668" s="10"/>
      <c r="H668" s="10">
        <f t="shared" si="71"/>
        <v>23</v>
      </c>
      <c r="I668" s="10" t="str">
        <f t="shared" si="72"/>
        <v>LRW</v>
      </c>
      <c r="J668" s="10" t="str">
        <f t="shared" si="73"/>
        <v>Columbia</v>
      </c>
      <c r="K668" s="10">
        <f t="shared" si="74"/>
        <v>1982</v>
      </c>
      <c r="L668" s="12">
        <f t="shared" si="75"/>
        <v>2.9911977624218493</v>
      </c>
      <c r="M668" s="12">
        <f t="shared" si="76"/>
        <v>2.929052389554935</v>
      </c>
      <c r="N668" s="11">
        <f t="shared" si="77"/>
        <v>-6.214537286691435E-2</v>
      </c>
      <c r="P668" s="10"/>
      <c r="Q668" s="10"/>
      <c r="R668" s="10"/>
    </row>
    <row r="669" spans="1:18">
      <c r="A669">
        <v>23</v>
      </c>
      <c r="B669" t="s">
        <v>79</v>
      </c>
      <c r="C669" t="s">
        <v>109</v>
      </c>
      <c r="D669">
        <v>1983</v>
      </c>
      <c r="E669" s="10">
        <v>5.2724028870326816</v>
      </c>
      <c r="F669" s="10">
        <v>5.0600032216494846</v>
      </c>
      <c r="G669" s="10"/>
      <c r="H669" s="10">
        <f t="shared" si="71"/>
        <v>23</v>
      </c>
      <c r="I669" s="10" t="str">
        <f t="shared" si="72"/>
        <v>LRW</v>
      </c>
      <c r="J669" s="10" t="str">
        <f t="shared" si="73"/>
        <v>Columbia</v>
      </c>
      <c r="K669" s="10">
        <f t="shared" si="74"/>
        <v>1983</v>
      </c>
      <c r="L669" s="12">
        <f t="shared" si="75"/>
        <v>5.2724028870326816</v>
      </c>
      <c r="M669" s="12">
        <f t="shared" si="76"/>
        <v>5.0600032216494846</v>
      </c>
      <c r="N669" s="11">
        <f t="shared" si="77"/>
        <v>-0.21239966538319699</v>
      </c>
      <c r="P669" s="10"/>
      <c r="Q669" s="10"/>
      <c r="R669" s="10"/>
    </row>
    <row r="670" spans="1:18">
      <c r="A670">
        <v>23</v>
      </c>
      <c r="B670" t="s">
        <v>79</v>
      </c>
      <c r="C670" t="s">
        <v>109</v>
      </c>
      <c r="D670">
        <v>1984</v>
      </c>
      <c r="E670" s="10">
        <v>15.138</v>
      </c>
      <c r="F670" s="10">
        <v>15.157812743417978</v>
      </c>
      <c r="G670" s="10"/>
      <c r="H670" s="10">
        <f t="shared" si="71"/>
        <v>23</v>
      </c>
      <c r="I670" s="10" t="str">
        <f t="shared" si="72"/>
        <v>LRW</v>
      </c>
      <c r="J670" s="10" t="str">
        <f t="shared" si="73"/>
        <v>Columbia</v>
      </c>
      <c r="K670" s="10">
        <f t="shared" si="74"/>
        <v>1984</v>
      </c>
      <c r="L670" s="12">
        <f t="shared" si="75"/>
        <v>15.138</v>
      </c>
      <c r="M670" s="12">
        <f t="shared" si="76"/>
        <v>15.157812743417978</v>
      </c>
      <c r="N670" s="11">
        <f t="shared" si="77"/>
        <v>1.9812743417977785E-2</v>
      </c>
      <c r="P670" s="10"/>
      <c r="Q670" s="10"/>
      <c r="R670" s="10"/>
    </row>
    <row r="671" spans="1:18">
      <c r="A671">
        <v>23</v>
      </c>
      <c r="B671" t="s">
        <v>79</v>
      </c>
      <c r="C671" t="s">
        <v>109</v>
      </c>
      <c r="D671">
        <v>1985</v>
      </c>
      <c r="E671" s="10">
        <v>5.3701559020044547</v>
      </c>
      <c r="F671" s="10">
        <v>5.384265057497438</v>
      </c>
      <c r="G671" s="10"/>
      <c r="H671" s="10">
        <f t="shared" si="71"/>
        <v>23</v>
      </c>
      <c r="I671" s="10" t="str">
        <f t="shared" si="72"/>
        <v>LRW</v>
      </c>
      <c r="J671" s="10" t="str">
        <f t="shared" si="73"/>
        <v>Columbia</v>
      </c>
      <c r="K671" s="10">
        <f t="shared" si="74"/>
        <v>1985</v>
      </c>
      <c r="L671" s="12">
        <f t="shared" si="75"/>
        <v>5.3701559020044547</v>
      </c>
      <c r="M671" s="12">
        <f t="shared" si="76"/>
        <v>5.384265057497438</v>
      </c>
      <c r="N671" s="11">
        <f t="shared" si="77"/>
        <v>1.4109155492983305E-2</v>
      </c>
      <c r="P671" s="10"/>
      <c r="Q671" s="10"/>
      <c r="R671" s="10"/>
    </row>
    <row r="672" spans="1:18">
      <c r="A672">
        <v>23</v>
      </c>
      <c r="B672" t="s">
        <v>79</v>
      </c>
      <c r="C672" t="s">
        <v>109</v>
      </c>
      <c r="D672">
        <v>1986</v>
      </c>
      <c r="E672" s="10">
        <v>2.6228454792863625</v>
      </c>
      <c r="F672" s="10">
        <v>2.581883623275345</v>
      </c>
      <c r="G672" s="10"/>
      <c r="H672" s="10">
        <f t="shared" si="71"/>
        <v>23</v>
      </c>
      <c r="I672" s="10" t="str">
        <f t="shared" si="72"/>
        <v>LRW</v>
      </c>
      <c r="J672" s="10" t="str">
        <f t="shared" si="73"/>
        <v>Columbia</v>
      </c>
      <c r="K672" s="10">
        <f t="shared" si="74"/>
        <v>1986</v>
      </c>
      <c r="L672" s="12">
        <f t="shared" si="75"/>
        <v>2.6228454792863625</v>
      </c>
      <c r="M672" s="12">
        <f t="shared" si="76"/>
        <v>2.581883623275345</v>
      </c>
      <c r="N672" s="11">
        <f t="shared" si="77"/>
        <v>-4.0961856011017428E-2</v>
      </c>
      <c r="P672" s="10"/>
      <c r="Q672" s="10"/>
      <c r="R672" s="10"/>
    </row>
    <row r="673" spans="1:18">
      <c r="A673">
        <v>23</v>
      </c>
      <c r="B673" t="s">
        <v>79</v>
      </c>
      <c r="C673" t="s">
        <v>109</v>
      </c>
      <c r="D673">
        <v>1987</v>
      </c>
      <c r="E673" s="10">
        <v>0.94446149125498624</v>
      </c>
      <c r="F673" s="10">
        <v>0.93802642078198417</v>
      </c>
      <c r="G673" s="10"/>
      <c r="H673" s="10">
        <f t="shared" si="71"/>
        <v>23</v>
      </c>
      <c r="I673" s="10" t="str">
        <f t="shared" si="72"/>
        <v>LRW</v>
      </c>
      <c r="J673" s="10" t="str">
        <f t="shared" si="73"/>
        <v>Columbia</v>
      </c>
      <c r="K673" s="10">
        <f t="shared" si="74"/>
        <v>1987</v>
      </c>
      <c r="L673" s="12">
        <f t="shared" si="75"/>
        <v>0.94446149125498624</v>
      </c>
      <c r="M673" s="12">
        <f t="shared" si="76"/>
        <v>0.93802642078198417</v>
      </c>
      <c r="N673" s="11">
        <f t="shared" si="77"/>
        <v>-6.4350704730020691E-3</v>
      </c>
      <c r="P673" s="10"/>
      <c r="Q673" s="10"/>
      <c r="R673" s="10"/>
    </row>
    <row r="674" spans="1:18">
      <c r="A674">
        <v>23</v>
      </c>
      <c r="B674" t="s">
        <v>79</v>
      </c>
      <c r="C674" t="s">
        <v>109</v>
      </c>
      <c r="D674">
        <v>1988</v>
      </c>
      <c r="E674" s="10">
        <v>1.3221056057277683</v>
      </c>
      <c r="F674" s="10">
        <v>1.3223046669099461</v>
      </c>
      <c r="G674" s="10"/>
      <c r="H674" s="10">
        <f t="shared" si="71"/>
        <v>23</v>
      </c>
      <c r="I674" s="10" t="str">
        <f t="shared" si="72"/>
        <v>LRW</v>
      </c>
      <c r="J674" s="10" t="str">
        <f t="shared" si="73"/>
        <v>Columbia</v>
      </c>
      <c r="K674" s="10">
        <f t="shared" si="74"/>
        <v>1988</v>
      </c>
      <c r="L674" s="12">
        <f t="shared" si="75"/>
        <v>1.3221056057277683</v>
      </c>
      <c r="M674" s="12">
        <f t="shared" si="76"/>
        <v>1.3223046669099461</v>
      </c>
      <c r="N674" s="11">
        <f t="shared" si="77"/>
        <v>1.9906118217782875E-4</v>
      </c>
      <c r="P674" s="10"/>
      <c r="Q674" s="10"/>
      <c r="R674" s="10"/>
    </row>
    <row r="675" spans="1:18">
      <c r="A675">
        <v>23</v>
      </c>
      <c r="B675" t="s">
        <v>79</v>
      </c>
      <c r="C675" t="s">
        <v>109</v>
      </c>
      <c r="D675">
        <v>1989</v>
      </c>
      <c r="E675" s="10">
        <v>0.55415022547914317</v>
      </c>
      <c r="F675" s="10">
        <v>0.35899053627760252</v>
      </c>
      <c r="G675" s="10"/>
      <c r="H675" s="10">
        <f t="shared" si="71"/>
        <v>23</v>
      </c>
      <c r="I675" s="10" t="str">
        <f t="shared" si="72"/>
        <v>LRW</v>
      </c>
      <c r="J675" s="10" t="str">
        <f t="shared" si="73"/>
        <v>Columbia</v>
      </c>
      <c r="K675" s="10">
        <f t="shared" si="74"/>
        <v>1989</v>
      </c>
      <c r="L675" s="12">
        <f t="shared" si="75"/>
        <v>0.55415022547914317</v>
      </c>
      <c r="M675" s="12">
        <f t="shared" si="76"/>
        <v>0.35899053627760252</v>
      </c>
      <c r="N675" s="11">
        <f t="shared" si="77"/>
        <v>-0.19515968920154064</v>
      </c>
      <c r="P675" s="10"/>
      <c r="Q675" s="10"/>
      <c r="R675" s="10"/>
    </row>
    <row r="676" spans="1:18">
      <c r="A676">
        <v>23</v>
      </c>
      <c r="B676" t="s">
        <v>79</v>
      </c>
      <c r="C676" t="s">
        <v>109</v>
      </c>
      <c r="D676">
        <v>1990</v>
      </c>
      <c r="E676" s="10">
        <v>2.8341328288629146</v>
      </c>
      <c r="F676" s="10">
        <v>2.7292508143322474</v>
      </c>
      <c r="G676" s="10"/>
      <c r="H676" s="10">
        <f t="shared" si="71"/>
        <v>23</v>
      </c>
      <c r="I676" s="10" t="str">
        <f t="shared" si="72"/>
        <v>LRW</v>
      </c>
      <c r="J676" s="10" t="str">
        <f t="shared" si="73"/>
        <v>Columbia</v>
      </c>
      <c r="K676" s="10">
        <f t="shared" si="74"/>
        <v>1990</v>
      </c>
      <c r="L676" s="12">
        <f t="shared" si="75"/>
        <v>2.8341328288629146</v>
      </c>
      <c r="M676" s="12">
        <f t="shared" si="76"/>
        <v>2.7292508143322474</v>
      </c>
      <c r="N676" s="11">
        <f t="shared" si="77"/>
        <v>-0.10488201453066726</v>
      </c>
      <c r="P676" s="10"/>
      <c r="Q676" s="10"/>
      <c r="R676" s="10"/>
    </row>
    <row r="677" spans="1:18">
      <c r="A677">
        <v>23</v>
      </c>
      <c r="B677" t="s">
        <v>79</v>
      </c>
      <c r="C677" t="s">
        <v>109</v>
      </c>
      <c r="D677">
        <v>1991</v>
      </c>
      <c r="E677" s="10">
        <v>1.6581031307550644</v>
      </c>
      <c r="F677" s="10">
        <v>1.6213583310357504</v>
      </c>
      <c r="G677" s="10"/>
      <c r="H677" s="10">
        <f t="shared" si="71"/>
        <v>23</v>
      </c>
      <c r="I677" s="10" t="str">
        <f t="shared" si="72"/>
        <v>LRW</v>
      </c>
      <c r="J677" s="10" t="str">
        <f t="shared" si="73"/>
        <v>Columbia</v>
      </c>
      <c r="K677" s="10">
        <f t="shared" si="74"/>
        <v>1991</v>
      </c>
      <c r="L677" s="12">
        <f t="shared" si="75"/>
        <v>1.6581031307550644</v>
      </c>
      <c r="M677" s="12">
        <f t="shared" si="76"/>
        <v>1.6213583310357504</v>
      </c>
      <c r="N677" s="11">
        <f t="shared" si="77"/>
        <v>-3.6744799719313992E-2</v>
      </c>
      <c r="P677" s="10"/>
      <c r="Q677" s="10"/>
      <c r="R677" s="10"/>
    </row>
    <row r="678" spans="1:18">
      <c r="A678">
        <v>23</v>
      </c>
      <c r="B678" t="s">
        <v>79</v>
      </c>
      <c r="C678" t="s">
        <v>109</v>
      </c>
      <c r="D678">
        <v>1992</v>
      </c>
      <c r="E678" s="10">
        <v>3.55239099859353</v>
      </c>
      <c r="F678" s="10">
        <v>3.7370745170193191</v>
      </c>
      <c r="G678" s="10"/>
      <c r="H678" s="10">
        <f t="shared" si="71"/>
        <v>23</v>
      </c>
      <c r="I678" s="10" t="str">
        <f t="shared" si="72"/>
        <v>LRW</v>
      </c>
      <c r="J678" s="10" t="str">
        <f t="shared" si="73"/>
        <v>Columbia</v>
      </c>
      <c r="K678" s="10">
        <f t="shared" si="74"/>
        <v>1992</v>
      </c>
      <c r="L678" s="12">
        <f t="shared" si="75"/>
        <v>3.55239099859353</v>
      </c>
      <c r="M678" s="12">
        <f t="shared" si="76"/>
        <v>3.7370745170193191</v>
      </c>
      <c r="N678" s="11">
        <f t="shared" si="77"/>
        <v>0.18468351842578912</v>
      </c>
      <c r="P678" s="10"/>
      <c r="Q678" s="10"/>
      <c r="R678" s="10"/>
    </row>
    <row r="679" spans="1:18">
      <c r="A679">
        <v>23</v>
      </c>
      <c r="B679" t="s">
        <v>79</v>
      </c>
      <c r="C679" t="s">
        <v>109</v>
      </c>
      <c r="D679">
        <v>1993</v>
      </c>
      <c r="E679" s="10">
        <v>3.4995313964386128</v>
      </c>
      <c r="F679" s="10">
        <v>3.3701647564469912</v>
      </c>
      <c r="G679" s="10"/>
      <c r="H679" s="10">
        <f t="shared" si="71"/>
        <v>23</v>
      </c>
      <c r="I679" s="10" t="str">
        <f t="shared" si="72"/>
        <v>LRW</v>
      </c>
      <c r="J679" s="10" t="str">
        <f t="shared" si="73"/>
        <v>Columbia</v>
      </c>
      <c r="K679" s="10">
        <f t="shared" si="74"/>
        <v>1993</v>
      </c>
      <c r="L679" s="12">
        <f t="shared" si="75"/>
        <v>3.4995313964386128</v>
      </c>
      <c r="M679" s="12">
        <f t="shared" si="76"/>
        <v>3.3701647564469912</v>
      </c>
      <c r="N679" s="11">
        <f t="shared" si="77"/>
        <v>-0.12936663999162157</v>
      </c>
      <c r="P679" s="10"/>
      <c r="Q679" s="10"/>
      <c r="R679" s="10"/>
    </row>
    <row r="680" spans="1:18">
      <c r="A680">
        <v>23</v>
      </c>
      <c r="B680" t="s">
        <v>79</v>
      </c>
      <c r="C680" t="s">
        <v>109</v>
      </c>
      <c r="D680">
        <v>1994</v>
      </c>
      <c r="E680" s="10">
        <v>0.49074074074074076</v>
      </c>
      <c r="F680" s="10">
        <v>0.51912024756852349</v>
      </c>
      <c r="G680" s="10"/>
      <c r="H680" s="10">
        <f t="shared" si="71"/>
        <v>23</v>
      </c>
      <c r="I680" s="10" t="str">
        <f t="shared" si="72"/>
        <v>LRW</v>
      </c>
      <c r="J680" s="10" t="str">
        <f t="shared" si="73"/>
        <v>Columbia</v>
      </c>
      <c r="K680" s="10">
        <f t="shared" si="74"/>
        <v>1994</v>
      </c>
      <c r="L680" s="12">
        <f t="shared" si="75"/>
        <v>0.49074074074074076</v>
      </c>
      <c r="M680" s="12">
        <f t="shared" si="76"/>
        <v>0.51912024756852349</v>
      </c>
      <c r="N680" s="11">
        <f t="shared" si="77"/>
        <v>2.837950682778273E-2</v>
      </c>
      <c r="P680" s="10"/>
      <c r="Q680" s="10"/>
      <c r="R680" s="10"/>
    </row>
    <row r="681" spans="1:18">
      <c r="A681">
        <v>23</v>
      </c>
      <c r="B681" t="s">
        <v>79</v>
      </c>
      <c r="C681" t="s">
        <v>109</v>
      </c>
      <c r="D681">
        <v>1995</v>
      </c>
      <c r="E681" s="10">
        <v>0.73685057101495899</v>
      </c>
      <c r="F681" s="10">
        <v>0.71346795993003653</v>
      </c>
      <c r="G681" s="10"/>
      <c r="H681" s="10">
        <f t="shared" si="71"/>
        <v>23</v>
      </c>
      <c r="I681" s="10" t="str">
        <f t="shared" si="72"/>
        <v>LRW</v>
      </c>
      <c r="J681" s="10" t="str">
        <f t="shared" si="73"/>
        <v>Columbia</v>
      </c>
      <c r="K681" s="10">
        <f t="shared" si="74"/>
        <v>1995</v>
      </c>
      <c r="L681" s="12">
        <f t="shared" si="75"/>
        <v>0.73685057101495899</v>
      </c>
      <c r="M681" s="12">
        <f t="shared" si="76"/>
        <v>0.71346795993003653</v>
      </c>
      <c r="N681" s="11">
        <f t="shared" si="77"/>
        <v>-2.3382611084922456E-2</v>
      </c>
      <c r="P681" s="10"/>
      <c r="Q681" s="10"/>
      <c r="R681" s="10"/>
    </row>
    <row r="682" spans="1:18">
      <c r="A682">
        <v>23</v>
      </c>
      <c r="B682" t="s">
        <v>79</v>
      </c>
      <c r="C682" t="s">
        <v>109</v>
      </c>
      <c r="D682">
        <v>1996</v>
      </c>
      <c r="E682" s="10">
        <v>1.1522594866950087</v>
      </c>
      <c r="F682" s="10">
        <v>1.1156921147515284</v>
      </c>
      <c r="G682" s="10"/>
      <c r="H682" s="10">
        <f t="shared" si="71"/>
        <v>23</v>
      </c>
      <c r="I682" s="10" t="str">
        <f t="shared" si="72"/>
        <v>LRW</v>
      </c>
      <c r="J682" s="10" t="str">
        <f t="shared" si="73"/>
        <v>Columbia</v>
      </c>
      <c r="K682" s="10">
        <f t="shared" si="74"/>
        <v>1996</v>
      </c>
      <c r="L682" s="12">
        <f t="shared" si="75"/>
        <v>1.1522594866950087</v>
      </c>
      <c r="M682" s="12">
        <f t="shared" si="76"/>
        <v>1.1156921147515284</v>
      </c>
      <c r="N682" s="11">
        <f t="shared" si="77"/>
        <v>-3.6567371943480254E-2</v>
      </c>
      <c r="P682" s="10"/>
      <c r="Q682" s="10"/>
      <c r="R682" s="10"/>
    </row>
    <row r="683" spans="1:18">
      <c r="A683">
        <v>23</v>
      </c>
      <c r="B683" t="s">
        <v>79</v>
      </c>
      <c r="C683" t="s">
        <v>109</v>
      </c>
      <c r="D683">
        <v>1997</v>
      </c>
      <c r="E683" s="10">
        <v>2.9259014951627087</v>
      </c>
      <c r="F683" s="10">
        <v>2.8229905115061622</v>
      </c>
      <c r="G683" s="10"/>
      <c r="H683" s="10">
        <f t="shared" si="71"/>
        <v>23</v>
      </c>
      <c r="I683" s="10" t="str">
        <f t="shared" si="72"/>
        <v>LRW</v>
      </c>
      <c r="J683" s="10" t="str">
        <f t="shared" si="73"/>
        <v>Columbia</v>
      </c>
      <c r="K683" s="10">
        <f t="shared" si="74"/>
        <v>1997</v>
      </c>
      <c r="L683" s="12">
        <f t="shared" si="75"/>
        <v>2.9259014951627087</v>
      </c>
      <c r="M683" s="12">
        <f t="shared" si="76"/>
        <v>2.8229905115061622</v>
      </c>
      <c r="N683" s="11">
        <f t="shared" si="77"/>
        <v>-0.1029109836565465</v>
      </c>
      <c r="P683" s="10"/>
      <c r="Q683" s="10"/>
      <c r="R683" s="10"/>
    </row>
    <row r="684" spans="1:18">
      <c r="A684">
        <v>23</v>
      </c>
      <c r="B684" t="s">
        <v>79</v>
      </c>
      <c r="C684" t="s">
        <v>109</v>
      </c>
      <c r="D684">
        <v>1998</v>
      </c>
      <c r="E684" s="10">
        <v>7.4090281884486497</v>
      </c>
      <c r="F684" s="10">
        <v>7.5479149959903769</v>
      </c>
      <c r="G684" s="10"/>
      <c r="H684" s="10">
        <f t="shared" si="71"/>
        <v>23</v>
      </c>
      <c r="I684" s="10" t="str">
        <f t="shared" si="72"/>
        <v>LRW</v>
      </c>
      <c r="J684" s="10" t="str">
        <f t="shared" si="73"/>
        <v>Columbia</v>
      </c>
      <c r="K684" s="10">
        <f t="shared" si="74"/>
        <v>1998</v>
      </c>
      <c r="L684" s="12">
        <f t="shared" si="75"/>
        <v>7.4090281884486497</v>
      </c>
      <c r="M684" s="12">
        <f t="shared" si="76"/>
        <v>7.5479149959903769</v>
      </c>
      <c r="N684" s="11">
        <f t="shared" si="77"/>
        <v>0.13888680754172711</v>
      </c>
      <c r="P684" s="10"/>
      <c r="Q684" s="10"/>
      <c r="R684" s="10"/>
    </row>
    <row r="685" spans="1:18">
      <c r="A685">
        <v>23</v>
      </c>
      <c r="B685" t="s">
        <v>79</v>
      </c>
      <c r="C685" t="s">
        <v>109</v>
      </c>
      <c r="D685">
        <v>1999</v>
      </c>
      <c r="E685" s="10">
        <v>8.5855981416957032</v>
      </c>
      <c r="F685" s="10">
        <v>8.6054896487555244</v>
      </c>
      <c r="G685" s="10"/>
      <c r="H685" s="10">
        <f t="shared" si="71"/>
        <v>23</v>
      </c>
      <c r="I685" s="10" t="str">
        <f t="shared" si="72"/>
        <v>LRW</v>
      </c>
      <c r="J685" s="10" t="str">
        <f t="shared" si="73"/>
        <v>Columbia</v>
      </c>
      <c r="K685" s="10">
        <f t="shared" si="74"/>
        <v>1999</v>
      </c>
      <c r="L685" s="12">
        <f t="shared" si="75"/>
        <v>8.5855981416957032</v>
      </c>
      <c r="M685" s="12">
        <f t="shared" si="76"/>
        <v>8.6054896487555244</v>
      </c>
      <c r="N685" s="11">
        <f t="shared" si="77"/>
        <v>1.9891507059821123E-2</v>
      </c>
      <c r="P685" s="10"/>
      <c r="Q685" s="10"/>
      <c r="R685" s="10"/>
    </row>
    <row r="686" spans="1:18">
      <c r="A686">
        <v>23</v>
      </c>
      <c r="B686" t="s">
        <v>79</v>
      </c>
      <c r="C686" t="s">
        <v>109</v>
      </c>
      <c r="D686">
        <v>2000</v>
      </c>
      <c r="E686" s="10">
        <v>2.1863131935881626</v>
      </c>
      <c r="F686" s="10">
        <v>2.2536616161616161</v>
      </c>
      <c r="G686" s="10"/>
      <c r="H686" s="10">
        <f t="shared" si="71"/>
        <v>23</v>
      </c>
      <c r="I686" s="10" t="str">
        <f t="shared" si="72"/>
        <v>LRW</v>
      </c>
      <c r="J686" s="10" t="str">
        <f t="shared" si="73"/>
        <v>Columbia</v>
      </c>
      <c r="K686" s="10">
        <f t="shared" si="74"/>
        <v>2000</v>
      </c>
      <c r="L686" s="12">
        <f t="shared" si="75"/>
        <v>2.1863131935881626</v>
      </c>
      <c r="M686" s="12">
        <f t="shared" si="76"/>
        <v>2.2536616161616161</v>
      </c>
      <c r="N686" s="11">
        <f t="shared" si="77"/>
        <v>6.7348422573453526E-2</v>
      </c>
      <c r="P686" s="10"/>
      <c r="Q686" s="10"/>
      <c r="R686" s="10"/>
    </row>
    <row r="687" spans="1:18">
      <c r="A687">
        <v>23</v>
      </c>
      <c r="B687" t="s">
        <v>79</v>
      </c>
      <c r="C687" t="s">
        <v>109</v>
      </c>
      <c r="D687">
        <v>2001</v>
      </c>
      <c r="E687" s="10">
        <v>3.4327382449082222</v>
      </c>
      <c r="F687" s="10">
        <v>3.4250674308833444</v>
      </c>
      <c r="G687" s="10"/>
      <c r="H687" s="10">
        <f t="shared" si="71"/>
        <v>23</v>
      </c>
      <c r="I687" s="10" t="str">
        <f t="shared" si="72"/>
        <v>LRW</v>
      </c>
      <c r="J687" s="10" t="str">
        <f t="shared" si="73"/>
        <v>Columbia</v>
      </c>
      <c r="K687" s="10">
        <f t="shared" si="74"/>
        <v>2001</v>
      </c>
      <c r="L687" s="12">
        <f t="shared" si="75"/>
        <v>3.4327382449082222</v>
      </c>
      <c r="M687" s="12">
        <f t="shared" si="76"/>
        <v>3.4250674308833444</v>
      </c>
      <c r="N687" s="11">
        <f t="shared" si="77"/>
        <v>-7.6708140248777923E-3</v>
      </c>
      <c r="P687" s="10"/>
      <c r="Q687" s="10"/>
      <c r="R687" s="10"/>
    </row>
    <row r="688" spans="1:18">
      <c r="A688">
        <v>23</v>
      </c>
      <c r="B688" t="s">
        <v>79</v>
      </c>
      <c r="C688" t="s">
        <v>109</v>
      </c>
      <c r="D688">
        <v>2002</v>
      </c>
      <c r="E688" s="10">
        <v>1.0211277761753677</v>
      </c>
      <c r="F688" s="10">
        <v>1.0361806112772631</v>
      </c>
      <c r="G688" s="10"/>
      <c r="H688" s="10">
        <f t="shared" si="71"/>
        <v>23</v>
      </c>
      <c r="I688" s="10" t="str">
        <f t="shared" si="72"/>
        <v>LRW</v>
      </c>
      <c r="J688" s="10" t="str">
        <f t="shared" si="73"/>
        <v>Columbia</v>
      </c>
      <c r="K688" s="10">
        <f t="shared" si="74"/>
        <v>2002</v>
      </c>
      <c r="L688" s="12">
        <f t="shared" si="75"/>
        <v>1.0211277761753677</v>
      </c>
      <c r="M688" s="12">
        <f t="shared" si="76"/>
        <v>1.0361806112772631</v>
      </c>
      <c r="N688" s="11">
        <f t="shared" si="77"/>
        <v>1.5052835101895479E-2</v>
      </c>
      <c r="P688" s="10"/>
      <c r="Q688" s="10"/>
      <c r="R688" s="10"/>
    </row>
    <row r="689" spans="1:18">
      <c r="A689">
        <v>23</v>
      </c>
      <c r="B689" t="s">
        <v>79</v>
      </c>
      <c r="C689" t="s">
        <v>109</v>
      </c>
      <c r="D689">
        <v>2003</v>
      </c>
      <c r="E689" s="10">
        <v>0.73675725472132658</v>
      </c>
      <c r="F689" s="10">
        <v>0.70174841053587644</v>
      </c>
      <c r="G689" s="10"/>
      <c r="H689" s="10">
        <f t="shared" si="71"/>
        <v>23</v>
      </c>
      <c r="I689" s="10" t="str">
        <f t="shared" si="72"/>
        <v>LRW</v>
      </c>
      <c r="J689" s="10" t="str">
        <f t="shared" si="73"/>
        <v>Columbia</v>
      </c>
      <c r="K689" s="10">
        <f t="shared" si="74"/>
        <v>2003</v>
      </c>
      <c r="L689" s="12">
        <f t="shared" si="75"/>
        <v>0.73675725472132658</v>
      </c>
      <c r="M689" s="12">
        <f t="shared" si="76"/>
        <v>0.70174841053587644</v>
      </c>
      <c r="N689" s="11">
        <f t="shared" si="77"/>
        <v>-3.5008844185450139E-2</v>
      </c>
      <c r="P689" s="10"/>
      <c r="Q689" s="10"/>
      <c r="R689" s="10"/>
    </row>
    <row r="690" spans="1:18">
      <c r="A690">
        <v>23</v>
      </c>
      <c r="B690" t="s">
        <v>79</v>
      </c>
      <c r="C690" t="s">
        <v>109</v>
      </c>
      <c r="D690">
        <v>2004</v>
      </c>
      <c r="E690" s="10">
        <v>0.37054451691187623</v>
      </c>
      <c r="F690" s="10">
        <v>0.40485973722923957</v>
      </c>
      <c r="G690" s="10"/>
      <c r="H690" s="10">
        <f t="shared" si="71"/>
        <v>23</v>
      </c>
      <c r="I690" s="10" t="str">
        <f t="shared" si="72"/>
        <v>LRW</v>
      </c>
      <c r="J690" s="10" t="str">
        <f t="shared" si="73"/>
        <v>Columbia</v>
      </c>
      <c r="K690" s="10">
        <f t="shared" si="74"/>
        <v>2004</v>
      </c>
      <c r="L690" s="12">
        <f t="shared" si="75"/>
        <v>0.37054451691187623</v>
      </c>
      <c r="M690" s="12">
        <f t="shared" si="76"/>
        <v>0.40485973722923957</v>
      </c>
      <c r="N690" s="11">
        <f t="shared" si="77"/>
        <v>3.4315220317363337E-2</v>
      </c>
      <c r="P690" s="10"/>
      <c r="Q690" s="10"/>
      <c r="R690" s="10"/>
    </row>
    <row r="691" spans="1:18">
      <c r="A691">
        <v>23</v>
      </c>
      <c r="B691" t="s">
        <v>79</v>
      </c>
      <c r="C691" t="s">
        <v>109</v>
      </c>
      <c r="D691">
        <v>2005</v>
      </c>
      <c r="E691" s="10">
        <v>2.3408835341365464</v>
      </c>
      <c r="F691" s="10">
        <v>2.3661308654002271</v>
      </c>
      <c r="G691" s="10"/>
      <c r="H691" s="10">
        <f t="shared" si="71"/>
        <v>23</v>
      </c>
      <c r="I691" s="10" t="str">
        <f t="shared" si="72"/>
        <v>LRW</v>
      </c>
      <c r="J691" s="10" t="str">
        <f t="shared" si="73"/>
        <v>Columbia</v>
      </c>
      <c r="K691" s="10">
        <f t="shared" si="74"/>
        <v>2005</v>
      </c>
      <c r="L691" s="12">
        <f t="shared" si="75"/>
        <v>2.3408835341365464</v>
      </c>
      <c r="M691" s="12">
        <f t="shared" si="76"/>
        <v>2.3661308654002271</v>
      </c>
      <c r="N691" s="11">
        <f t="shared" si="77"/>
        <v>2.5247331263680728E-2</v>
      </c>
      <c r="P691" s="10"/>
      <c r="Q691" s="10"/>
      <c r="R691" s="10"/>
    </row>
    <row r="692" spans="1:18">
      <c r="A692">
        <v>23</v>
      </c>
      <c r="B692" t="s">
        <v>79</v>
      </c>
      <c r="C692" t="s">
        <v>109</v>
      </c>
      <c r="D692">
        <v>2006</v>
      </c>
      <c r="E692" s="10">
        <v>1.0277136258660509</v>
      </c>
      <c r="F692" s="10">
        <v>1.0603285983227795</v>
      </c>
      <c r="G692" s="10"/>
      <c r="H692" s="10">
        <f t="shared" si="71"/>
        <v>23</v>
      </c>
      <c r="I692" s="10" t="str">
        <f t="shared" si="72"/>
        <v>LRW</v>
      </c>
      <c r="J692" s="10" t="str">
        <f t="shared" si="73"/>
        <v>Columbia</v>
      </c>
      <c r="K692" s="10">
        <f t="shared" si="74"/>
        <v>2006</v>
      </c>
      <c r="L692" s="12">
        <f t="shared" si="75"/>
        <v>1.0277136258660509</v>
      </c>
      <c r="M692" s="12">
        <f t="shared" si="76"/>
        <v>1.0603285983227795</v>
      </c>
      <c r="N692" s="11">
        <f t="shared" si="77"/>
        <v>3.2614972456728619E-2</v>
      </c>
      <c r="P692" s="10"/>
      <c r="Q692" s="10"/>
      <c r="R692" s="10"/>
    </row>
    <row r="693" spans="1:18">
      <c r="A693">
        <v>23</v>
      </c>
      <c r="B693" t="s">
        <v>79</v>
      </c>
      <c r="C693" t="s">
        <v>109</v>
      </c>
      <c r="D693">
        <v>2007</v>
      </c>
      <c r="E693" s="10">
        <v>5.1712370505789149</v>
      </c>
      <c r="F693" s="10">
        <v>4.5404398722951402</v>
      </c>
      <c r="G693" s="10"/>
      <c r="H693" s="10">
        <f t="shared" si="71"/>
        <v>23</v>
      </c>
      <c r="I693" s="10" t="str">
        <f t="shared" si="72"/>
        <v>LRW</v>
      </c>
      <c r="J693" s="10" t="str">
        <f t="shared" si="73"/>
        <v>Columbia</v>
      </c>
      <c r="K693" s="10">
        <f t="shared" si="74"/>
        <v>2007</v>
      </c>
      <c r="L693" s="12">
        <f t="shared" si="75"/>
        <v>5.1712370505789149</v>
      </c>
      <c r="M693" s="12">
        <f t="shared" si="76"/>
        <v>4.5404398722951402</v>
      </c>
      <c r="N693" s="11">
        <f t="shared" si="77"/>
        <v>-0.63079717828377468</v>
      </c>
      <c r="P693" s="10"/>
      <c r="Q693" s="10"/>
      <c r="R693" s="10"/>
    </row>
    <row r="694" spans="1:18">
      <c r="A694">
        <v>23</v>
      </c>
      <c r="B694" t="s">
        <v>79</v>
      </c>
      <c r="C694" t="s">
        <v>109</v>
      </c>
      <c r="D694">
        <v>2008</v>
      </c>
      <c r="E694" s="10">
        <v>2.4919137466307277</v>
      </c>
      <c r="F694" s="10">
        <v>4.7804347826086957</v>
      </c>
      <c r="G694" s="10"/>
      <c r="H694" s="10">
        <f t="shared" si="71"/>
        <v>23</v>
      </c>
      <c r="I694" s="10" t="str">
        <f t="shared" si="72"/>
        <v>LRW</v>
      </c>
      <c r="J694" s="10" t="str">
        <f t="shared" si="73"/>
        <v>Columbia</v>
      </c>
      <c r="K694" s="10">
        <f t="shared" si="74"/>
        <v>2008</v>
      </c>
      <c r="L694" s="12">
        <f t="shared" si="75"/>
        <v>2.4919137466307277</v>
      </c>
      <c r="M694" s="12">
        <f t="shared" si="76"/>
        <v>4.7804347826086957</v>
      </c>
      <c r="N694" s="11">
        <f t="shared" si="77"/>
        <v>2.288521035977968</v>
      </c>
      <c r="P694" s="10"/>
      <c r="Q694" s="10"/>
      <c r="R694" s="10"/>
    </row>
    <row r="695" spans="1:18">
      <c r="A695">
        <v>24</v>
      </c>
      <c r="B695" t="s">
        <v>80</v>
      </c>
      <c r="C695" t="s">
        <v>109</v>
      </c>
      <c r="D695">
        <v>1979</v>
      </c>
      <c r="E695" s="10">
        <v>5.8902193696714242</v>
      </c>
      <c r="F695" s="10">
        <v>5.8578117534639276</v>
      </c>
      <c r="G695" s="10"/>
      <c r="H695" s="10">
        <f t="shared" si="71"/>
        <v>24</v>
      </c>
      <c r="I695" s="10" t="str">
        <f t="shared" si="72"/>
        <v>WSH</v>
      </c>
      <c r="J695" s="10" t="str">
        <f t="shared" si="73"/>
        <v>Columbia</v>
      </c>
      <c r="K695" s="10">
        <f t="shared" si="74"/>
        <v>1979</v>
      </c>
      <c r="L695" s="12">
        <f t="shared" si="75"/>
        <v>5.8902193696714242</v>
      </c>
      <c r="M695" s="12">
        <f t="shared" si="76"/>
        <v>5.8578117534639276</v>
      </c>
      <c r="N695" s="11">
        <f t="shared" si="77"/>
        <v>-3.2407616207496659E-2</v>
      </c>
      <c r="P695" s="10"/>
      <c r="Q695" s="10"/>
      <c r="R695" s="10"/>
    </row>
    <row r="696" spans="1:18">
      <c r="A696">
        <v>24</v>
      </c>
      <c r="B696" t="s">
        <v>80</v>
      </c>
      <c r="C696" t="s">
        <v>109</v>
      </c>
      <c r="D696">
        <v>1980</v>
      </c>
      <c r="E696" s="10">
        <v>4.3076563791183125</v>
      </c>
      <c r="F696" s="10">
        <v>4.3072228962957677</v>
      </c>
      <c r="G696" s="10"/>
      <c r="H696" s="10">
        <f t="shared" si="71"/>
        <v>24</v>
      </c>
      <c r="I696" s="10" t="str">
        <f t="shared" si="72"/>
        <v>WSH</v>
      </c>
      <c r="J696" s="10" t="str">
        <f t="shared" si="73"/>
        <v>Columbia</v>
      </c>
      <c r="K696" s="10">
        <f t="shared" si="74"/>
        <v>1980</v>
      </c>
      <c r="L696" s="12">
        <f t="shared" si="75"/>
        <v>4.3076563791183125</v>
      </c>
      <c r="M696" s="12">
        <f t="shared" si="76"/>
        <v>4.3072228962957677</v>
      </c>
      <c r="N696" s="11">
        <f t="shared" si="77"/>
        <v>-4.3348282254473958E-4</v>
      </c>
      <c r="P696" s="10"/>
      <c r="Q696" s="10"/>
      <c r="R696" s="10"/>
    </row>
    <row r="697" spans="1:18">
      <c r="A697">
        <v>24</v>
      </c>
      <c r="B697" t="s">
        <v>80</v>
      </c>
      <c r="C697" t="s">
        <v>109</v>
      </c>
      <c r="D697">
        <v>1981</v>
      </c>
      <c r="E697" s="10">
        <v>2.6887079428483638</v>
      </c>
      <c r="F697" s="10">
        <v>2.6995646747237361</v>
      </c>
      <c r="G697" s="10"/>
      <c r="H697" s="10">
        <f t="shared" si="71"/>
        <v>24</v>
      </c>
      <c r="I697" s="10" t="str">
        <f t="shared" si="72"/>
        <v>WSH</v>
      </c>
      <c r="J697" s="10" t="str">
        <f t="shared" si="73"/>
        <v>Columbia</v>
      </c>
      <c r="K697" s="10">
        <f t="shared" si="74"/>
        <v>1981</v>
      </c>
      <c r="L697" s="12">
        <f t="shared" si="75"/>
        <v>2.6887079428483638</v>
      </c>
      <c r="M697" s="12">
        <f t="shared" si="76"/>
        <v>2.6995646747237361</v>
      </c>
      <c r="N697" s="11">
        <f t="shared" si="77"/>
        <v>1.0856731875372283E-2</v>
      </c>
      <c r="P697" s="10"/>
      <c r="Q697" s="10"/>
      <c r="R697" s="10"/>
    </row>
    <row r="698" spans="1:18">
      <c r="A698">
        <v>24</v>
      </c>
      <c r="B698" t="s">
        <v>80</v>
      </c>
      <c r="C698" t="s">
        <v>109</v>
      </c>
      <c r="D698">
        <v>1982</v>
      </c>
      <c r="E698" s="10">
        <v>3.7343784994400897</v>
      </c>
      <c r="F698" s="10">
        <v>3.7707194610397865</v>
      </c>
      <c r="G698" s="10"/>
      <c r="H698" s="10">
        <f t="shared" si="71"/>
        <v>24</v>
      </c>
      <c r="I698" s="10" t="str">
        <f t="shared" si="72"/>
        <v>WSH</v>
      </c>
      <c r="J698" s="10" t="str">
        <f t="shared" si="73"/>
        <v>Columbia</v>
      </c>
      <c r="K698" s="10">
        <f t="shared" si="74"/>
        <v>1982</v>
      </c>
      <c r="L698" s="12">
        <f t="shared" si="75"/>
        <v>3.7343784994400897</v>
      </c>
      <c r="M698" s="12">
        <f t="shared" si="76"/>
        <v>3.7707194610397865</v>
      </c>
      <c r="N698" s="11">
        <f t="shared" si="77"/>
        <v>3.6340961599696797E-2</v>
      </c>
      <c r="P698" s="10"/>
      <c r="Q698" s="10"/>
      <c r="R698" s="10"/>
    </row>
    <row r="699" spans="1:18">
      <c r="A699">
        <v>24</v>
      </c>
      <c r="B699" t="s">
        <v>80</v>
      </c>
      <c r="C699" t="s">
        <v>109</v>
      </c>
      <c r="D699">
        <v>1983</v>
      </c>
      <c r="E699" s="10">
        <v>6.8182727272727277</v>
      </c>
      <c r="F699" s="10">
        <v>6.7874503071919046</v>
      </c>
      <c r="G699" s="10"/>
      <c r="H699" s="10">
        <f t="shared" si="71"/>
        <v>24</v>
      </c>
      <c r="I699" s="10" t="str">
        <f t="shared" si="72"/>
        <v>WSH</v>
      </c>
      <c r="J699" s="10" t="str">
        <f t="shared" si="73"/>
        <v>Columbia</v>
      </c>
      <c r="K699" s="10">
        <f t="shared" si="74"/>
        <v>1983</v>
      </c>
      <c r="L699" s="12">
        <f t="shared" si="75"/>
        <v>6.8182727272727277</v>
      </c>
      <c r="M699" s="12">
        <f t="shared" si="76"/>
        <v>6.7874503071919046</v>
      </c>
      <c r="N699" s="11">
        <f t="shared" si="77"/>
        <v>-3.0822420080823143E-2</v>
      </c>
      <c r="P699" s="10"/>
      <c r="Q699" s="10"/>
      <c r="R699" s="10"/>
    </row>
    <row r="700" spans="1:18">
      <c r="A700">
        <v>24</v>
      </c>
      <c r="B700" t="s">
        <v>80</v>
      </c>
      <c r="C700" t="s">
        <v>109</v>
      </c>
      <c r="D700">
        <v>1984</v>
      </c>
      <c r="E700" s="10">
        <v>5.4463883648755553</v>
      </c>
      <c r="F700" s="10">
        <v>5.2789558586302974</v>
      </c>
      <c r="G700" s="10"/>
      <c r="H700" s="10">
        <f t="shared" si="71"/>
        <v>24</v>
      </c>
      <c r="I700" s="10" t="str">
        <f t="shared" si="72"/>
        <v>WSH</v>
      </c>
      <c r="J700" s="10" t="str">
        <f t="shared" si="73"/>
        <v>Columbia</v>
      </c>
      <c r="K700" s="10">
        <f t="shared" si="74"/>
        <v>1984</v>
      </c>
      <c r="L700" s="12">
        <f t="shared" si="75"/>
        <v>5.4463883648755553</v>
      </c>
      <c r="M700" s="12">
        <f t="shared" si="76"/>
        <v>5.2789558586302974</v>
      </c>
      <c r="N700" s="11">
        <f t="shared" si="77"/>
        <v>-0.16743250624525796</v>
      </c>
      <c r="P700" s="10"/>
      <c r="Q700" s="10"/>
      <c r="R700" s="10"/>
    </row>
    <row r="701" spans="1:18">
      <c r="A701">
        <v>24</v>
      </c>
      <c r="B701" t="s">
        <v>80</v>
      </c>
      <c r="C701" t="s">
        <v>109</v>
      </c>
      <c r="D701">
        <v>1985</v>
      </c>
      <c r="E701" s="10">
        <v>6.1407470015294212</v>
      </c>
      <c r="F701" s="10">
        <v>6.317419512792263</v>
      </c>
      <c r="G701" s="10"/>
      <c r="H701" s="10">
        <f t="shared" si="71"/>
        <v>24</v>
      </c>
      <c r="I701" s="10" t="str">
        <f t="shared" si="72"/>
        <v>WSH</v>
      </c>
      <c r="J701" s="10" t="str">
        <f t="shared" si="73"/>
        <v>Columbia</v>
      </c>
      <c r="K701" s="10">
        <f t="shared" si="74"/>
        <v>1985</v>
      </c>
      <c r="L701" s="12">
        <f t="shared" si="75"/>
        <v>6.1407470015294212</v>
      </c>
      <c r="M701" s="12">
        <f t="shared" si="76"/>
        <v>6.317419512792263</v>
      </c>
      <c r="N701" s="11">
        <f t="shared" si="77"/>
        <v>0.17667251126284178</v>
      </c>
      <c r="P701" s="10"/>
      <c r="Q701" s="10"/>
      <c r="R701" s="10"/>
    </row>
    <row r="702" spans="1:18">
      <c r="A702">
        <v>24</v>
      </c>
      <c r="B702" t="s">
        <v>80</v>
      </c>
      <c r="C702" t="s">
        <v>109</v>
      </c>
      <c r="D702">
        <v>1986</v>
      </c>
      <c r="E702" s="10">
        <v>6.3034672159285963</v>
      </c>
      <c r="F702" s="10">
        <v>6.3166649727275805</v>
      </c>
      <c r="G702" s="10"/>
      <c r="H702" s="10">
        <f t="shared" si="71"/>
        <v>24</v>
      </c>
      <c r="I702" s="10" t="str">
        <f t="shared" si="72"/>
        <v>WSH</v>
      </c>
      <c r="J702" s="10" t="str">
        <f t="shared" si="73"/>
        <v>Columbia</v>
      </c>
      <c r="K702" s="10">
        <f t="shared" si="74"/>
        <v>1986</v>
      </c>
      <c r="L702" s="12">
        <f t="shared" si="75"/>
        <v>6.3034672159285963</v>
      </c>
      <c r="M702" s="12">
        <f t="shared" si="76"/>
        <v>6.3166649727275805</v>
      </c>
      <c r="N702" s="11">
        <f t="shared" si="77"/>
        <v>1.3197756798984273E-2</v>
      </c>
      <c r="P702" s="10"/>
      <c r="Q702" s="10"/>
      <c r="R702" s="10"/>
    </row>
    <row r="703" spans="1:18">
      <c r="A703">
        <v>24</v>
      </c>
      <c r="B703" t="s">
        <v>80</v>
      </c>
      <c r="C703" t="s">
        <v>109</v>
      </c>
      <c r="D703">
        <v>1987</v>
      </c>
      <c r="E703" s="10">
        <v>3.4158262606090863</v>
      </c>
      <c r="F703" s="10">
        <v>3.4668187630054903</v>
      </c>
      <c r="G703" s="10"/>
      <c r="H703" s="10">
        <f t="shared" si="71"/>
        <v>24</v>
      </c>
      <c r="I703" s="10" t="str">
        <f t="shared" si="72"/>
        <v>WSH</v>
      </c>
      <c r="J703" s="10" t="str">
        <f t="shared" si="73"/>
        <v>Columbia</v>
      </c>
      <c r="K703" s="10">
        <f t="shared" si="74"/>
        <v>1987</v>
      </c>
      <c r="L703" s="12">
        <f t="shared" si="75"/>
        <v>3.4158262606090863</v>
      </c>
      <c r="M703" s="12">
        <f t="shared" si="76"/>
        <v>3.4668187630054903</v>
      </c>
      <c r="N703" s="11">
        <f t="shared" si="77"/>
        <v>5.099250239640396E-2</v>
      </c>
      <c r="P703" s="10"/>
      <c r="Q703" s="10"/>
      <c r="R703" s="10"/>
    </row>
    <row r="704" spans="1:18">
      <c r="A704">
        <v>24</v>
      </c>
      <c r="B704" t="s">
        <v>80</v>
      </c>
      <c r="C704" t="s">
        <v>109</v>
      </c>
      <c r="D704">
        <v>1988</v>
      </c>
      <c r="E704" s="10">
        <v>1.4851705892512286</v>
      </c>
      <c r="F704" s="10">
        <v>1.5096193269625005</v>
      </c>
      <c r="G704" s="10"/>
      <c r="H704" s="10">
        <f t="shared" si="71"/>
        <v>24</v>
      </c>
      <c r="I704" s="10" t="str">
        <f t="shared" si="72"/>
        <v>WSH</v>
      </c>
      <c r="J704" s="10" t="str">
        <f t="shared" si="73"/>
        <v>Columbia</v>
      </c>
      <c r="K704" s="10">
        <f t="shared" si="74"/>
        <v>1988</v>
      </c>
      <c r="L704" s="12">
        <f t="shared" si="75"/>
        <v>1.4851705892512286</v>
      </c>
      <c r="M704" s="12">
        <f t="shared" si="76"/>
        <v>1.5096193269625005</v>
      </c>
      <c r="N704" s="11">
        <f t="shared" si="77"/>
        <v>2.4448737711271873E-2</v>
      </c>
      <c r="P704" s="10"/>
      <c r="Q704" s="10"/>
      <c r="R704" s="10"/>
    </row>
    <row r="705" spans="1:18">
      <c r="A705">
        <v>24</v>
      </c>
      <c r="B705" t="s">
        <v>80</v>
      </c>
      <c r="C705" t="s">
        <v>109</v>
      </c>
      <c r="D705">
        <v>1989</v>
      </c>
      <c r="E705" s="10">
        <v>1.3338259120123916</v>
      </c>
      <c r="F705" s="10">
        <v>1.3640034150332609</v>
      </c>
      <c r="G705" s="10"/>
      <c r="H705" s="10">
        <f t="shared" si="71"/>
        <v>24</v>
      </c>
      <c r="I705" s="10" t="str">
        <f t="shared" si="72"/>
        <v>WSH</v>
      </c>
      <c r="J705" s="10" t="str">
        <f t="shared" si="73"/>
        <v>Columbia</v>
      </c>
      <c r="K705" s="10">
        <f t="shared" si="74"/>
        <v>1989</v>
      </c>
      <c r="L705" s="12">
        <f t="shared" si="75"/>
        <v>1.3338259120123916</v>
      </c>
      <c r="M705" s="12">
        <f t="shared" si="76"/>
        <v>1.3640034150332609</v>
      </c>
      <c r="N705" s="11">
        <f t="shared" si="77"/>
        <v>3.0177503020869301E-2</v>
      </c>
      <c r="P705" s="10"/>
      <c r="Q705" s="10"/>
      <c r="R705" s="10"/>
    </row>
    <row r="706" spans="1:18">
      <c r="A706">
        <v>24</v>
      </c>
      <c r="B706" t="s">
        <v>80</v>
      </c>
      <c r="C706" t="s">
        <v>109</v>
      </c>
      <c r="D706">
        <v>1990</v>
      </c>
      <c r="E706" s="10">
        <v>1.5294611557757301</v>
      </c>
      <c r="F706" s="10">
        <v>1.561215446296687</v>
      </c>
      <c r="G706" s="10"/>
      <c r="H706" s="10">
        <f t="shared" si="71"/>
        <v>24</v>
      </c>
      <c r="I706" s="10" t="str">
        <f t="shared" si="72"/>
        <v>WSH</v>
      </c>
      <c r="J706" s="10" t="str">
        <f t="shared" si="73"/>
        <v>Columbia</v>
      </c>
      <c r="K706" s="10">
        <f t="shared" si="74"/>
        <v>1990</v>
      </c>
      <c r="L706" s="12">
        <f t="shared" si="75"/>
        <v>1.5294611557757301</v>
      </c>
      <c r="M706" s="12">
        <f t="shared" si="76"/>
        <v>1.561215446296687</v>
      </c>
      <c r="N706" s="11">
        <f t="shared" si="77"/>
        <v>3.1754290520956907E-2</v>
      </c>
      <c r="P706" s="10"/>
      <c r="Q706" s="10"/>
      <c r="R706" s="10"/>
    </row>
    <row r="707" spans="1:18">
      <c r="A707">
        <v>24</v>
      </c>
      <c r="B707" t="s">
        <v>80</v>
      </c>
      <c r="C707" t="s">
        <v>109</v>
      </c>
      <c r="D707">
        <v>1991</v>
      </c>
      <c r="E707" s="10">
        <v>1.0538682796836005</v>
      </c>
      <c r="F707" s="10">
        <v>1.0718330470191513</v>
      </c>
      <c r="G707" s="10"/>
      <c r="H707" s="10">
        <f t="shared" si="71"/>
        <v>24</v>
      </c>
      <c r="I707" s="10" t="str">
        <f t="shared" si="72"/>
        <v>WSH</v>
      </c>
      <c r="J707" s="10" t="str">
        <f t="shared" si="73"/>
        <v>Columbia</v>
      </c>
      <c r="K707" s="10">
        <f t="shared" si="74"/>
        <v>1991</v>
      </c>
      <c r="L707" s="12">
        <f t="shared" si="75"/>
        <v>1.0538682796836005</v>
      </c>
      <c r="M707" s="12">
        <f t="shared" si="76"/>
        <v>1.0718330470191513</v>
      </c>
      <c r="N707" s="11">
        <f t="shared" si="77"/>
        <v>1.7964767335550746E-2</v>
      </c>
      <c r="P707" s="10"/>
      <c r="Q707" s="10"/>
      <c r="R707" s="10"/>
    </row>
    <row r="708" spans="1:18">
      <c r="A708">
        <v>24</v>
      </c>
      <c r="B708" t="s">
        <v>80</v>
      </c>
      <c r="C708" t="s">
        <v>109</v>
      </c>
      <c r="D708">
        <v>1992</v>
      </c>
      <c r="E708" s="10">
        <v>1.0095224178661018</v>
      </c>
      <c r="F708" s="10">
        <v>1.0316240973198274</v>
      </c>
      <c r="G708" s="10"/>
      <c r="H708" s="10">
        <f t="shared" si="71"/>
        <v>24</v>
      </c>
      <c r="I708" s="10" t="str">
        <f t="shared" si="72"/>
        <v>WSH</v>
      </c>
      <c r="J708" s="10" t="str">
        <f t="shared" si="73"/>
        <v>Columbia</v>
      </c>
      <c r="K708" s="10">
        <f t="shared" si="74"/>
        <v>1992</v>
      </c>
      <c r="L708" s="12">
        <f t="shared" si="75"/>
        <v>1.0095224178661018</v>
      </c>
      <c r="M708" s="12">
        <f t="shared" si="76"/>
        <v>1.0316240973198274</v>
      </c>
      <c r="N708" s="11">
        <f t="shared" si="77"/>
        <v>2.2101679453725653E-2</v>
      </c>
      <c r="P708" s="10"/>
      <c r="Q708" s="10"/>
      <c r="R708" s="10"/>
    </row>
    <row r="709" spans="1:18">
      <c r="A709">
        <v>24</v>
      </c>
      <c r="B709" t="s">
        <v>80</v>
      </c>
      <c r="C709" t="s">
        <v>109</v>
      </c>
      <c r="D709">
        <v>1993</v>
      </c>
      <c r="E709" s="10">
        <v>1.7611949110015646</v>
      </c>
      <c r="F709" s="10">
        <v>1.779901211337175</v>
      </c>
      <c r="G709" s="10"/>
      <c r="H709" s="10">
        <f t="shared" si="71"/>
        <v>24</v>
      </c>
      <c r="I709" s="10" t="str">
        <f t="shared" si="72"/>
        <v>WSH</v>
      </c>
      <c r="J709" s="10" t="str">
        <f t="shared" si="73"/>
        <v>Columbia</v>
      </c>
      <c r="K709" s="10">
        <f t="shared" si="74"/>
        <v>1993</v>
      </c>
      <c r="L709" s="12">
        <f t="shared" si="75"/>
        <v>1.7611949110015646</v>
      </c>
      <c r="M709" s="12">
        <f t="shared" si="76"/>
        <v>1.779901211337175</v>
      </c>
      <c r="N709" s="11">
        <f t="shared" si="77"/>
        <v>1.8706300335610493E-2</v>
      </c>
      <c r="P709" s="10"/>
      <c r="Q709" s="10"/>
      <c r="R709" s="10"/>
    </row>
    <row r="710" spans="1:18">
      <c r="A710">
        <v>24</v>
      </c>
      <c r="B710" t="s">
        <v>80</v>
      </c>
      <c r="C710" t="s">
        <v>109</v>
      </c>
      <c r="D710">
        <v>1994</v>
      </c>
      <c r="E710" s="10">
        <v>2.1616853971678092</v>
      </c>
      <c r="F710" s="10">
        <v>2.177714602690334</v>
      </c>
      <c r="G710" s="10"/>
      <c r="H710" s="10">
        <f t="shared" ref="H710:H773" si="78">A710</f>
        <v>24</v>
      </c>
      <c r="I710" s="10" t="str">
        <f t="shared" ref="I710:I773" si="79">B710</f>
        <v>WSH</v>
      </c>
      <c r="J710" s="10" t="str">
        <f t="shared" ref="J710:J773" si="80">C710</f>
        <v>Columbia</v>
      </c>
      <c r="K710" s="10">
        <f t="shared" ref="K710:K773" si="81">D710</f>
        <v>1994</v>
      </c>
      <c r="L710" s="12">
        <f t="shared" ref="L710:L773" si="82">E710</f>
        <v>2.1616853971678092</v>
      </c>
      <c r="M710" s="12">
        <f t="shared" ref="M710:M773" si="83">F710</f>
        <v>2.177714602690334</v>
      </c>
      <c r="N710" s="11">
        <f t="shared" ref="N710:N773" si="84">F710-E710</f>
        <v>1.6029205522524848E-2</v>
      </c>
      <c r="P710" s="10"/>
      <c r="Q710" s="10"/>
      <c r="R710" s="10"/>
    </row>
    <row r="711" spans="1:18">
      <c r="A711">
        <v>24</v>
      </c>
      <c r="B711" t="s">
        <v>80</v>
      </c>
      <c r="C711" t="s">
        <v>109</v>
      </c>
      <c r="D711">
        <v>1995</v>
      </c>
      <c r="E711" s="10">
        <v>2.7510781224083596</v>
      </c>
      <c r="F711" s="10">
        <v>2.7354243389746347</v>
      </c>
      <c r="G711" s="10"/>
      <c r="H711" s="10">
        <f t="shared" si="78"/>
        <v>24</v>
      </c>
      <c r="I711" s="10" t="str">
        <f t="shared" si="79"/>
        <v>WSH</v>
      </c>
      <c r="J711" s="10" t="str">
        <f t="shared" si="80"/>
        <v>Columbia</v>
      </c>
      <c r="K711" s="10">
        <f t="shared" si="81"/>
        <v>1995</v>
      </c>
      <c r="L711" s="12">
        <f t="shared" si="82"/>
        <v>2.7510781224083596</v>
      </c>
      <c r="M711" s="12">
        <f t="shared" si="83"/>
        <v>2.7354243389746347</v>
      </c>
      <c r="N711" s="11">
        <f t="shared" si="84"/>
        <v>-1.5653783433724922E-2</v>
      </c>
      <c r="P711" s="10"/>
      <c r="Q711" s="10"/>
      <c r="R711" s="10"/>
    </row>
    <row r="712" spans="1:18">
      <c r="A712">
        <v>24</v>
      </c>
      <c r="B712" t="s">
        <v>80</v>
      </c>
      <c r="C712" t="s">
        <v>109</v>
      </c>
      <c r="D712">
        <v>1996</v>
      </c>
      <c r="E712" s="10">
        <v>4.9781626506024095</v>
      </c>
      <c r="F712" s="10">
        <v>4.96667438093034</v>
      </c>
      <c r="G712" s="10"/>
      <c r="H712" s="10">
        <f t="shared" si="78"/>
        <v>24</v>
      </c>
      <c r="I712" s="10" t="str">
        <f t="shared" si="79"/>
        <v>WSH</v>
      </c>
      <c r="J712" s="10" t="str">
        <f t="shared" si="80"/>
        <v>Columbia</v>
      </c>
      <c r="K712" s="10">
        <f t="shared" si="81"/>
        <v>1996</v>
      </c>
      <c r="L712" s="12">
        <f t="shared" si="82"/>
        <v>4.9781626506024095</v>
      </c>
      <c r="M712" s="12">
        <f t="shared" si="83"/>
        <v>4.96667438093034</v>
      </c>
      <c r="N712" s="11">
        <f t="shared" si="84"/>
        <v>-1.1488269672069507E-2</v>
      </c>
      <c r="P712" s="10"/>
      <c r="Q712" s="10"/>
      <c r="R712" s="10"/>
    </row>
    <row r="713" spans="1:18">
      <c r="A713">
        <v>24</v>
      </c>
      <c r="B713" t="s">
        <v>80</v>
      </c>
      <c r="C713" t="s">
        <v>109</v>
      </c>
      <c r="D713">
        <v>1997</v>
      </c>
      <c r="E713" s="10">
        <v>2.7801850809729256</v>
      </c>
      <c r="F713" s="10">
        <v>2.7813780377193256</v>
      </c>
      <c r="G713" s="10"/>
      <c r="H713" s="10">
        <f t="shared" si="78"/>
        <v>24</v>
      </c>
      <c r="I713" s="10" t="str">
        <f t="shared" si="79"/>
        <v>WSH</v>
      </c>
      <c r="J713" s="10" t="str">
        <f t="shared" si="80"/>
        <v>Columbia</v>
      </c>
      <c r="K713" s="10">
        <f t="shared" si="81"/>
        <v>1997</v>
      </c>
      <c r="L713" s="12">
        <f t="shared" si="82"/>
        <v>2.7801850809729256</v>
      </c>
      <c r="M713" s="12">
        <f t="shared" si="83"/>
        <v>2.7813780377193256</v>
      </c>
      <c r="N713" s="11">
        <f t="shared" si="84"/>
        <v>1.1929567463999646E-3</v>
      </c>
      <c r="P713" s="10"/>
      <c r="Q713" s="10"/>
      <c r="R713" s="10"/>
    </row>
    <row r="714" spans="1:18">
      <c r="A714">
        <v>24</v>
      </c>
      <c r="B714" t="s">
        <v>80</v>
      </c>
      <c r="C714" t="s">
        <v>109</v>
      </c>
      <c r="D714">
        <v>1998</v>
      </c>
      <c r="E714" s="10">
        <v>7.3602577499129227</v>
      </c>
      <c r="F714" s="10">
        <v>7.3063075490567986</v>
      </c>
      <c r="G714" s="10"/>
      <c r="H714" s="10">
        <f t="shared" si="78"/>
        <v>24</v>
      </c>
      <c r="I714" s="10" t="str">
        <f t="shared" si="79"/>
        <v>WSH</v>
      </c>
      <c r="J714" s="10" t="str">
        <f t="shared" si="80"/>
        <v>Columbia</v>
      </c>
      <c r="K714" s="10">
        <f t="shared" si="81"/>
        <v>1998</v>
      </c>
      <c r="L714" s="12">
        <f t="shared" si="82"/>
        <v>7.3602577499129227</v>
      </c>
      <c r="M714" s="12">
        <f t="shared" si="83"/>
        <v>7.3063075490567986</v>
      </c>
      <c r="N714" s="11">
        <f t="shared" si="84"/>
        <v>-5.395020085612412E-2</v>
      </c>
      <c r="P714" s="10"/>
      <c r="Q714" s="10"/>
      <c r="R714" s="10"/>
    </row>
    <row r="715" spans="1:18">
      <c r="A715">
        <v>24</v>
      </c>
      <c r="B715" t="s">
        <v>80</v>
      </c>
      <c r="C715" t="s">
        <v>109</v>
      </c>
      <c r="D715">
        <v>1999</v>
      </c>
      <c r="E715" s="10">
        <v>4.8796088052886253</v>
      </c>
      <c r="F715" s="10">
        <v>4.9787605768901377</v>
      </c>
      <c r="G715" s="10"/>
      <c r="H715" s="10">
        <f t="shared" si="78"/>
        <v>24</v>
      </c>
      <c r="I715" s="10" t="str">
        <f t="shared" si="79"/>
        <v>WSH</v>
      </c>
      <c r="J715" s="10" t="str">
        <f t="shared" si="80"/>
        <v>Columbia</v>
      </c>
      <c r="K715" s="10">
        <f t="shared" si="81"/>
        <v>1999</v>
      </c>
      <c r="L715" s="12">
        <f t="shared" si="82"/>
        <v>4.8796088052886253</v>
      </c>
      <c r="M715" s="12">
        <f t="shared" si="83"/>
        <v>4.9787605768901377</v>
      </c>
      <c r="N715" s="11">
        <f t="shared" si="84"/>
        <v>9.9151771601512451E-2</v>
      </c>
      <c r="P715" s="10"/>
      <c r="Q715" s="10"/>
      <c r="R715" s="10"/>
    </row>
    <row r="716" spans="1:18">
      <c r="A716">
        <v>24</v>
      </c>
      <c r="B716" t="s">
        <v>80</v>
      </c>
      <c r="C716" t="s">
        <v>109</v>
      </c>
      <c r="D716">
        <v>2000</v>
      </c>
      <c r="E716" s="10">
        <v>4.2233323391987279</v>
      </c>
      <c r="F716" s="10">
        <v>4.2516592781826832</v>
      </c>
      <c r="G716" s="10"/>
      <c r="H716" s="10">
        <f t="shared" si="78"/>
        <v>24</v>
      </c>
      <c r="I716" s="10" t="str">
        <f t="shared" si="79"/>
        <v>WSH</v>
      </c>
      <c r="J716" s="10" t="str">
        <f t="shared" si="80"/>
        <v>Columbia</v>
      </c>
      <c r="K716" s="10">
        <f t="shared" si="81"/>
        <v>2000</v>
      </c>
      <c r="L716" s="12">
        <f t="shared" si="82"/>
        <v>4.2233323391987279</v>
      </c>
      <c r="M716" s="12">
        <f t="shared" si="83"/>
        <v>4.2516592781826832</v>
      </c>
      <c r="N716" s="11">
        <f t="shared" si="84"/>
        <v>2.832693898395533E-2</v>
      </c>
      <c r="P716" s="10"/>
      <c r="Q716" s="10"/>
      <c r="R716" s="10"/>
    </row>
    <row r="717" spans="1:18">
      <c r="A717">
        <v>24</v>
      </c>
      <c r="B717" t="s">
        <v>80</v>
      </c>
      <c r="C717" t="s">
        <v>109</v>
      </c>
      <c r="D717">
        <v>2001</v>
      </c>
      <c r="E717" s="10">
        <v>0.77448946161406573</v>
      </c>
      <c r="F717" s="10">
        <v>0.75404211635351803</v>
      </c>
      <c r="G717" s="10"/>
      <c r="H717" s="10">
        <f t="shared" si="78"/>
        <v>24</v>
      </c>
      <c r="I717" s="10" t="str">
        <f t="shared" si="79"/>
        <v>WSH</v>
      </c>
      <c r="J717" s="10" t="str">
        <f t="shared" si="80"/>
        <v>Columbia</v>
      </c>
      <c r="K717" s="10">
        <f t="shared" si="81"/>
        <v>2001</v>
      </c>
      <c r="L717" s="12">
        <f t="shared" si="82"/>
        <v>0.77448946161406573</v>
      </c>
      <c r="M717" s="12">
        <f t="shared" si="83"/>
        <v>0.75404211635351803</v>
      </c>
      <c r="N717" s="11">
        <f t="shared" si="84"/>
        <v>-2.04473452605477E-2</v>
      </c>
      <c r="P717" s="10"/>
      <c r="Q717" s="10"/>
      <c r="R717" s="10"/>
    </row>
    <row r="718" spans="1:18">
      <c r="A718">
        <v>24</v>
      </c>
      <c r="B718" t="s">
        <v>80</v>
      </c>
      <c r="C718" t="s">
        <v>109</v>
      </c>
      <c r="D718">
        <v>2002</v>
      </c>
      <c r="E718" s="10">
        <v>1.0009469506175326</v>
      </c>
      <c r="F718" s="10">
        <v>0.99808407756951556</v>
      </c>
      <c r="G718" s="10"/>
      <c r="H718" s="10">
        <f t="shared" si="78"/>
        <v>24</v>
      </c>
      <c r="I718" s="10" t="str">
        <f t="shared" si="79"/>
        <v>WSH</v>
      </c>
      <c r="J718" s="10" t="str">
        <f t="shared" si="80"/>
        <v>Columbia</v>
      </c>
      <c r="K718" s="10">
        <f t="shared" si="81"/>
        <v>2002</v>
      </c>
      <c r="L718" s="12">
        <f t="shared" si="82"/>
        <v>1.0009469506175326</v>
      </c>
      <c r="M718" s="12">
        <f t="shared" si="83"/>
        <v>0.99808407756951556</v>
      </c>
      <c r="N718" s="11">
        <f t="shared" si="84"/>
        <v>-2.8628730480170228E-3</v>
      </c>
      <c r="P718" s="10"/>
      <c r="Q718" s="10"/>
      <c r="R718" s="10"/>
    </row>
    <row r="719" spans="1:18">
      <c r="A719">
        <v>24</v>
      </c>
      <c r="B719" t="s">
        <v>80</v>
      </c>
      <c r="C719" t="s">
        <v>109</v>
      </c>
      <c r="D719">
        <v>2003</v>
      </c>
      <c r="E719" s="10">
        <v>0.29609934792183656</v>
      </c>
      <c r="F719" s="10">
        <v>0.29950228607360196</v>
      </c>
      <c r="G719" s="10"/>
      <c r="H719" s="10">
        <f t="shared" si="78"/>
        <v>24</v>
      </c>
      <c r="I719" s="10" t="str">
        <f t="shared" si="79"/>
        <v>WSH</v>
      </c>
      <c r="J719" s="10" t="str">
        <f t="shared" si="80"/>
        <v>Columbia</v>
      </c>
      <c r="K719" s="10">
        <f t="shared" si="81"/>
        <v>2003</v>
      </c>
      <c r="L719" s="12">
        <f t="shared" si="82"/>
        <v>0.29609934792183656</v>
      </c>
      <c r="M719" s="12">
        <f t="shared" si="83"/>
        <v>0.29950228607360196</v>
      </c>
      <c r="N719" s="11">
        <f t="shared" si="84"/>
        <v>3.4029381517654E-3</v>
      </c>
      <c r="P719" s="10"/>
      <c r="Q719" s="10"/>
      <c r="R719" s="10"/>
    </row>
    <row r="720" spans="1:18">
      <c r="A720">
        <v>24</v>
      </c>
      <c r="B720" t="s">
        <v>80</v>
      </c>
      <c r="C720" t="s">
        <v>109</v>
      </c>
      <c r="D720">
        <v>2004</v>
      </c>
      <c r="E720" s="10">
        <v>0.38837966220971148</v>
      </c>
      <c r="F720" s="10">
        <v>0.38881032892714418</v>
      </c>
      <c r="G720" s="10"/>
      <c r="H720" s="10">
        <f t="shared" si="78"/>
        <v>24</v>
      </c>
      <c r="I720" s="10" t="str">
        <f t="shared" si="79"/>
        <v>WSH</v>
      </c>
      <c r="J720" s="10" t="str">
        <f t="shared" si="80"/>
        <v>Columbia</v>
      </c>
      <c r="K720" s="10">
        <f t="shared" si="81"/>
        <v>2004</v>
      </c>
      <c r="L720" s="12">
        <f t="shared" si="82"/>
        <v>0.38837966220971148</v>
      </c>
      <c r="M720" s="12">
        <f t="shared" si="83"/>
        <v>0.38881032892714418</v>
      </c>
      <c r="N720" s="11">
        <f t="shared" si="84"/>
        <v>4.306667174326928E-4</v>
      </c>
      <c r="P720" s="10"/>
      <c r="Q720" s="10"/>
      <c r="R720" s="10"/>
    </row>
    <row r="721" spans="1:18">
      <c r="A721">
        <v>24</v>
      </c>
      <c r="B721" t="s">
        <v>80</v>
      </c>
      <c r="C721" t="s">
        <v>109</v>
      </c>
      <c r="D721">
        <v>2005</v>
      </c>
      <c r="E721" s="10">
        <v>1.4577019241221871</v>
      </c>
      <c r="F721" s="10">
        <v>1.4212677158507956</v>
      </c>
      <c r="G721" s="10"/>
      <c r="H721" s="10">
        <f t="shared" si="78"/>
        <v>24</v>
      </c>
      <c r="I721" s="10" t="str">
        <f t="shared" si="79"/>
        <v>WSH</v>
      </c>
      <c r="J721" s="10" t="str">
        <f t="shared" si="80"/>
        <v>Columbia</v>
      </c>
      <c r="K721" s="10">
        <f t="shared" si="81"/>
        <v>2005</v>
      </c>
      <c r="L721" s="12">
        <f t="shared" si="82"/>
        <v>1.4577019241221871</v>
      </c>
      <c r="M721" s="12">
        <f t="shared" si="83"/>
        <v>1.4212677158507956</v>
      </c>
      <c r="N721" s="11">
        <f t="shared" si="84"/>
        <v>-3.6434208271391544E-2</v>
      </c>
      <c r="P721" s="10"/>
      <c r="Q721" s="10"/>
      <c r="R721" s="10"/>
    </row>
    <row r="722" spans="1:18">
      <c r="A722">
        <v>24</v>
      </c>
      <c r="B722" t="s">
        <v>80</v>
      </c>
      <c r="C722" t="s">
        <v>109</v>
      </c>
      <c r="D722">
        <v>2006</v>
      </c>
      <c r="E722" s="10">
        <v>2.8794154830073624</v>
      </c>
      <c r="F722" s="10">
        <v>2.9331570855364308</v>
      </c>
      <c r="G722" s="10"/>
      <c r="H722" s="10">
        <f t="shared" si="78"/>
        <v>24</v>
      </c>
      <c r="I722" s="10" t="str">
        <f t="shared" si="79"/>
        <v>WSH</v>
      </c>
      <c r="J722" s="10" t="str">
        <f t="shared" si="80"/>
        <v>Columbia</v>
      </c>
      <c r="K722" s="10">
        <f t="shared" si="81"/>
        <v>2006</v>
      </c>
      <c r="L722" s="12">
        <f t="shared" si="82"/>
        <v>2.8794154830073624</v>
      </c>
      <c r="M722" s="12">
        <f t="shared" si="83"/>
        <v>2.9331570855364308</v>
      </c>
      <c r="N722" s="11">
        <f t="shared" si="84"/>
        <v>5.3741602529068455E-2</v>
      </c>
      <c r="P722" s="10"/>
      <c r="Q722" s="10"/>
      <c r="R722" s="10"/>
    </row>
    <row r="723" spans="1:18">
      <c r="A723">
        <v>24</v>
      </c>
      <c r="B723" t="s">
        <v>80</v>
      </c>
      <c r="C723" t="s">
        <v>109</v>
      </c>
      <c r="D723">
        <v>2007</v>
      </c>
      <c r="E723" s="10">
        <v>4.4248376689672071</v>
      </c>
      <c r="F723" s="10">
        <v>4.8929256803907881</v>
      </c>
      <c r="G723" s="10"/>
      <c r="H723" s="10">
        <f t="shared" si="78"/>
        <v>24</v>
      </c>
      <c r="I723" s="10" t="str">
        <f t="shared" si="79"/>
        <v>WSH</v>
      </c>
      <c r="J723" s="10" t="str">
        <f t="shared" si="80"/>
        <v>Columbia</v>
      </c>
      <c r="K723" s="10">
        <f t="shared" si="81"/>
        <v>2007</v>
      </c>
      <c r="L723" s="12">
        <f t="shared" si="82"/>
        <v>4.4248376689672071</v>
      </c>
      <c r="M723" s="12">
        <f t="shared" si="83"/>
        <v>4.8929256803907881</v>
      </c>
      <c r="N723" s="11">
        <f t="shared" si="84"/>
        <v>0.46808801142358103</v>
      </c>
      <c r="P723" s="10"/>
      <c r="Q723" s="10"/>
      <c r="R723" s="10"/>
    </row>
    <row r="724" spans="1:18">
      <c r="A724">
        <v>24</v>
      </c>
      <c r="B724" t="s">
        <v>80</v>
      </c>
      <c r="C724" t="s">
        <v>109</v>
      </c>
      <c r="D724">
        <v>2008</v>
      </c>
      <c r="E724" s="10">
        <v>2.7843354371978002</v>
      </c>
      <c r="F724" s="10">
        <v>3.0029083170774959</v>
      </c>
      <c r="G724" s="10"/>
      <c r="H724" s="10">
        <f t="shared" si="78"/>
        <v>24</v>
      </c>
      <c r="I724" s="10" t="str">
        <f t="shared" si="79"/>
        <v>WSH</v>
      </c>
      <c r="J724" s="10" t="str">
        <f t="shared" si="80"/>
        <v>Columbia</v>
      </c>
      <c r="K724" s="10">
        <f t="shared" si="81"/>
        <v>2008</v>
      </c>
      <c r="L724" s="12">
        <f t="shared" si="82"/>
        <v>2.7843354371978002</v>
      </c>
      <c r="M724" s="12">
        <f t="shared" si="83"/>
        <v>3.0029083170774959</v>
      </c>
      <c r="N724" s="11">
        <f t="shared" si="84"/>
        <v>0.21857287987969576</v>
      </c>
      <c r="P724" s="10"/>
      <c r="Q724" s="10"/>
      <c r="R724" s="10"/>
    </row>
    <row r="725" spans="1:18">
      <c r="A725">
        <v>25</v>
      </c>
      <c r="B725" t="s">
        <v>81</v>
      </c>
      <c r="C725" t="s">
        <v>109</v>
      </c>
      <c r="D725">
        <v>1979</v>
      </c>
      <c r="E725" s="10">
        <v>4.617439516129032</v>
      </c>
      <c r="F725" s="10">
        <v>4.6143358982937439</v>
      </c>
      <c r="G725" s="10"/>
      <c r="H725" s="10">
        <f t="shared" si="78"/>
        <v>25</v>
      </c>
      <c r="I725" s="10" t="str">
        <f t="shared" si="79"/>
        <v>CWS</v>
      </c>
      <c r="J725" s="10" t="str">
        <f t="shared" si="80"/>
        <v>Columbia</v>
      </c>
      <c r="K725" s="10">
        <f t="shared" si="81"/>
        <v>1979</v>
      </c>
      <c r="L725" s="12">
        <f t="shared" si="82"/>
        <v>4.617439516129032</v>
      </c>
      <c r="M725" s="12">
        <f t="shared" si="83"/>
        <v>4.6143358982937439</v>
      </c>
      <c r="N725" s="11">
        <f t="shared" si="84"/>
        <v>-3.1036178352881194E-3</v>
      </c>
      <c r="P725" s="10"/>
      <c r="Q725" s="10"/>
      <c r="R725" s="10"/>
    </row>
    <row r="726" spans="1:18">
      <c r="A726">
        <v>25</v>
      </c>
      <c r="B726" t="s">
        <v>81</v>
      </c>
      <c r="C726" t="s">
        <v>109</v>
      </c>
      <c r="D726">
        <v>1980</v>
      </c>
      <c r="E726" s="10">
        <v>3.2388133323937707</v>
      </c>
      <c r="F726" s="10">
        <v>3.2374065534828476</v>
      </c>
      <c r="G726" s="10"/>
      <c r="H726" s="10">
        <f t="shared" si="78"/>
        <v>25</v>
      </c>
      <c r="I726" s="10" t="str">
        <f t="shared" si="79"/>
        <v>CWS</v>
      </c>
      <c r="J726" s="10" t="str">
        <f t="shared" si="80"/>
        <v>Columbia</v>
      </c>
      <c r="K726" s="10">
        <f t="shared" si="81"/>
        <v>1980</v>
      </c>
      <c r="L726" s="12">
        <f t="shared" si="82"/>
        <v>3.2388133323937707</v>
      </c>
      <c r="M726" s="12">
        <f t="shared" si="83"/>
        <v>3.2374065534828476</v>
      </c>
      <c r="N726" s="11">
        <f t="shared" si="84"/>
        <v>-1.4067789109231121E-3</v>
      </c>
      <c r="P726" s="10"/>
      <c r="Q726" s="10"/>
      <c r="R726" s="10"/>
    </row>
    <row r="727" spans="1:18">
      <c r="A727">
        <v>25</v>
      </c>
      <c r="B727" t="s">
        <v>81</v>
      </c>
      <c r="C727" t="s">
        <v>109</v>
      </c>
      <c r="D727">
        <v>1981</v>
      </c>
      <c r="E727" s="10">
        <v>1.2939207725227697</v>
      </c>
      <c r="F727" s="10">
        <v>1.293398533007335</v>
      </c>
      <c r="G727" s="10"/>
      <c r="H727" s="10">
        <f t="shared" si="78"/>
        <v>25</v>
      </c>
      <c r="I727" s="10" t="str">
        <f t="shared" si="79"/>
        <v>CWS</v>
      </c>
      <c r="J727" s="10" t="str">
        <f t="shared" si="80"/>
        <v>Columbia</v>
      </c>
      <c r="K727" s="10">
        <f t="shared" si="81"/>
        <v>1981</v>
      </c>
      <c r="L727" s="12">
        <f t="shared" si="82"/>
        <v>1.2939207725227697</v>
      </c>
      <c r="M727" s="12">
        <f t="shared" si="83"/>
        <v>1.293398533007335</v>
      </c>
      <c r="N727" s="11">
        <f t="shared" si="84"/>
        <v>-5.2223951543473035E-4</v>
      </c>
      <c r="P727" s="10"/>
      <c r="Q727" s="10"/>
      <c r="R727" s="10"/>
    </row>
    <row r="728" spans="1:18">
      <c r="A728">
        <v>25</v>
      </c>
      <c r="B728" t="s">
        <v>81</v>
      </c>
      <c r="C728" t="s">
        <v>109</v>
      </c>
      <c r="D728">
        <v>1982</v>
      </c>
      <c r="E728" s="10">
        <v>2.5486469737657509</v>
      </c>
      <c r="F728" s="10">
        <v>2.3906751314082872</v>
      </c>
      <c r="G728" s="10"/>
      <c r="H728" s="10">
        <f t="shared" si="78"/>
        <v>25</v>
      </c>
      <c r="I728" s="10" t="str">
        <f t="shared" si="79"/>
        <v>CWS</v>
      </c>
      <c r="J728" s="10" t="str">
        <f t="shared" si="80"/>
        <v>Columbia</v>
      </c>
      <c r="K728" s="10">
        <f t="shared" si="81"/>
        <v>1982</v>
      </c>
      <c r="L728" s="12">
        <f t="shared" si="82"/>
        <v>2.5486469737657509</v>
      </c>
      <c r="M728" s="12">
        <f t="shared" si="83"/>
        <v>2.3906751314082872</v>
      </c>
      <c r="N728" s="11">
        <f t="shared" si="84"/>
        <v>-0.15797184235746364</v>
      </c>
      <c r="P728" s="10"/>
      <c r="Q728" s="10"/>
      <c r="R728" s="10"/>
    </row>
    <row r="729" spans="1:18">
      <c r="A729">
        <v>25</v>
      </c>
      <c r="B729" t="s">
        <v>81</v>
      </c>
      <c r="C729" t="s">
        <v>109</v>
      </c>
      <c r="D729">
        <v>1983</v>
      </c>
      <c r="E729" s="10">
        <v>16.524107375553818</v>
      </c>
      <c r="F729" s="10">
        <v>6.3618210862619806</v>
      </c>
      <c r="G729" s="10"/>
      <c r="H729" s="10">
        <f t="shared" si="78"/>
        <v>25</v>
      </c>
      <c r="I729" s="10" t="str">
        <f t="shared" si="79"/>
        <v>CWS</v>
      </c>
      <c r="J729" s="10" t="str">
        <f t="shared" si="80"/>
        <v>Columbia</v>
      </c>
      <c r="K729" s="10">
        <f t="shared" si="81"/>
        <v>1983</v>
      </c>
      <c r="L729" s="12">
        <f t="shared" si="82"/>
        <v>16.524107375553818</v>
      </c>
      <c r="M729" s="12">
        <f t="shared" si="83"/>
        <v>6.3618210862619806</v>
      </c>
      <c r="N729" s="11">
        <f t="shared" si="84"/>
        <v>-10.162286289291838</v>
      </c>
      <c r="P729" s="10"/>
      <c r="Q729" s="10"/>
      <c r="R729" s="10"/>
    </row>
    <row r="730" spans="1:18">
      <c r="A730">
        <v>25</v>
      </c>
      <c r="B730" t="s">
        <v>81</v>
      </c>
      <c r="C730" t="s">
        <v>109</v>
      </c>
      <c r="D730">
        <v>1984</v>
      </c>
      <c r="E730" s="10">
        <v>10.939205361416946</v>
      </c>
      <c r="F730" s="10">
        <v>4.5029521747687467</v>
      </c>
      <c r="G730" s="10"/>
      <c r="H730" s="10">
        <f t="shared" si="78"/>
        <v>25</v>
      </c>
      <c r="I730" s="10" t="str">
        <f t="shared" si="79"/>
        <v>CWS</v>
      </c>
      <c r="J730" s="10" t="str">
        <f t="shared" si="80"/>
        <v>Columbia</v>
      </c>
      <c r="K730" s="10">
        <f t="shared" si="81"/>
        <v>1984</v>
      </c>
      <c r="L730" s="12">
        <f t="shared" si="82"/>
        <v>10.939205361416946</v>
      </c>
      <c r="M730" s="12">
        <f t="shared" si="83"/>
        <v>4.5029521747687467</v>
      </c>
      <c r="N730" s="11">
        <f t="shared" si="84"/>
        <v>-6.4362531866481989</v>
      </c>
      <c r="P730" s="10"/>
      <c r="Q730" s="10"/>
      <c r="R730" s="10"/>
    </row>
    <row r="731" spans="1:18">
      <c r="A731">
        <v>25</v>
      </c>
      <c r="B731" t="s">
        <v>81</v>
      </c>
      <c r="C731" t="s">
        <v>109</v>
      </c>
      <c r="D731">
        <v>1985</v>
      </c>
      <c r="E731" s="10">
        <v>13.528022417934347</v>
      </c>
      <c r="F731" s="10">
        <v>5.3170351915291185</v>
      </c>
      <c r="G731" s="10"/>
      <c r="H731" s="10">
        <f t="shared" si="78"/>
        <v>25</v>
      </c>
      <c r="I731" s="10" t="str">
        <f t="shared" si="79"/>
        <v>CWS</v>
      </c>
      <c r="J731" s="10" t="str">
        <f t="shared" si="80"/>
        <v>Columbia</v>
      </c>
      <c r="K731" s="10">
        <f t="shared" si="81"/>
        <v>1985</v>
      </c>
      <c r="L731" s="12">
        <f t="shared" si="82"/>
        <v>13.528022417934347</v>
      </c>
      <c r="M731" s="12">
        <f t="shared" si="83"/>
        <v>5.3170351915291185</v>
      </c>
      <c r="N731" s="11">
        <f t="shared" si="84"/>
        <v>-8.2109872264052282</v>
      </c>
      <c r="P731" s="10"/>
      <c r="Q731" s="10"/>
      <c r="R731" s="10"/>
    </row>
    <row r="732" spans="1:18">
      <c r="A732">
        <v>25</v>
      </c>
      <c r="B732" t="s">
        <v>81</v>
      </c>
      <c r="C732" t="s">
        <v>109</v>
      </c>
      <c r="D732">
        <v>1986</v>
      </c>
      <c r="E732" s="10">
        <v>516</v>
      </c>
      <c r="F732" s="10">
        <v>10.106042654028435</v>
      </c>
      <c r="G732" s="10"/>
      <c r="H732" s="10">
        <f t="shared" si="78"/>
        <v>25</v>
      </c>
      <c r="I732" s="10" t="str">
        <f t="shared" si="79"/>
        <v>CWS</v>
      </c>
      <c r="J732" s="10" t="str">
        <f t="shared" si="80"/>
        <v>Columbia</v>
      </c>
      <c r="K732" s="10">
        <f t="shared" si="81"/>
        <v>1986</v>
      </c>
      <c r="L732" s="12">
        <f t="shared" si="82"/>
        <v>516</v>
      </c>
      <c r="M732" s="12">
        <f t="shared" si="83"/>
        <v>10.106042654028435</v>
      </c>
      <c r="N732" s="11">
        <f t="shared" si="84"/>
        <v>-505.89395734597156</v>
      </c>
      <c r="P732" s="10"/>
      <c r="Q732" s="10"/>
      <c r="R732" s="10"/>
    </row>
    <row r="733" spans="1:18">
      <c r="A733">
        <v>25</v>
      </c>
      <c r="B733" t="s">
        <v>81</v>
      </c>
      <c r="C733" t="s">
        <v>109</v>
      </c>
      <c r="D733">
        <v>1987</v>
      </c>
      <c r="E733" s="10">
        <v>4.3182679690917043</v>
      </c>
      <c r="F733" s="10">
        <v>2.1397379912663754</v>
      </c>
      <c r="G733" s="10"/>
      <c r="H733" s="10">
        <f t="shared" si="78"/>
        <v>25</v>
      </c>
      <c r="I733" s="10" t="str">
        <f t="shared" si="79"/>
        <v>CWS</v>
      </c>
      <c r="J733" s="10" t="str">
        <f t="shared" si="80"/>
        <v>Columbia</v>
      </c>
      <c r="K733" s="10">
        <f t="shared" si="81"/>
        <v>1987</v>
      </c>
      <c r="L733" s="12">
        <f t="shared" si="82"/>
        <v>4.3182679690917043</v>
      </c>
      <c r="M733" s="12">
        <f t="shared" si="83"/>
        <v>2.1397379912663754</v>
      </c>
      <c r="N733" s="11">
        <f t="shared" si="84"/>
        <v>-2.1785299778253289</v>
      </c>
      <c r="P733" s="10"/>
      <c r="Q733" s="10"/>
      <c r="R733" s="10"/>
    </row>
    <row r="734" spans="1:18">
      <c r="A734">
        <v>25</v>
      </c>
      <c r="B734" t="s">
        <v>81</v>
      </c>
      <c r="C734" t="s">
        <v>109</v>
      </c>
      <c r="D734">
        <v>1988</v>
      </c>
      <c r="E734" s="10">
        <v>2.5574865519891232</v>
      </c>
      <c r="F734" s="10">
        <v>2.1688240565568058</v>
      </c>
      <c r="G734" s="10"/>
      <c r="H734" s="10">
        <f t="shared" si="78"/>
        <v>25</v>
      </c>
      <c r="I734" s="10" t="str">
        <f t="shared" si="79"/>
        <v>CWS</v>
      </c>
      <c r="J734" s="10" t="str">
        <f t="shared" si="80"/>
        <v>Columbia</v>
      </c>
      <c r="K734" s="10">
        <f t="shared" si="81"/>
        <v>1988</v>
      </c>
      <c r="L734" s="12">
        <f t="shared" si="82"/>
        <v>2.5574865519891232</v>
      </c>
      <c r="M734" s="12">
        <f t="shared" si="83"/>
        <v>2.1688240565568058</v>
      </c>
      <c r="N734" s="11">
        <f t="shared" si="84"/>
        <v>-0.38866249543231746</v>
      </c>
      <c r="P734" s="10"/>
      <c r="Q734" s="10"/>
      <c r="R734" s="10"/>
    </row>
    <row r="735" spans="1:18">
      <c r="A735">
        <v>25</v>
      </c>
      <c r="B735" t="s">
        <v>81</v>
      </c>
      <c r="C735" t="s">
        <v>109</v>
      </c>
      <c r="D735">
        <v>1989</v>
      </c>
      <c r="E735" s="10">
        <v>2.9814588653269678</v>
      </c>
      <c r="F735" s="10">
        <v>2.2627090301003343</v>
      </c>
      <c r="G735" s="10"/>
      <c r="H735" s="10">
        <f t="shared" si="78"/>
        <v>25</v>
      </c>
      <c r="I735" s="10" t="str">
        <f t="shared" si="79"/>
        <v>CWS</v>
      </c>
      <c r="J735" s="10" t="str">
        <f t="shared" si="80"/>
        <v>Columbia</v>
      </c>
      <c r="K735" s="10">
        <f t="shared" si="81"/>
        <v>1989</v>
      </c>
      <c r="L735" s="12">
        <f t="shared" si="82"/>
        <v>2.9814588653269678</v>
      </c>
      <c r="M735" s="12">
        <f t="shared" si="83"/>
        <v>2.2627090301003343</v>
      </c>
      <c r="N735" s="11">
        <f t="shared" si="84"/>
        <v>-0.71874983522663349</v>
      </c>
      <c r="P735" s="10"/>
      <c r="Q735" s="10"/>
      <c r="R735" s="10"/>
    </row>
    <row r="736" spans="1:18">
      <c r="A736">
        <v>25</v>
      </c>
      <c r="B736" t="s">
        <v>81</v>
      </c>
      <c r="C736" t="s">
        <v>109</v>
      </c>
      <c r="D736">
        <v>1990</v>
      </c>
      <c r="E736" s="10">
        <v>1.8353602918820311</v>
      </c>
      <c r="F736" s="10">
        <v>1.288815928828638</v>
      </c>
      <c r="G736" s="10"/>
      <c r="H736" s="10">
        <f t="shared" si="78"/>
        <v>25</v>
      </c>
      <c r="I736" s="10" t="str">
        <f t="shared" si="79"/>
        <v>CWS</v>
      </c>
      <c r="J736" s="10" t="str">
        <f t="shared" si="80"/>
        <v>Columbia</v>
      </c>
      <c r="K736" s="10">
        <f t="shared" si="81"/>
        <v>1990</v>
      </c>
      <c r="L736" s="12">
        <f t="shared" si="82"/>
        <v>1.8353602918820311</v>
      </c>
      <c r="M736" s="12">
        <f t="shared" si="83"/>
        <v>1.288815928828638</v>
      </c>
      <c r="N736" s="11">
        <f t="shared" si="84"/>
        <v>-0.54654436305339305</v>
      </c>
      <c r="P736" s="10"/>
      <c r="Q736" s="10"/>
      <c r="R736" s="10"/>
    </row>
    <row r="737" spans="1:18">
      <c r="A737">
        <v>25</v>
      </c>
      <c r="B737" t="s">
        <v>81</v>
      </c>
      <c r="C737" t="s">
        <v>109</v>
      </c>
      <c r="D737">
        <v>1991</v>
      </c>
      <c r="E737" s="10">
        <v>0.58744321868916283</v>
      </c>
      <c r="F737" s="10">
        <v>0.41788341822297681</v>
      </c>
      <c r="G737" s="10"/>
      <c r="H737" s="10">
        <f t="shared" si="78"/>
        <v>25</v>
      </c>
      <c r="I737" s="10" t="str">
        <f t="shared" si="79"/>
        <v>CWS</v>
      </c>
      <c r="J737" s="10" t="str">
        <f t="shared" si="80"/>
        <v>Columbia</v>
      </c>
      <c r="K737" s="10">
        <f t="shared" si="81"/>
        <v>1991</v>
      </c>
      <c r="L737" s="12">
        <f t="shared" si="82"/>
        <v>0.58744321868916283</v>
      </c>
      <c r="M737" s="12">
        <f t="shared" si="83"/>
        <v>0.41788341822297681</v>
      </c>
      <c r="N737" s="11">
        <f t="shared" si="84"/>
        <v>-0.16955980046618602</v>
      </c>
      <c r="P737" s="10"/>
      <c r="Q737" s="10"/>
      <c r="R737" s="10"/>
    </row>
    <row r="738" spans="1:18">
      <c r="A738">
        <v>25</v>
      </c>
      <c r="B738" t="s">
        <v>81</v>
      </c>
      <c r="C738" t="s">
        <v>109</v>
      </c>
      <c r="D738">
        <v>1992</v>
      </c>
      <c r="E738" s="10">
        <v>0.61388751443179945</v>
      </c>
      <c r="F738" s="10">
        <v>0.51392491467576795</v>
      </c>
      <c r="G738" s="10"/>
      <c r="H738" s="10">
        <f t="shared" si="78"/>
        <v>25</v>
      </c>
      <c r="I738" s="10" t="str">
        <f t="shared" si="79"/>
        <v>CWS</v>
      </c>
      <c r="J738" s="10" t="str">
        <f t="shared" si="80"/>
        <v>Columbia</v>
      </c>
      <c r="K738" s="10">
        <f t="shared" si="81"/>
        <v>1992</v>
      </c>
      <c r="L738" s="12">
        <f t="shared" si="82"/>
        <v>0.61388751443179945</v>
      </c>
      <c r="M738" s="12">
        <f t="shared" si="83"/>
        <v>0.51392491467576795</v>
      </c>
      <c r="N738" s="11">
        <f t="shared" si="84"/>
        <v>-9.99625997560315E-2</v>
      </c>
      <c r="P738" s="10"/>
      <c r="Q738" s="10"/>
      <c r="R738" s="10"/>
    </row>
    <row r="739" spans="1:18">
      <c r="A739">
        <v>25</v>
      </c>
      <c r="B739" t="s">
        <v>81</v>
      </c>
      <c r="C739" t="s">
        <v>109</v>
      </c>
      <c r="D739">
        <v>1993</v>
      </c>
      <c r="E739" s="10">
        <v>0.74351458302799356</v>
      </c>
      <c r="F739" s="10">
        <v>0.53505111621114121</v>
      </c>
      <c r="G739" s="10"/>
      <c r="H739" s="10">
        <f t="shared" si="78"/>
        <v>25</v>
      </c>
      <c r="I739" s="10" t="str">
        <f t="shared" si="79"/>
        <v>CWS</v>
      </c>
      <c r="J739" s="10" t="str">
        <f t="shared" si="80"/>
        <v>Columbia</v>
      </c>
      <c r="K739" s="10">
        <f t="shared" si="81"/>
        <v>1993</v>
      </c>
      <c r="L739" s="12">
        <f t="shared" si="82"/>
        <v>0.74351458302799356</v>
      </c>
      <c r="M739" s="12">
        <f t="shared" si="83"/>
        <v>0.53505111621114121</v>
      </c>
      <c r="N739" s="11">
        <f t="shared" si="84"/>
        <v>-0.20846346681685235</v>
      </c>
      <c r="P739" s="10"/>
      <c r="Q739" s="10"/>
      <c r="R739" s="10"/>
    </row>
    <row r="740" spans="1:18">
      <c r="A740">
        <v>25</v>
      </c>
      <c r="B740" t="s">
        <v>81</v>
      </c>
      <c r="C740" t="s">
        <v>109</v>
      </c>
      <c r="D740">
        <v>1994</v>
      </c>
      <c r="E740" s="10">
        <v>1.2844581749049431</v>
      </c>
      <c r="F740" s="10">
        <v>0.95311949242157212</v>
      </c>
      <c r="G740" s="10"/>
      <c r="H740" s="10">
        <f t="shared" si="78"/>
        <v>25</v>
      </c>
      <c r="I740" s="10" t="str">
        <f t="shared" si="79"/>
        <v>CWS</v>
      </c>
      <c r="J740" s="10" t="str">
        <f t="shared" si="80"/>
        <v>Columbia</v>
      </c>
      <c r="K740" s="10">
        <f t="shared" si="81"/>
        <v>1994</v>
      </c>
      <c r="L740" s="12">
        <f t="shared" si="82"/>
        <v>1.2844581749049431</v>
      </c>
      <c r="M740" s="12">
        <f t="shared" si="83"/>
        <v>0.95311949242157212</v>
      </c>
      <c r="N740" s="11">
        <f t="shared" si="84"/>
        <v>-0.33133868248337095</v>
      </c>
      <c r="P740" s="10"/>
      <c r="Q740" s="10"/>
      <c r="R740" s="10"/>
    </row>
    <row r="741" spans="1:18">
      <c r="A741">
        <v>25</v>
      </c>
      <c r="B741" t="s">
        <v>81</v>
      </c>
      <c r="C741" t="s">
        <v>109</v>
      </c>
      <c r="D741">
        <v>1995</v>
      </c>
      <c r="E741" s="10">
        <v>2.8900547445255476</v>
      </c>
      <c r="F741" s="10">
        <v>2.3506829088224439</v>
      </c>
      <c r="G741" s="10"/>
      <c r="H741" s="10">
        <f t="shared" si="78"/>
        <v>25</v>
      </c>
      <c r="I741" s="10" t="str">
        <f t="shared" si="79"/>
        <v>CWS</v>
      </c>
      <c r="J741" s="10" t="str">
        <f t="shared" si="80"/>
        <v>Columbia</v>
      </c>
      <c r="K741" s="10">
        <f t="shared" si="81"/>
        <v>1995</v>
      </c>
      <c r="L741" s="12">
        <f t="shared" si="82"/>
        <v>2.8900547445255476</v>
      </c>
      <c r="M741" s="12">
        <f t="shared" si="83"/>
        <v>2.3506829088224439</v>
      </c>
      <c r="N741" s="11">
        <f t="shared" si="84"/>
        <v>-0.53937183570310365</v>
      </c>
      <c r="P741" s="10"/>
      <c r="Q741" s="10"/>
      <c r="R741" s="10"/>
    </row>
    <row r="742" spans="1:18">
      <c r="A742">
        <v>25</v>
      </c>
      <c r="B742" t="s">
        <v>81</v>
      </c>
      <c r="C742" t="s">
        <v>109</v>
      </c>
      <c r="D742">
        <v>1996</v>
      </c>
      <c r="E742" s="10">
        <v>2.9744226471318598</v>
      </c>
      <c r="F742" s="10">
        <v>2.8608923884514437</v>
      </c>
      <c r="G742" s="10"/>
      <c r="H742" s="10">
        <f t="shared" si="78"/>
        <v>25</v>
      </c>
      <c r="I742" s="10" t="str">
        <f t="shared" si="79"/>
        <v>CWS</v>
      </c>
      <c r="J742" s="10" t="str">
        <f t="shared" si="80"/>
        <v>Columbia</v>
      </c>
      <c r="K742" s="10">
        <f t="shared" si="81"/>
        <v>1996</v>
      </c>
      <c r="L742" s="12">
        <f t="shared" si="82"/>
        <v>2.9744226471318598</v>
      </c>
      <c r="M742" s="12">
        <f t="shared" si="83"/>
        <v>2.8608923884514437</v>
      </c>
      <c r="N742" s="11">
        <f t="shared" si="84"/>
        <v>-0.11353025868041611</v>
      </c>
      <c r="P742" s="10"/>
      <c r="Q742" s="10"/>
      <c r="R742" s="10"/>
    </row>
    <row r="743" spans="1:18">
      <c r="A743">
        <v>25</v>
      </c>
      <c r="B743" t="s">
        <v>81</v>
      </c>
      <c r="C743" t="s">
        <v>109</v>
      </c>
      <c r="D743">
        <v>1997</v>
      </c>
      <c r="E743" s="10">
        <v>2.0661032297011772</v>
      </c>
      <c r="F743" s="10">
        <v>1.9165733482642777</v>
      </c>
      <c r="G743" s="10"/>
      <c r="H743" s="10">
        <f t="shared" si="78"/>
        <v>25</v>
      </c>
      <c r="I743" s="10" t="str">
        <f t="shared" si="79"/>
        <v>CWS</v>
      </c>
      <c r="J743" s="10" t="str">
        <f t="shared" si="80"/>
        <v>Columbia</v>
      </c>
      <c r="K743" s="10">
        <f t="shared" si="81"/>
        <v>1997</v>
      </c>
      <c r="L743" s="12">
        <f t="shared" si="82"/>
        <v>2.0661032297011772</v>
      </c>
      <c r="M743" s="12">
        <f t="shared" si="83"/>
        <v>1.9165733482642777</v>
      </c>
      <c r="N743" s="11">
        <f t="shared" si="84"/>
        <v>-0.14952988143689949</v>
      </c>
      <c r="P743" s="10"/>
      <c r="Q743" s="10"/>
      <c r="R743" s="10"/>
    </row>
    <row r="744" spans="1:18">
      <c r="A744">
        <v>25</v>
      </c>
      <c r="B744" t="s">
        <v>81</v>
      </c>
      <c r="C744" t="s">
        <v>109</v>
      </c>
      <c r="D744">
        <v>1998</v>
      </c>
      <c r="E744" s="10">
        <v>9.3522759400621993</v>
      </c>
      <c r="F744" s="10">
        <v>9.1660669803487398</v>
      </c>
      <c r="G744" s="10"/>
      <c r="H744" s="10">
        <f t="shared" si="78"/>
        <v>25</v>
      </c>
      <c r="I744" s="10" t="str">
        <f t="shared" si="79"/>
        <v>CWS</v>
      </c>
      <c r="J744" s="10" t="str">
        <f t="shared" si="80"/>
        <v>Columbia</v>
      </c>
      <c r="K744" s="10">
        <f t="shared" si="81"/>
        <v>1998</v>
      </c>
      <c r="L744" s="12">
        <f t="shared" si="82"/>
        <v>9.3522759400621993</v>
      </c>
      <c r="M744" s="12">
        <f t="shared" si="83"/>
        <v>9.1660669803487398</v>
      </c>
      <c r="N744" s="11">
        <f t="shared" si="84"/>
        <v>-0.18620895971345952</v>
      </c>
      <c r="P744" s="10"/>
      <c r="Q744" s="10"/>
      <c r="R744" s="10"/>
    </row>
    <row r="745" spans="1:18">
      <c r="A745">
        <v>25</v>
      </c>
      <c r="B745" t="s">
        <v>81</v>
      </c>
      <c r="C745" t="s">
        <v>109</v>
      </c>
      <c r="D745">
        <v>1999</v>
      </c>
      <c r="E745" s="10">
        <v>12.601043024771839</v>
      </c>
      <c r="F745" s="10">
        <v>11.495980946710331</v>
      </c>
      <c r="G745" s="10"/>
      <c r="H745" s="10">
        <f t="shared" si="78"/>
        <v>25</v>
      </c>
      <c r="I745" s="10" t="str">
        <f t="shared" si="79"/>
        <v>CWS</v>
      </c>
      <c r="J745" s="10" t="str">
        <f t="shared" si="80"/>
        <v>Columbia</v>
      </c>
      <c r="K745" s="10">
        <f t="shared" si="81"/>
        <v>1999</v>
      </c>
      <c r="L745" s="12">
        <f t="shared" si="82"/>
        <v>12.601043024771839</v>
      </c>
      <c r="M745" s="12">
        <f t="shared" si="83"/>
        <v>11.495980946710331</v>
      </c>
      <c r="N745" s="11">
        <f t="shared" si="84"/>
        <v>-1.1050620780615077</v>
      </c>
      <c r="P745" s="10"/>
      <c r="Q745" s="10"/>
      <c r="R745" s="10"/>
    </row>
    <row r="746" spans="1:18">
      <c r="A746">
        <v>25</v>
      </c>
      <c r="B746" t="s">
        <v>81</v>
      </c>
      <c r="C746" t="s">
        <v>109</v>
      </c>
      <c r="D746">
        <v>2000</v>
      </c>
      <c r="E746" s="10">
        <v>8.1448627951499688</v>
      </c>
      <c r="F746" s="10">
        <v>7.2955435390639565</v>
      </c>
      <c r="G746" s="10"/>
      <c r="H746" s="10">
        <f t="shared" si="78"/>
        <v>25</v>
      </c>
      <c r="I746" s="10" t="str">
        <f t="shared" si="79"/>
        <v>CWS</v>
      </c>
      <c r="J746" s="10" t="str">
        <f t="shared" si="80"/>
        <v>Columbia</v>
      </c>
      <c r="K746" s="10">
        <f t="shared" si="81"/>
        <v>2000</v>
      </c>
      <c r="L746" s="12">
        <f t="shared" si="82"/>
        <v>8.1448627951499688</v>
      </c>
      <c r="M746" s="12">
        <f t="shared" si="83"/>
        <v>7.2955435390639565</v>
      </c>
      <c r="N746" s="11">
        <f t="shared" si="84"/>
        <v>-0.84931925608601233</v>
      </c>
      <c r="P746" s="10"/>
      <c r="Q746" s="10"/>
      <c r="R746" s="10"/>
    </row>
    <row r="747" spans="1:18">
      <c r="A747">
        <v>25</v>
      </c>
      <c r="B747" t="s">
        <v>81</v>
      </c>
      <c r="C747" t="s">
        <v>109</v>
      </c>
      <c r="D747">
        <v>2001</v>
      </c>
      <c r="E747" s="10">
        <v>9.1021031207598373</v>
      </c>
      <c r="F747" s="10">
        <v>7.3427485062466049</v>
      </c>
      <c r="G747" s="10"/>
      <c r="H747" s="10">
        <f t="shared" si="78"/>
        <v>25</v>
      </c>
      <c r="I747" s="10" t="str">
        <f t="shared" si="79"/>
        <v>CWS</v>
      </c>
      <c r="J747" s="10" t="str">
        <f t="shared" si="80"/>
        <v>Columbia</v>
      </c>
      <c r="K747" s="10">
        <f t="shared" si="81"/>
        <v>2001</v>
      </c>
      <c r="L747" s="12">
        <f t="shared" si="82"/>
        <v>9.1021031207598373</v>
      </c>
      <c r="M747" s="12">
        <f t="shared" si="83"/>
        <v>7.3427485062466049</v>
      </c>
      <c r="N747" s="11">
        <f t="shared" si="84"/>
        <v>-1.7593546145132324</v>
      </c>
      <c r="P747" s="10"/>
      <c r="Q747" s="10"/>
      <c r="R747" s="10"/>
    </row>
    <row r="748" spans="1:18">
      <c r="A748">
        <v>25</v>
      </c>
      <c r="B748" t="s">
        <v>81</v>
      </c>
      <c r="C748" t="s">
        <v>109</v>
      </c>
      <c r="D748">
        <v>2002</v>
      </c>
      <c r="E748" s="10">
        <v>4.1512733446519521</v>
      </c>
      <c r="F748" s="10">
        <v>3.7209934324752774</v>
      </c>
      <c r="G748" s="10"/>
      <c r="H748" s="10">
        <f t="shared" si="78"/>
        <v>25</v>
      </c>
      <c r="I748" s="10" t="str">
        <f t="shared" si="79"/>
        <v>CWS</v>
      </c>
      <c r="J748" s="10" t="str">
        <f t="shared" si="80"/>
        <v>Columbia</v>
      </c>
      <c r="K748" s="10">
        <f t="shared" si="81"/>
        <v>2002</v>
      </c>
      <c r="L748" s="12">
        <f t="shared" si="82"/>
        <v>4.1512733446519521</v>
      </c>
      <c r="M748" s="12">
        <f t="shared" si="83"/>
        <v>3.7209934324752774</v>
      </c>
      <c r="N748" s="11">
        <f t="shared" si="84"/>
        <v>-0.43027991217667472</v>
      </c>
      <c r="P748" s="10"/>
      <c r="Q748" s="10"/>
      <c r="R748" s="10"/>
    </row>
    <row r="749" spans="1:18">
      <c r="A749">
        <v>25</v>
      </c>
      <c r="B749" t="s">
        <v>81</v>
      </c>
      <c r="C749" t="s">
        <v>109</v>
      </c>
      <c r="D749">
        <v>2003</v>
      </c>
      <c r="E749" s="10">
        <v>0.76621745089081772</v>
      </c>
      <c r="F749" s="10">
        <v>0.70904556554268194</v>
      </c>
      <c r="G749" s="10"/>
      <c r="H749" s="10">
        <f t="shared" si="78"/>
        <v>25</v>
      </c>
      <c r="I749" s="10" t="str">
        <f t="shared" si="79"/>
        <v>CWS</v>
      </c>
      <c r="J749" s="10" t="str">
        <f t="shared" si="80"/>
        <v>Columbia</v>
      </c>
      <c r="K749" s="10">
        <f t="shared" si="81"/>
        <v>2003</v>
      </c>
      <c r="L749" s="12">
        <f t="shared" si="82"/>
        <v>0.76621745089081772</v>
      </c>
      <c r="M749" s="12">
        <f t="shared" si="83"/>
        <v>0.70904556554268194</v>
      </c>
      <c r="N749" s="11">
        <f t="shared" si="84"/>
        <v>-5.7171885348135776E-2</v>
      </c>
      <c r="P749" s="10"/>
      <c r="Q749" s="10"/>
      <c r="R749" s="10"/>
    </row>
    <row r="750" spans="1:18">
      <c r="A750">
        <v>25</v>
      </c>
      <c r="B750" t="s">
        <v>81</v>
      </c>
      <c r="C750" t="s">
        <v>109</v>
      </c>
      <c r="D750">
        <v>2004</v>
      </c>
      <c r="E750" s="10">
        <v>0.41073764431553206</v>
      </c>
      <c r="F750" s="10">
        <v>0.37811770806326161</v>
      </c>
      <c r="G750" s="10"/>
      <c r="H750" s="10">
        <f t="shared" si="78"/>
        <v>25</v>
      </c>
      <c r="I750" s="10" t="str">
        <f t="shared" si="79"/>
        <v>CWS</v>
      </c>
      <c r="J750" s="10" t="str">
        <f t="shared" si="80"/>
        <v>Columbia</v>
      </c>
      <c r="K750" s="10">
        <f t="shared" si="81"/>
        <v>2004</v>
      </c>
      <c r="L750" s="12">
        <f t="shared" si="82"/>
        <v>0.41073764431553206</v>
      </c>
      <c r="M750" s="12">
        <f t="shared" si="83"/>
        <v>0.37811770806326161</v>
      </c>
      <c r="N750" s="11">
        <f t="shared" si="84"/>
        <v>-3.2619936252270443E-2</v>
      </c>
      <c r="P750" s="10"/>
      <c r="Q750" s="10"/>
      <c r="R750" s="10"/>
    </row>
    <row r="751" spans="1:18">
      <c r="A751">
        <v>25</v>
      </c>
      <c r="B751" t="s">
        <v>81</v>
      </c>
      <c r="C751" t="s">
        <v>109</v>
      </c>
      <c r="D751">
        <v>2005</v>
      </c>
      <c r="E751" s="10">
        <v>1.0749444855662473</v>
      </c>
      <c r="F751" s="10">
        <v>0.93973785166240409</v>
      </c>
      <c r="G751" s="10"/>
      <c r="H751" s="10">
        <f t="shared" si="78"/>
        <v>25</v>
      </c>
      <c r="I751" s="10" t="str">
        <f t="shared" si="79"/>
        <v>CWS</v>
      </c>
      <c r="J751" s="10" t="str">
        <f t="shared" si="80"/>
        <v>Columbia</v>
      </c>
      <c r="K751" s="10">
        <f t="shared" si="81"/>
        <v>2005</v>
      </c>
      <c r="L751" s="12">
        <f t="shared" si="82"/>
        <v>1.0749444855662473</v>
      </c>
      <c r="M751" s="12">
        <f t="shared" si="83"/>
        <v>0.93973785166240409</v>
      </c>
      <c r="N751" s="11">
        <f t="shared" si="84"/>
        <v>-0.13520663390384324</v>
      </c>
      <c r="P751" s="10"/>
      <c r="Q751" s="10"/>
      <c r="R751" s="10"/>
    </row>
    <row r="752" spans="1:18">
      <c r="A752">
        <v>25</v>
      </c>
      <c r="B752" t="s">
        <v>81</v>
      </c>
      <c r="C752" t="s">
        <v>109</v>
      </c>
      <c r="D752">
        <v>2006</v>
      </c>
      <c r="E752" s="10">
        <v>1.1505216095380031</v>
      </c>
      <c r="F752" s="10">
        <v>1.0401299130243311</v>
      </c>
      <c r="G752" s="10"/>
      <c r="H752" s="10">
        <f t="shared" si="78"/>
        <v>25</v>
      </c>
      <c r="I752" s="10" t="str">
        <f t="shared" si="79"/>
        <v>CWS</v>
      </c>
      <c r="J752" s="10" t="str">
        <f t="shared" si="80"/>
        <v>Columbia</v>
      </c>
      <c r="K752" s="10">
        <f t="shared" si="81"/>
        <v>2006</v>
      </c>
      <c r="L752" s="12">
        <f t="shared" si="82"/>
        <v>1.1505216095380031</v>
      </c>
      <c r="M752" s="12">
        <f t="shared" si="83"/>
        <v>1.0401299130243311</v>
      </c>
      <c r="N752" s="11">
        <f t="shared" si="84"/>
        <v>-0.11039169651367198</v>
      </c>
      <c r="P752" s="10"/>
      <c r="Q752" s="10"/>
      <c r="R752" s="10"/>
    </row>
    <row r="753" spans="1:18">
      <c r="A753">
        <v>25</v>
      </c>
      <c r="B753" t="s">
        <v>81</v>
      </c>
      <c r="C753" t="s">
        <v>109</v>
      </c>
      <c r="D753">
        <v>2007</v>
      </c>
      <c r="E753" s="10">
        <v>1.3247376311844079</v>
      </c>
      <c r="F753" s="10">
        <v>1.4688297484506014</v>
      </c>
      <c r="G753" s="10"/>
      <c r="H753" s="10">
        <f t="shared" si="78"/>
        <v>25</v>
      </c>
      <c r="I753" s="10" t="str">
        <f t="shared" si="79"/>
        <v>CWS</v>
      </c>
      <c r="J753" s="10" t="str">
        <f t="shared" si="80"/>
        <v>Columbia</v>
      </c>
      <c r="K753" s="10">
        <f t="shared" si="81"/>
        <v>2007</v>
      </c>
      <c r="L753" s="12">
        <f t="shared" si="82"/>
        <v>1.3247376311844079</v>
      </c>
      <c r="M753" s="12">
        <f t="shared" si="83"/>
        <v>1.4688297484506014</v>
      </c>
      <c r="N753" s="11">
        <f t="shared" si="84"/>
        <v>0.14409211726619353</v>
      </c>
      <c r="P753" s="10"/>
      <c r="Q753" s="10"/>
      <c r="R753" s="10"/>
    </row>
    <row r="754" spans="1:18">
      <c r="A754">
        <v>25</v>
      </c>
      <c r="B754" t="s">
        <v>81</v>
      </c>
      <c r="C754" t="s">
        <v>109</v>
      </c>
      <c r="D754">
        <v>2008</v>
      </c>
      <c r="E754" s="10">
        <v>5.089439955419337</v>
      </c>
      <c r="F754" s="10">
        <v>7.6482522610608656</v>
      </c>
      <c r="G754" s="10"/>
      <c r="H754" s="10">
        <f t="shared" si="78"/>
        <v>25</v>
      </c>
      <c r="I754" s="10" t="str">
        <f t="shared" si="79"/>
        <v>CWS</v>
      </c>
      <c r="J754" s="10" t="str">
        <f t="shared" si="80"/>
        <v>Columbia</v>
      </c>
      <c r="K754" s="10">
        <f t="shared" si="81"/>
        <v>2008</v>
      </c>
      <c r="L754" s="12">
        <f t="shared" si="82"/>
        <v>5.089439955419337</v>
      </c>
      <c r="M754" s="12">
        <f t="shared" si="83"/>
        <v>7.6482522610608656</v>
      </c>
      <c r="N754" s="11">
        <f t="shared" si="84"/>
        <v>2.5588123056415286</v>
      </c>
      <c r="P754" s="10"/>
      <c r="Q754" s="10"/>
      <c r="R754" s="10"/>
    </row>
    <row r="755" spans="1:18">
      <c r="A755">
        <v>26</v>
      </c>
      <c r="B755" t="s">
        <v>82</v>
      </c>
      <c r="C755" t="s">
        <v>109</v>
      </c>
      <c r="D755">
        <v>1979</v>
      </c>
      <c r="E755" s="10">
        <v>1.6751509473245887</v>
      </c>
      <c r="F755" s="10">
        <v>2.482922077922078</v>
      </c>
      <c r="G755" s="10"/>
      <c r="H755" s="10">
        <f t="shared" si="78"/>
        <v>26</v>
      </c>
      <c r="I755" s="10" t="str">
        <f t="shared" si="79"/>
        <v>SUM</v>
      </c>
      <c r="J755" s="10" t="str">
        <f t="shared" si="80"/>
        <v>Columbia</v>
      </c>
      <c r="K755" s="10">
        <f t="shared" si="81"/>
        <v>1979</v>
      </c>
      <c r="L755" s="12">
        <f t="shared" si="82"/>
        <v>1.6751509473245887</v>
      </c>
      <c r="M755" s="12">
        <f t="shared" si="83"/>
        <v>2.482922077922078</v>
      </c>
      <c r="N755" s="11">
        <f t="shared" si="84"/>
        <v>0.80777113059748928</v>
      </c>
      <c r="P755" s="10"/>
      <c r="Q755" s="10"/>
      <c r="R755" s="10"/>
    </row>
    <row r="756" spans="1:18">
      <c r="A756">
        <v>26</v>
      </c>
      <c r="B756" t="s">
        <v>82</v>
      </c>
      <c r="C756" t="s">
        <v>109</v>
      </c>
      <c r="D756">
        <v>1980</v>
      </c>
      <c r="E756" s="10">
        <v>2.6421302105116409</v>
      </c>
      <c r="F756" s="10">
        <v>3.8344839639954555</v>
      </c>
      <c r="G756" s="10"/>
      <c r="H756" s="10">
        <f t="shared" si="78"/>
        <v>26</v>
      </c>
      <c r="I756" s="10" t="str">
        <f t="shared" si="79"/>
        <v>SUM</v>
      </c>
      <c r="J756" s="10" t="str">
        <f t="shared" si="80"/>
        <v>Columbia</v>
      </c>
      <c r="K756" s="10">
        <f t="shared" si="81"/>
        <v>1980</v>
      </c>
      <c r="L756" s="12">
        <f t="shared" si="82"/>
        <v>2.6421302105116409</v>
      </c>
      <c r="M756" s="12">
        <f t="shared" si="83"/>
        <v>3.8344839639954555</v>
      </c>
      <c r="N756" s="11">
        <f t="shared" si="84"/>
        <v>1.1923537534838147</v>
      </c>
      <c r="P756" s="10"/>
      <c r="Q756" s="10"/>
      <c r="R756" s="10"/>
    </row>
    <row r="757" spans="1:18">
      <c r="A757">
        <v>26</v>
      </c>
      <c r="B757" t="s">
        <v>82</v>
      </c>
      <c r="C757" t="s">
        <v>109</v>
      </c>
      <c r="D757">
        <v>1981</v>
      </c>
      <c r="E757" s="10">
        <v>2.9684458559573814</v>
      </c>
      <c r="F757" s="10">
        <v>4.5801416579223506</v>
      </c>
      <c r="G757" s="10"/>
      <c r="H757" s="10">
        <f t="shared" si="78"/>
        <v>26</v>
      </c>
      <c r="I757" s="10" t="str">
        <f t="shared" si="79"/>
        <v>SUM</v>
      </c>
      <c r="J757" s="10" t="str">
        <f t="shared" si="80"/>
        <v>Columbia</v>
      </c>
      <c r="K757" s="10">
        <f t="shared" si="81"/>
        <v>1981</v>
      </c>
      <c r="L757" s="12">
        <f t="shared" si="82"/>
        <v>2.9684458559573814</v>
      </c>
      <c r="M757" s="12">
        <f t="shared" si="83"/>
        <v>4.5801416579223506</v>
      </c>
      <c r="N757" s="11">
        <f t="shared" si="84"/>
        <v>1.6116958019649692</v>
      </c>
      <c r="P757" s="10"/>
      <c r="Q757" s="10"/>
      <c r="R757" s="10"/>
    </row>
    <row r="758" spans="1:18">
      <c r="A758">
        <v>26</v>
      </c>
      <c r="B758" t="s">
        <v>82</v>
      </c>
      <c r="C758" t="s">
        <v>109</v>
      </c>
      <c r="D758">
        <v>1982</v>
      </c>
      <c r="E758" s="10">
        <v>3.7100748973181927</v>
      </c>
      <c r="F758" s="10">
        <v>4.8605013638134826</v>
      </c>
      <c r="G758" s="10"/>
      <c r="H758" s="10">
        <f t="shared" si="78"/>
        <v>26</v>
      </c>
      <c r="I758" s="10" t="str">
        <f t="shared" si="79"/>
        <v>SUM</v>
      </c>
      <c r="J758" s="10" t="str">
        <f t="shared" si="80"/>
        <v>Columbia</v>
      </c>
      <c r="K758" s="10">
        <f t="shared" si="81"/>
        <v>1982</v>
      </c>
      <c r="L758" s="12">
        <f t="shared" si="82"/>
        <v>3.7100748973181927</v>
      </c>
      <c r="M758" s="12">
        <f t="shared" si="83"/>
        <v>4.8605013638134826</v>
      </c>
      <c r="N758" s="11">
        <f t="shared" si="84"/>
        <v>1.1504264664952899</v>
      </c>
      <c r="P758" s="10"/>
      <c r="Q758" s="10"/>
      <c r="R758" s="10"/>
    </row>
    <row r="759" spans="1:18">
      <c r="A759">
        <v>26</v>
      </c>
      <c r="B759" t="s">
        <v>82</v>
      </c>
      <c r="C759" t="s">
        <v>109</v>
      </c>
      <c r="D759">
        <v>1983</v>
      </c>
      <c r="E759" s="10">
        <v>3.7568392626511682</v>
      </c>
      <c r="F759" s="10">
        <v>4.8842643300474622</v>
      </c>
      <c r="G759" s="10"/>
      <c r="H759" s="10">
        <f t="shared" si="78"/>
        <v>26</v>
      </c>
      <c r="I759" s="10" t="str">
        <f t="shared" si="79"/>
        <v>SUM</v>
      </c>
      <c r="J759" s="10" t="str">
        <f t="shared" si="80"/>
        <v>Columbia</v>
      </c>
      <c r="K759" s="10">
        <f t="shared" si="81"/>
        <v>1983</v>
      </c>
      <c r="L759" s="12">
        <f t="shared" si="82"/>
        <v>3.7568392626511682</v>
      </c>
      <c r="M759" s="12">
        <f t="shared" si="83"/>
        <v>4.8842643300474622</v>
      </c>
      <c r="N759" s="11">
        <f t="shared" si="84"/>
        <v>1.127425067396294</v>
      </c>
      <c r="P759" s="10"/>
      <c r="Q759" s="10"/>
      <c r="R759" s="10"/>
    </row>
    <row r="760" spans="1:18">
      <c r="A760">
        <v>26</v>
      </c>
      <c r="B760" t="s">
        <v>82</v>
      </c>
      <c r="C760" t="s">
        <v>109</v>
      </c>
      <c r="D760">
        <v>1984</v>
      </c>
      <c r="E760" s="10">
        <v>2.5839367457344986</v>
      </c>
      <c r="F760" s="10">
        <v>3.6327923275544078</v>
      </c>
      <c r="G760" s="10"/>
      <c r="H760" s="10">
        <f t="shared" si="78"/>
        <v>26</v>
      </c>
      <c r="I760" s="10" t="str">
        <f t="shared" si="79"/>
        <v>SUM</v>
      </c>
      <c r="J760" s="10" t="str">
        <f t="shared" si="80"/>
        <v>Columbia</v>
      </c>
      <c r="K760" s="10">
        <f t="shared" si="81"/>
        <v>1984</v>
      </c>
      <c r="L760" s="12">
        <f t="shared" si="82"/>
        <v>2.5839367457344986</v>
      </c>
      <c r="M760" s="12">
        <f t="shared" si="83"/>
        <v>3.6327923275544078</v>
      </c>
      <c r="N760" s="11">
        <f t="shared" si="84"/>
        <v>1.0488555818199092</v>
      </c>
      <c r="P760" s="10"/>
      <c r="Q760" s="10"/>
      <c r="R760" s="10"/>
    </row>
    <row r="761" spans="1:18">
      <c r="A761">
        <v>26</v>
      </c>
      <c r="B761" t="s">
        <v>82</v>
      </c>
      <c r="C761" t="s">
        <v>109</v>
      </c>
      <c r="D761">
        <v>1985</v>
      </c>
      <c r="E761" s="10">
        <v>2.2432832333930381</v>
      </c>
      <c r="F761" s="10">
        <v>2.6884318372964295</v>
      </c>
      <c r="G761" s="10"/>
      <c r="H761" s="10">
        <f t="shared" si="78"/>
        <v>26</v>
      </c>
      <c r="I761" s="10" t="str">
        <f t="shared" si="79"/>
        <v>SUM</v>
      </c>
      <c r="J761" s="10" t="str">
        <f t="shared" si="80"/>
        <v>Columbia</v>
      </c>
      <c r="K761" s="10">
        <f t="shared" si="81"/>
        <v>1985</v>
      </c>
      <c r="L761" s="12">
        <f t="shared" si="82"/>
        <v>2.2432832333930381</v>
      </c>
      <c r="M761" s="12">
        <f t="shared" si="83"/>
        <v>2.6884318372964295</v>
      </c>
      <c r="N761" s="11">
        <f t="shared" si="84"/>
        <v>0.44514860390339139</v>
      </c>
      <c r="P761" s="10"/>
      <c r="Q761" s="10"/>
      <c r="R761" s="10"/>
    </row>
    <row r="762" spans="1:18">
      <c r="A762">
        <v>26</v>
      </c>
      <c r="B762" t="s">
        <v>82</v>
      </c>
      <c r="C762" t="s">
        <v>109</v>
      </c>
      <c r="D762">
        <v>1986</v>
      </c>
      <c r="E762" s="10">
        <v>1.7592195391960146</v>
      </c>
      <c r="F762" s="10">
        <v>2.0010988340150173</v>
      </c>
      <c r="G762" s="10"/>
      <c r="H762" s="10">
        <f t="shared" si="78"/>
        <v>26</v>
      </c>
      <c r="I762" s="10" t="str">
        <f t="shared" si="79"/>
        <v>SUM</v>
      </c>
      <c r="J762" s="10" t="str">
        <f t="shared" si="80"/>
        <v>Columbia</v>
      </c>
      <c r="K762" s="10">
        <f t="shared" si="81"/>
        <v>1986</v>
      </c>
      <c r="L762" s="12">
        <f t="shared" si="82"/>
        <v>1.7592195391960146</v>
      </c>
      <c r="M762" s="12">
        <f t="shared" si="83"/>
        <v>2.0010988340150173</v>
      </c>
      <c r="N762" s="11">
        <f t="shared" si="84"/>
        <v>0.24187929481900272</v>
      </c>
      <c r="P762" s="10"/>
      <c r="Q762" s="10"/>
      <c r="R762" s="10"/>
    </row>
    <row r="763" spans="1:18">
      <c r="A763">
        <v>26</v>
      </c>
      <c r="B763" t="s">
        <v>82</v>
      </c>
      <c r="C763" t="s">
        <v>109</v>
      </c>
      <c r="D763">
        <v>1987</v>
      </c>
      <c r="E763" s="10">
        <v>1.3048267864907959</v>
      </c>
      <c r="F763" s="10">
        <v>1.4099110232328225</v>
      </c>
      <c r="G763" s="10"/>
      <c r="H763" s="10">
        <f t="shared" si="78"/>
        <v>26</v>
      </c>
      <c r="I763" s="10" t="str">
        <f t="shared" si="79"/>
        <v>SUM</v>
      </c>
      <c r="J763" s="10" t="str">
        <f t="shared" si="80"/>
        <v>Columbia</v>
      </c>
      <c r="K763" s="10">
        <f t="shared" si="81"/>
        <v>1987</v>
      </c>
      <c r="L763" s="12">
        <f t="shared" si="82"/>
        <v>1.3048267864907959</v>
      </c>
      <c r="M763" s="12">
        <f t="shared" si="83"/>
        <v>1.4099110232328225</v>
      </c>
      <c r="N763" s="11">
        <f t="shared" si="84"/>
        <v>0.1050842367420266</v>
      </c>
      <c r="P763" s="10"/>
      <c r="Q763" s="10"/>
      <c r="R763" s="10"/>
    </row>
    <row r="764" spans="1:18">
      <c r="A764">
        <v>26</v>
      </c>
      <c r="B764" t="s">
        <v>82</v>
      </c>
      <c r="C764" t="s">
        <v>109</v>
      </c>
      <c r="D764">
        <v>1988</v>
      </c>
      <c r="E764" s="10">
        <v>1.421221322537112</v>
      </c>
      <c r="F764" s="10">
        <v>1.4142924180465242</v>
      </c>
      <c r="G764" s="10"/>
      <c r="H764" s="10">
        <f t="shared" si="78"/>
        <v>26</v>
      </c>
      <c r="I764" s="10" t="str">
        <f t="shared" si="79"/>
        <v>SUM</v>
      </c>
      <c r="J764" s="10" t="str">
        <f t="shared" si="80"/>
        <v>Columbia</v>
      </c>
      <c r="K764" s="10">
        <f t="shared" si="81"/>
        <v>1988</v>
      </c>
      <c r="L764" s="12">
        <f t="shared" si="82"/>
        <v>1.421221322537112</v>
      </c>
      <c r="M764" s="12">
        <f t="shared" si="83"/>
        <v>1.4142924180465242</v>
      </c>
      <c r="N764" s="11">
        <f t="shared" si="84"/>
        <v>-6.9289044905878061E-3</v>
      </c>
      <c r="P764" s="10"/>
      <c r="Q764" s="10"/>
      <c r="R764" s="10"/>
    </row>
    <row r="765" spans="1:18">
      <c r="A765">
        <v>26</v>
      </c>
      <c r="B765" t="s">
        <v>82</v>
      </c>
      <c r="C765" t="s">
        <v>109</v>
      </c>
      <c r="D765">
        <v>1989</v>
      </c>
      <c r="E765" s="10">
        <v>1.3761064724715928</v>
      </c>
      <c r="F765" s="10">
        <v>1.8787023005923682</v>
      </c>
      <c r="G765" s="10"/>
      <c r="H765" s="10">
        <f t="shared" si="78"/>
        <v>26</v>
      </c>
      <c r="I765" s="10" t="str">
        <f t="shared" si="79"/>
        <v>SUM</v>
      </c>
      <c r="J765" s="10" t="str">
        <f t="shared" si="80"/>
        <v>Columbia</v>
      </c>
      <c r="K765" s="10">
        <f t="shared" si="81"/>
        <v>1989</v>
      </c>
      <c r="L765" s="12">
        <f t="shared" si="82"/>
        <v>1.3761064724715928</v>
      </c>
      <c r="M765" s="12">
        <f t="shared" si="83"/>
        <v>1.8787023005923682</v>
      </c>
      <c r="N765" s="11">
        <f t="shared" si="84"/>
        <v>0.50259582812077541</v>
      </c>
      <c r="P765" s="10"/>
      <c r="Q765" s="10"/>
      <c r="R765" s="10"/>
    </row>
    <row r="766" spans="1:18">
      <c r="A766">
        <v>26</v>
      </c>
      <c r="B766" t="s">
        <v>82</v>
      </c>
      <c r="C766" t="s">
        <v>109</v>
      </c>
      <c r="D766">
        <v>1990</v>
      </c>
      <c r="E766" s="10">
        <v>1.6350822817504242</v>
      </c>
      <c r="F766" s="10">
        <v>1.7997188517312814</v>
      </c>
      <c r="G766" s="10"/>
      <c r="H766" s="10">
        <f t="shared" si="78"/>
        <v>26</v>
      </c>
      <c r="I766" s="10" t="str">
        <f t="shared" si="79"/>
        <v>SUM</v>
      </c>
      <c r="J766" s="10" t="str">
        <f t="shared" si="80"/>
        <v>Columbia</v>
      </c>
      <c r="K766" s="10">
        <f t="shared" si="81"/>
        <v>1990</v>
      </c>
      <c r="L766" s="12">
        <f t="shared" si="82"/>
        <v>1.6350822817504242</v>
      </c>
      <c r="M766" s="12">
        <f t="shared" si="83"/>
        <v>1.7997188517312814</v>
      </c>
      <c r="N766" s="11">
        <f t="shared" si="84"/>
        <v>0.16463656998085718</v>
      </c>
      <c r="P766" s="10"/>
      <c r="Q766" s="10"/>
      <c r="R766" s="10"/>
    </row>
    <row r="767" spans="1:18">
      <c r="A767">
        <v>26</v>
      </c>
      <c r="B767" t="s">
        <v>82</v>
      </c>
      <c r="C767" t="s">
        <v>109</v>
      </c>
      <c r="D767">
        <v>1991</v>
      </c>
      <c r="E767" s="10">
        <v>2.3530389035026995</v>
      </c>
      <c r="F767" s="10">
        <v>2.4191757156959528</v>
      </c>
      <c r="G767" s="10"/>
      <c r="H767" s="10">
        <f t="shared" si="78"/>
        <v>26</v>
      </c>
      <c r="I767" s="10" t="str">
        <f t="shared" si="79"/>
        <v>SUM</v>
      </c>
      <c r="J767" s="10" t="str">
        <f t="shared" si="80"/>
        <v>Columbia</v>
      </c>
      <c r="K767" s="10">
        <f t="shared" si="81"/>
        <v>1991</v>
      </c>
      <c r="L767" s="12">
        <f t="shared" si="82"/>
        <v>2.3530389035026995</v>
      </c>
      <c r="M767" s="12">
        <f t="shared" si="83"/>
        <v>2.4191757156959528</v>
      </c>
      <c r="N767" s="11">
        <f t="shared" si="84"/>
        <v>6.6136812193253292E-2</v>
      </c>
      <c r="P767" s="10"/>
      <c r="Q767" s="10"/>
      <c r="R767" s="10"/>
    </row>
    <row r="768" spans="1:18">
      <c r="A768">
        <v>26</v>
      </c>
      <c r="B768" t="s">
        <v>82</v>
      </c>
      <c r="C768" t="s">
        <v>109</v>
      </c>
      <c r="D768">
        <v>1992</v>
      </c>
      <c r="E768" s="10">
        <v>1.5209324915007285</v>
      </c>
      <c r="F768" s="10">
        <v>2.251336898395722</v>
      </c>
      <c r="G768" s="10"/>
      <c r="H768" s="10">
        <f t="shared" si="78"/>
        <v>26</v>
      </c>
      <c r="I768" s="10" t="str">
        <f t="shared" si="79"/>
        <v>SUM</v>
      </c>
      <c r="J768" s="10" t="str">
        <f t="shared" si="80"/>
        <v>Columbia</v>
      </c>
      <c r="K768" s="10">
        <f t="shared" si="81"/>
        <v>1992</v>
      </c>
      <c r="L768" s="12">
        <f t="shared" si="82"/>
        <v>1.5209324915007285</v>
      </c>
      <c r="M768" s="12">
        <f t="shared" si="83"/>
        <v>2.251336898395722</v>
      </c>
      <c r="N768" s="11">
        <f t="shared" si="84"/>
        <v>0.73040440689499353</v>
      </c>
      <c r="P768" s="10"/>
      <c r="Q768" s="10"/>
      <c r="R768" s="10"/>
    </row>
    <row r="769" spans="1:18">
      <c r="A769">
        <v>26</v>
      </c>
      <c r="B769" t="s">
        <v>82</v>
      </c>
      <c r="C769" t="s">
        <v>109</v>
      </c>
      <c r="D769">
        <v>1993</v>
      </c>
      <c r="E769" s="10">
        <v>3.1260464381614277</v>
      </c>
      <c r="F769" s="10">
        <v>2.8400957136912193</v>
      </c>
      <c r="G769" s="10"/>
      <c r="H769" s="10">
        <f t="shared" si="78"/>
        <v>26</v>
      </c>
      <c r="I769" s="10" t="str">
        <f t="shared" si="79"/>
        <v>SUM</v>
      </c>
      <c r="J769" s="10" t="str">
        <f t="shared" si="80"/>
        <v>Columbia</v>
      </c>
      <c r="K769" s="10">
        <f t="shared" si="81"/>
        <v>1993</v>
      </c>
      <c r="L769" s="12">
        <f t="shared" si="82"/>
        <v>3.1260464381614277</v>
      </c>
      <c r="M769" s="12">
        <f t="shared" si="83"/>
        <v>2.8400957136912193</v>
      </c>
      <c r="N769" s="11">
        <f t="shared" si="84"/>
        <v>-0.28595072447020842</v>
      </c>
      <c r="P769" s="10"/>
      <c r="Q769" s="10"/>
      <c r="R769" s="10"/>
    </row>
    <row r="770" spans="1:18">
      <c r="A770">
        <v>26</v>
      </c>
      <c r="B770" t="s">
        <v>82</v>
      </c>
      <c r="C770" t="s">
        <v>109</v>
      </c>
      <c r="D770">
        <v>1994</v>
      </c>
      <c r="E770" s="10">
        <v>1.5905927342256214</v>
      </c>
      <c r="F770" s="10">
        <v>3.1648481973434537</v>
      </c>
      <c r="G770" s="10"/>
      <c r="H770" s="10">
        <f t="shared" si="78"/>
        <v>26</v>
      </c>
      <c r="I770" s="10" t="str">
        <f t="shared" si="79"/>
        <v>SUM</v>
      </c>
      <c r="J770" s="10" t="str">
        <f t="shared" si="80"/>
        <v>Columbia</v>
      </c>
      <c r="K770" s="10">
        <f t="shared" si="81"/>
        <v>1994</v>
      </c>
      <c r="L770" s="12">
        <f t="shared" si="82"/>
        <v>1.5905927342256214</v>
      </c>
      <c r="M770" s="12">
        <f t="shared" si="83"/>
        <v>3.1648481973434537</v>
      </c>
      <c r="N770" s="11">
        <f t="shared" si="84"/>
        <v>1.5742554631178323</v>
      </c>
      <c r="P770" s="10"/>
      <c r="Q770" s="10"/>
      <c r="R770" s="10"/>
    </row>
    <row r="771" spans="1:18">
      <c r="A771">
        <v>26</v>
      </c>
      <c r="B771" t="s">
        <v>82</v>
      </c>
      <c r="C771" t="s">
        <v>109</v>
      </c>
      <c r="D771">
        <v>1995</v>
      </c>
      <c r="E771" s="10">
        <v>2.2854087231470288</v>
      </c>
      <c r="F771" s="10">
        <v>3.2726326742976068</v>
      </c>
      <c r="G771" s="10"/>
      <c r="H771" s="10">
        <f t="shared" si="78"/>
        <v>26</v>
      </c>
      <c r="I771" s="10" t="str">
        <f t="shared" si="79"/>
        <v>SUM</v>
      </c>
      <c r="J771" s="10" t="str">
        <f t="shared" si="80"/>
        <v>Columbia</v>
      </c>
      <c r="K771" s="10">
        <f t="shared" si="81"/>
        <v>1995</v>
      </c>
      <c r="L771" s="12">
        <f t="shared" si="82"/>
        <v>2.2854087231470288</v>
      </c>
      <c r="M771" s="12">
        <f t="shared" si="83"/>
        <v>3.2726326742976068</v>
      </c>
      <c r="N771" s="11">
        <f t="shared" si="84"/>
        <v>0.98722395115057804</v>
      </c>
      <c r="P771" s="10"/>
      <c r="Q771" s="10"/>
      <c r="R771" s="10"/>
    </row>
    <row r="772" spans="1:18">
      <c r="A772">
        <v>26</v>
      </c>
      <c r="B772" t="s">
        <v>82</v>
      </c>
      <c r="C772" t="s">
        <v>109</v>
      </c>
      <c r="D772">
        <v>1996</v>
      </c>
      <c r="E772" s="10">
        <v>3.739521800281294</v>
      </c>
      <c r="F772" s="10">
        <v>4.6369233596765298</v>
      </c>
      <c r="G772" s="10"/>
      <c r="H772" s="10">
        <f t="shared" si="78"/>
        <v>26</v>
      </c>
      <c r="I772" s="10" t="str">
        <f t="shared" si="79"/>
        <v>SUM</v>
      </c>
      <c r="J772" s="10" t="str">
        <f t="shared" si="80"/>
        <v>Columbia</v>
      </c>
      <c r="K772" s="10">
        <f t="shared" si="81"/>
        <v>1996</v>
      </c>
      <c r="L772" s="12">
        <f t="shared" si="82"/>
        <v>3.739521800281294</v>
      </c>
      <c r="M772" s="12">
        <f t="shared" si="83"/>
        <v>4.6369233596765298</v>
      </c>
      <c r="N772" s="11">
        <f t="shared" si="84"/>
        <v>0.8974015593952358</v>
      </c>
      <c r="P772" s="10"/>
      <c r="Q772" s="10"/>
      <c r="R772" s="10"/>
    </row>
    <row r="773" spans="1:18">
      <c r="A773">
        <v>26</v>
      </c>
      <c r="B773" t="s">
        <v>82</v>
      </c>
      <c r="C773" t="s">
        <v>109</v>
      </c>
      <c r="D773">
        <v>1997</v>
      </c>
      <c r="E773" s="10">
        <v>8.0757115536055792</v>
      </c>
      <c r="F773" s="10">
        <v>9.3248536240662219</v>
      </c>
      <c r="G773" s="10"/>
      <c r="H773" s="10">
        <f t="shared" si="78"/>
        <v>26</v>
      </c>
      <c r="I773" s="10" t="str">
        <f t="shared" si="79"/>
        <v>SUM</v>
      </c>
      <c r="J773" s="10" t="str">
        <f t="shared" si="80"/>
        <v>Columbia</v>
      </c>
      <c r="K773" s="10">
        <f t="shared" si="81"/>
        <v>1997</v>
      </c>
      <c r="L773" s="12">
        <f t="shared" si="82"/>
        <v>8.0757115536055792</v>
      </c>
      <c r="M773" s="12">
        <f t="shared" si="83"/>
        <v>9.3248536240662219</v>
      </c>
      <c r="N773" s="11">
        <f t="shared" si="84"/>
        <v>1.2491420704606426</v>
      </c>
      <c r="P773" s="10"/>
      <c r="Q773" s="10"/>
      <c r="R773" s="10"/>
    </row>
    <row r="774" spans="1:18">
      <c r="A774">
        <v>26</v>
      </c>
      <c r="B774" t="s">
        <v>82</v>
      </c>
      <c r="C774" t="s">
        <v>109</v>
      </c>
      <c r="D774">
        <v>1998</v>
      </c>
      <c r="E774" s="10">
        <v>7.7579318448883665</v>
      </c>
      <c r="F774" s="10">
        <v>11.838199963038255</v>
      </c>
      <c r="G774" s="10"/>
      <c r="H774" s="10">
        <f t="shared" ref="H774:H837" si="85">A774</f>
        <v>26</v>
      </c>
      <c r="I774" s="10" t="str">
        <f t="shared" ref="I774:I837" si="86">B774</f>
        <v>SUM</v>
      </c>
      <c r="J774" s="10" t="str">
        <f t="shared" ref="J774:J837" si="87">C774</f>
        <v>Columbia</v>
      </c>
      <c r="K774" s="10">
        <f t="shared" ref="K774:K837" si="88">D774</f>
        <v>1998</v>
      </c>
      <c r="L774" s="12">
        <f t="shared" ref="L774:L837" si="89">E774</f>
        <v>7.7579318448883665</v>
      </c>
      <c r="M774" s="12">
        <f t="shared" ref="M774:M837" si="90">F774</f>
        <v>11.838199963038255</v>
      </c>
      <c r="N774" s="11">
        <f t="shared" ref="N774:N837" si="91">F774-E774</f>
        <v>4.0802681181498883</v>
      </c>
      <c r="P774" s="10"/>
      <c r="Q774" s="10"/>
      <c r="R774" s="10"/>
    </row>
    <row r="775" spans="1:18">
      <c r="A775">
        <v>26</v>
      </c>
      <c r="B775" t="s">
        <v>82</v>
      </c>
      <c r="C775" t="s">
        <v>109</v>
      </c>
      <c r="D775">
        <v>1999</v>
      </c>
      <c r="E775" s="10">
        <v>5.150257018584421</v>
      </c>
      <c r="F775" s="10">
        <v>8.2820242117117111</v>
      </c>
      <c r="G775" s="10"/>
      <c r="H775" s="10">
        <f t="shared" si="85"/>
        <v>26</v>
      </c>
      <c r="I775" s="10" t="str">
        <f t="shared" si="86"/>
        <v>SUM</v>
      </c>
      <c r="J775" s="10" t="str">
        <f t="shared" si="87"/>
        <v>Columbia</v>
      </c>
      <c r="K775" s="10">
        <f t="shared" si="88"/>
        <v>1999</v>
      </c>
      <c r="L775" s="12">
        <f t="shared" si="89"/>
        <v>5.150257018584421</v>
      </c>
      <c r="M775" s="12">
        <f t="shared" si="90"/>
        <v>8.2820242117117111</v>
      </c>
      <c r="N775" s="11">
        <f t="shared" si="91"/>
        <v>3.1317671931272901</v>
      </c>
      <c r="P775" s="10"/>
      <c r="Q775" s="10"/>
      <c r="R775" s="10"/>
    </row>
    <row r="776" spans="1:18">
      <c r="A776">
        <v>26</v>
      </c>
      <c r="B776" t="s">
        <v>82</v>
      </c>
      <c r="C776" t="s">
        <v>109</v>
      </c>
      <c r="D776">
        <v>2000</v>
      </c>
      <c r="E776" s="10">
        <v>3.2090468932125886</v>
      </c>
      <c r="F776" s="10">
        <v>5.5754077142117522</v>
      </c>
      <c r="G776" s="10"/>
      <c r="H776" s="10">
        <f t="shared" si="85"/>
        <v>26</v>
      </c>
      <c r="I776" s="10" t="str">
        <f t="shared" si="86"/>
        <v>SUM</v>
      </c>
      <c r="J776" s="10" t="str">
        <f t="shared" si="87"/>
        <v>Columbia</v>
      </c>
      <c r="K776" s="10">
        <f t="shared" si="88"/>
        <v>2000</v>
      </c>
      <c r="L776" s="12">
        <f t="shared" si="89"/>
        <v>3.2090468932125886</v>
      </c>
      <c r="M776" s="12">
        <f t="shared" si="90"/>
        <v>5.5754077142117522</v>
      </c>
      <c r="N776" s="11">
        <f t="shared" si="91"/>
        <v>2.3663608209991636</v>
      </c>
      <c r="P776" s="10"/>
      <c r="Q776" s="10"/>
      <c r="R776" s="10"/>
    </row>
    <row r="777" spans="1:18">
      <c r="A777">
        <v>26</v>
      </c>
      <c r="B777" t="s">
        <v>82</v>
      </c>
      <c r="C777" t="s">
        <v>109</v>
      </c>
      <c r="D777">
        <v>2001</v>
      </c>
      <c r="E777" s="10">
        <v>2.3912005889969281</v>
      </c>
      <c r="F777" s="10">
        <v>2.7297418832628835</v>
      </c>
      <c r="G777" s="10"/>
      <c r="H777" s="10">
        <f t="shared" si="85"/>
        <v>26</v>
      </c>
      <c r="I777" s="10" t="str">
        <f t="shared" si="86"/>
        <v>SUM</v>
      </c>
      <c r="J777" s="10" t="str">
        <f t="shared" si="87"/>
        <v>Columbia</v>
      </c>
      <c r="K777" s="10">
        <f t="shared" si="88"/>
        <v>2001</v>
      </c>
      <c r="L777" s="12">
        <f t="shared" si="89"/>
        <v>2.3912005889969281</v>
      </c>
      <c r="M777" s="12">
        <f t="shared" si="90"/>
        <v>2.7297418832628835</v>
      </c>
      <c r="N777" s="11">
        <f t="shared" si="91"/>
        <v>0.33854129426595536</v>
      </c>
      <c r="P777" s="10"/>
      <c r="Q777" s="10"/>
      <c r="R777" s="10"/>
    </row>
    <row r="778" spans="1:18">
      <c r="A778">
        <v>26</v>
      </c>
      <c r="B778" t="s">
        <v>82</v>
      </c>
      <c r="C778" t="s">
        <v>109</v>
      </c>
      <c r="D778">
        <v>2002</v>
      </c>
      <c r="E778" s="10">
        <v>1.6593156780072669</v>
      </c>
      <c r="F778" s="10">
        <v>1.7109685112258186</v>
      </c>
      <c r="G778" s="10"/>
      <c r="H778" s="10">
        <f t="shared" si="85"/>
        <v>26</v>
      </c>
      <c r="I778" s="10" t="str">
        <f t="shared" si="86"/>
        <v>SUM</v>
      </c>
      <c r="J778" s="10" t="str">
        <f t="shared" si="87"/>
        <v>Columbia</v>
      </c>
      <c r="K778" s="10">
        <f t="shared" si="88"/>
        <v>2002</v>
      </c>
      <c r="L778" s="12">
        <f t="shared" si="89"/>
        <v>1.6593156780072669</v>
      </c>
      <c r="M778" s="12">
        <f t="shared" si="90"/>
        <v>1.7109685112258186</v>
      </c>
      <c r="N778" s="11">
        <f t="shared" si="91"/>
        <v>5.1652833218551741E-2</v>
      </c>
      <c r="P778" s="10"/>
      <c r="Q778" s="10"/>
      <c r="R778" s="10"/>
    </row>
    <row r="779" spans="1:18">
      <c r="A779">
        <v>26</v>
      </c>
      <c r="B779" t="s">
        <v>82</v>
      </c>
      <c r="C779" t="s">
        <v>109</v>
      </c>
      <c r="D779">
        <v>2003</v>
      </c>
      <c r="E779" s="10">
        <v>1.5169553387749686</v>
      </c>
      <c r="F779" s="10">
        <v>1.426354812838601</v>
      </c>
      <c r="G779" s="10"/>
      <c r="H779" s="10">
        <f t="shared" si="85"/>
        <v>26</v>
      </c>
      <c r="I779" s="10" t="str">
        <f t="shared" si="86"/>
        <v>SUM</v>
      </c>
      <c r="J779" s="10" t="str">
        <f t="shared" si="87"/>
        <v>Columbia</v>
      </c>
      <c r="K779" s="10">
        <f t="shared" si="88"/>
        <v>2003</v>
      </c>
      <c r="L779" s="12">
        <f t="shared" si="89"/>
        <v>1.5169553387749686</v>
      </c>
      <c r="M779" s="12">
        <f t="shared" si="90"/>
        <v>1.426354812838601</v>
      </c>
      <c r="N779" s="11">
        <f t="shared" si="91"/>
        <v>-9.0600525936367582E-2</v>
      </c>
      <c r="P779" s="10"/>
      <c r="Q779" s="10"/>
      <c r="R779" s="10"/>
    </row>
    <row r="780" spans="1:18">
      <c r="A780">
        <v>26</v>
      </c>
      <c r="B780" t="s">
        <v>82</v>
      </c>
      <c r="C780" t="s">
        <v>109</v>
      </c>
      <c r="D780">
        <v>2004</v>
      </c>
      <c r="E780" s="10">
        <v>2.3907869356262466</v>
      </c>
      <c r="F780" s="10">
        <v>1.9913301444209364</v>
      </c>
      <c r="G780" s="10"/>
      <c r="H780" s="10">
        <f t="shared" si="85"/>
        <v>26</v>
      </c>
      <c r="I780" s="10" t="str">
        <f t="shared" si="86"/>
        <v>SUM</v>
      </c>
      <c r="J780" s="10" t="str">
        <f t="shared" si="87"/>
        <v>Columbia</v>
      </c>
      <c r="K780" s="10">
        <f t="shared" si="88"/>
        <v>2004</v>
      </c>
      <c r="L780" s="12">
        <f t="shared" si="89"/>
        <v>2.3907869356262466</v>
      </c>
      <c r="M780" s="12">
        <f t="shared" si="90"/>
        <v>1.9913301444209364</v>
      </c>
      <c r="N780" s="11">
        <f t="shared" si="91"/>
        <v>-0.39945679120531019</v>
      </c>
      <c r="P780" s="10"/>
      <c r="Q780" s="10"/>
      <c r="R780" s="10"/>
    </row>
    <row r="781" spans="1:18">
      <c r="A781">
        <v>26</v>
      </c>
      <c r="B781" t="s">
        <v>82</v>
      </c>
      <c r="C781" t="s">
        <v>109</v>
      </c>
      <c r="D781">
        <v>2005</v>
      </c>
      <c r="E781" s="10">
        <v>2.3672361630183305</v>
      </c>
      <c r="F781" s="10">
        <v>2.460023231052173</v>
      </c>
      <c r="G781" s="10"/>
      <c r="H781" s="10">
        <f t="shared" si="85"/>
        <v>26</v>
      </c>
      <c r="I781" s="10" t="str">
        <f t="shared" si="86"/>
        <v>SUM</v>
      </c>
      <c r="J781" s="10" t="str">
        <f t="shared" si="87"/>
        <v>Columbia</v>
      </c>
      <c r="K781" s="10">
        <f t="shared" si="88"/>
        <v>2005</v>
      </c>
      <c r="L781" s="12">
        <f t="shared" si="89"/>
        <v>2.3672361630183305</v>
      </c>
      <c r="M781" s="12">
        <f t="shared" si="90"/>
        <v>2.460023231052173</v>
      </c>
      <c r="N781" s="11">
        <f t="shared" si="91"/>
        <v>9.2787068033842512E-2</v>
      </c>
      <c r="P781" s="10"/>
      <c r="Q781" s="10"/>
      <c r="R781" s="10"/>
    </row>
    <row r="782" spans="1:18">
      <c r="A782">
        <v>26</v>
      </c>
      <c r="B782" t="s">
        <v>82</v>
      </c>
      <c r="C782" t="s">
        <v>109</v>
      </c>
      <c r="D782">
        <v>2006</v>
      </c>
      <c r="E782" s="10">
        <v>2.017281683085657</v>
      </c>
      <c r="F782" s="10">
        <v>4.6810804499279959</v>
      </c>
      <c r="G782" s="10"/>
      <c r="H782" s="10">
        <f t="shared" si="85"/>
        <v>26</v>
      </c>
      <c r="I782" s="10" t="str">
        <f t="shared" si="86"/>
        <v>SUM</v>
      </c>
      <c r="J782" s="10" t="str">
        <f t="shared" si="87"/>
        <v>Columbia</v>
      </c>
      <c r="K782" s="10">
        <f t="shared" si="88"/>
        <v>2006</v>
      </c>
      <c r="L782" s="12">
        <f t="shared" si="89"/>
        <v>2.017281683085657</v>
      </c>
      <c r="M782" s="12">
        <f t="shared" si="90"/>
        <v>4.6810804499279959</v>
      </c>
      <c r="N782" s="11">
        <f t="shared" si="91"/>
        <v>2.6637987668423388</v>
      </c>
      <c r="P782" s="10"/>
      <c r="Q782" s="10"/>
      <c r="R782" s="10"/>
    </row>
    <row r="783" spans="1:18">
      <c r="A783">
        <v>26</v>
      </c>
      <c r="B783" t="s">
        <v>82</v>
      </c>
      <c r="C783" t="s">
        <v>109</v>
      </c>
      <c r="D783">
        <v>2007</v>
      </c>
      <c r="E783" s="10">
        <v>4.4042803079733783</v>
      </c>
      <c r="F783" s="10">
        <v>3.5514173091414989</v>
      </c>
      <c r="G783" s="10"/>
      <c r="H783" s="10">
        <f t="shared" si="85"/>
        <v>26</v>
      </c>
      <c r="I783" s="10" t="str">
        <f t="shared" si="86"/>
        <v>SUM</v>
      </c>
      <c r="J783" s="10" t="str">
        <f t="shared" si="87"/>
        <v>Columbia</v>
      </c>
      <c r="K783" s="10">
        <f t="shared" si="88"/>
        <v>2007</v>
      </c>
      <c r="L783" s="12">
        <f t="shared" si="89"/>
        <v>4.4042803079733783</v>
      </c>
      <c r="M783" s="12">
        <f t="shared" si="90"/>
        <v>3.5514173091414989</v>
      </c>
      <c r="N783" s="11">
        <f t="shared" si="91"/>
        <v>-0.85286299883187944</v>
      </c>
      <c r="P783" s="10"/>
      <c r="Q783" s="10"/>
      <c r="R783" s="10"/>
    </row>
    <row r="784" spans="1:18">
      <c r="A784">
        <v>26</v>
      </c>
      <c r="B784" t="s">
        <v>82</v>
      </c>
      <c r="C784" t="s">
        <v>109</v>
      </c>
      <c r="D784">
        <v>2008</v>
      </c>
      <c r="E784" s="10">
        <v>1.5446135265700482</v>
      </c>
      <c r="F784" s="10">
        <v>3.2252723881817884</v>
      </c>
      <c r="G784" s="10"/>
      <c r="H784" s="10">
        <f t="shared" si="85"/>
        <v>26</v>
      </c>
      <c r="I784" s="10" t="str">
        <f t="shared" si="86"/>
        <v>SUM</v>
      </c>
      <c r="J784" s="10" t="str">
        <f t="shared" si="87"/>
        <v>Columbia</v>
      </c>
      <c r="K784" s="10">
        <f t="shared" si="88"/>
        <v>2008</v>
      </c>
      <c r="L784" s="12">
        <f t="shared" si="89"/>
        <v>1.5446135265700482</v>
      </c>
      <c r="M784" s="12">
        <f t="shared" si="90"/>
        <v>3.2252723881817884</v>
      </c>
      <c r="N784" s="11">
        <f t="shared" si="91"/>
        <v>1.6806588616117402</v>
      </c>
      <c r="P784" s="10"/>
      <c r="Q784" s="10"/>
      <c r="R784" s="10"/>
    </row>
    <row r="785" spans="1:18">
      <c r="A785">
        <v>27</v>
      </c>
      <c r="B785" t="s">
        <v>83</v>
      </c>
      <c r="C785" t="s">
        <v>91</v>
      </c>
      <c r="D785">
        <v>1979</v>
      </c>
      <c r="E785" s="10">
        <v>3.0789108899732907</v>
      </c>
      <c r="F785" s="10">
        <v>2.8902221937632069</v>
      </c>
      <c r="G785" s="10"/>
      <c r="H785" s="10">
        <f t="shared" si="85"/>
        <v>27</v>
      </c>
      <c r="I785" s="10" t="str">
        <f t="shared" si="86"/>
        <v>ORC</v>
      </c>
      <c r="J785" s="10" t="str">
        <f t="shared" si="87"/>
        <v>Coastal US</v>
      </c>
      <c r="K785" s="10">
        <f t="shared" si="88"/>
        <v>1979</v>
      </c>
      <c r="L785" s="12">
        <f t="shared" si="89"/>
        <v>3.0789108899732907</v>
      </c>
      <c r="M785" s="12">
        <f t="shared" si="90"/>
        <v>2.8902221937632069</v>
      </c>
      <c r="N785" s="11">
        <f t="shared" si="91"/>
        <v>-0.18868869621008377</v>
      </c>
      <c r="P785" s="10"/>
      <c r="Q785" s="10"/>
      <c r="R785" s="10"/>
    </row>
    <row r="786" spans="1:18">
      <c r="A786">
        <v>27</v>
      </c>
      <c r="B786" t="s">
        <v>83</v>
      </c>
      <c r="C786" t="s">
        <v>91</v>
      </c>
      <c r="D786">
        <v>1980</v>
      </c>
      <c r="E786" s="10">
        <v>4.6247385837193908</v>
      </c>
      <c r="F786" s="10">
        <v>6.9544426400649577</v>
      </c>
      <c r="G786" s="10"/>
      <c r="H786" s="10">
        <f t="shared" si="85"/>
        <v>27</v>
      </c>
      <c r="I786" s="10" t="str">
        <f t="shared" si="86"/>
        <v>ORC</v>
      </c>
      <c r="J786" s="10" t="str">
        <f t="shared" si="87"/>
        <v>Coastal US</v>
      </c>
      <c r="K786" s="10">
        <f t="shared" si="88"/>
        <v>1980</v>
      </c>
      <c r="L786" s="12">
        <f t="shared" si="89"/>
        <v>4.6247385837193908</v>
      </c>
      <c r="M786" s="12">
        <f t="shared" si="90"/>
        <v>6.9544426400649577</v>
      </c>
      <c r="N786" s="11">
        <f t="shared" si="91"/>
        <v>2.3297040563455669</v>
      </c>
      <c r="P786" s="10"/>
      <c r="Q786" s="10"/>
      <c r="R786" s="10"/>
    </row>
    <row r="787" spans="1:18">
      <c r="A787">
        <v>27</v>
      </c>
      <c r="B787" t="s">
        <v>83</v>
      </c>
      <c r="C787" t="s">
        <v>91</v>
      </c>
      <c r="D787">
        <v>1981</v>
      </c>
      <c r="E787" s="10">
        <v>7.7618577887381832</v>
      </c>
      <c r="F787" s="10">
        <v>3.5857721525221309</v>
      </c>
      <c r="G787" s="10"/>
      <c r="H787" s="10">
        <f t="shared" si="85"/>
        <v>27</v>
      </c>
      <c r="I787" s="10" t="str">
        <f t="shared" si="86"/>
        <v>ORC</v>
      </c>
      <c r="J787" s="10" t="str">
        <f t="shared" si="87"/>
        <v>Coastal US</v>
      </c>
      <c r="K787" s="10">
        <f t="shared" si="88"/>
        <v>1981</v>
      </c>
      <c r="L787" s="12">
        <f t="shared" si="89"/>
        <v>7.7618577887381832</v>
      </c>
      <c r="M787" s="12">
        <f t="shared" si="90"/>
        <v>3.5857721525221309</v>
      </c>
      <c r="N787" s="11">
        <f t="shared" si="91"/>
        <v>-4.1760856362160528</v>
      </c>
      <c r="P787" s="10"/>
      <c r="Q787" s="10"/>
      <c r="R787" s="10"/>
    </row>
    <row r="788" spans="1:18">
      <c r="A788">
        <v>27</v>
      </c>
      <c r="B788" t="s">
        <v>83</v>
      </c>
      <c r="C788" t="s">
        <v>91</v>
      </c>
      <c r="D788">
        <v>1982</v>
      </c>
      <c r="E788" s="10">
        <v>4.7992774795261877</v>
      </c>
      <c r="F788" s="10">
        <v>5.12278153671756</v>
      </c>
      <c r="G788" s="10"/>
      <c r="H788" s="10">
        <f t="shared" si="85"/>
        <v>27</v>
      </c>
      <c r="I788" s="10" t="str">
        <f t="shared" si="86"/>
        <v>ORC</v>
      </c>
      <c r="J788" s="10" t="str">
        <f t="shared" si="87"/>
        <v>Coastal US</v>
      </c>
      <c r="K788" s="10">
        <f t="shared" si="88"/>
        <v>1982</v>
      </c>
      <c r="L788" s="12">
        <f t="shared" si="89"/>
        <v>4.7992774795261877</v>
      </c>
      <c r="M788" s="12">
        <f t="shared" si="90"/>
        <v>5.12278153671756</v>
      </c>
      <c r="N788" s="11">
        <f t="shared" si="91"/>
        <v>0.32350405719137232</v>
      </c>
      <c r="P788" s="10"/>
      <c r="Q788" s="10"/>
      <c r="R788" s="10"/>
    </row>
    <row r="789" spans="1:18">
      <c r="A789">
        <v>27</v>
      </c>
      <c r="B789" t="s">
        <v>83</v>
      </c>
      <c r="C789" t="s">
        <v>91</v>
      </c>
      <c r="D789">
        <v>1983</v>
      </c>
      <c r="E789" s="10">
        <v>7.5205359743664433</v>
      </c>
      <c r="F789" s="10">
        <v>6.2417543234088075</v>
      </c>
      <c r="G789" s="10"/>
      <c r="H789" s="10">
        <f t="shared" si="85"/>
        <v>27</v>
      </c>
      <c r="I789" s="10" t="str">
        <f t="shared" si="86"/>
        <v>ORC</v>
      </c>
      <c r="J789" s="10" t="str">
        <f t="shared" si="87"/>
        <v>Coastal US</v>
      </c>
      <c r="K789" s="10">
        <f t="shared" si="88"/>
        <v>1983</v>
      </c>
      <c r="L789" s="12">
        <f t="shared" si="89"/>
        <v>7.5205359743664433</v>
      </c>
      <c r="M789" s="12">
        <f t="shared" si="90"/>
        <v>6.2417543234088075</v>
      </c>
      <c r="N789" s="11">
        <f t="shared" si="91"/>
        <v>-1.2787816509576357</v>
      </c>
      <c r="P789" s="10"/>
      <c r="Q789" s="10"/>
      <c r="R789" s="10"/>
    </row>
    <row r="790" spans="1:18">
      <c r="A790">
        <v>27</v>
      </c>
      <c r="B790" t="s">
        <v>83</v>
      </c>
      <c r="C790" t="s">
        <v>91</v>
      </c>
      <c r="D790">
        <v>1984</v>
      </c>
      <c r="E790" s="10">
        <v>2.9545704267455202</v>
      </c>
      <c r="F790" s="10">
        <v>2.6285716477917931</v>
      </c>
      <c r="G790" s="10"/>
      <c r="H790" s="10">
        <f t="shared" si="85"/>
        <v>27</v>
      </c>
      <c r="I790" s="10" t="str">
        <f t="shared" si="86"/>
        <v>ORC</v>
      </c>
      <c r="J790" s="10" t="str">
        <f t="shared" si="87"/>
        <v>Coastal US</v>
      </c>
      <c r="K790" s="10">
        <f t="shared" si="88"/>
        <v>1984</v>
      </c>
      <c r="L790" s="12">
        <f t="shared" si="89"/>
        <v>2.9545704267455202</v>
      </c>
      <c r="M790" s="12">
        <f t="shared" si="90"/>
        <v>2.6285716477917931</v>
      </c>
      <c r="N790" s="11">
        <f t="shared" si="91"/>
        <v>-0.32599877895372709</v>
      </c>
      <c r="P790" s="10"/>
      <c r="Q790" s="10"/>
      <c r="R790" s="10"/>
    </row>
    <row r="791" spans="1:18">
      <c r="A791">
        <v>27</v>
      </c>
      <c r="B791" t="s">
        <v>83</v>
      </c>
      <c r="C791" t="s">
        <v>91</v>
      </c>
      <c r="D791">
        <v>1985</v>
      </c>
      <c r="E791" s="10">
        <v>2.2565269979251275</v>
      </c>
      <c r="F791" s="10">
        <v>2.2706503822091979</v>
      </c>
      <c r="G791" s="10"/>
      <c r="H791" s="10">
        <f t="shared" si="85"/>
        <v>27</v>
      </c>
      <c r="I791" s="10" t="str">
        <f t="shared" si="86"/>
        <v>ORC</v>
      </c>
      <c r="J791" s="10" t="str">
        <f t="shared" si="87"/>
        <v>Coastal US</v>
      </c>
      <c r="K791" s="10">
        <f t="shared" si="88"/>
        <v>1985</v>
      </c>
      <c r="L791" s="12">
        <f t="shared" si="89"/>
        <v>2.2565269979251275</v>
      </c>
      <c r="M791" s="12">
        <f t="shared" si="90"/>
        <v>2.2706503822091979</v>
      </c>
      <c r="N791" s="11">
        <f t="shared" si="91"/>
        <v>1.412338428407045E-2</v>
      </c>
      <c r="P791" s="10"/>
      <c r="Q791" s="10"/>
      <c r="R791" s="10"/>
    </row>
    <row r="792" spans="1:18">
      <c r="A792">
        <v>27</v>
      </c>
      <c r="B792" t="s">
        <v>83</v>
      </c>
      <c r="C792" t="s">
        <v>91</v>
      </c>
      <c r="D792">
        <v>1986</v>
      </c>
      <c r="E792" s="10">
        <v>2.366544117647059</v>
      </c>
      <c r="F792" s="10">
        <v>3.0547801775510433</v>
      </c>
      <c r="G792" s="10"/>
      <c r="H792" s="10">
        <f t="shared" si="85"/>
        <v>27</v>
      </c>
      <c r="I792" s="10" t="str">
        <f t="shared" si="86"/>
        <v>ORC</v>
      </c>
      <c r="J792" s="10" t="str">
        <f t="shared" si="87"/>
        <v>Coastal US</v>
      </c>
      <c r="K792" s="10">
        <f t="shared" si="88"/>
        <v>1986</v>
      </c>
      <c r="L792" s="12">
        <f t="shared" si="89"/>
        <v>2.366544117647059</v>
      </c>
      <c r="M792" s="12">
        <f t="shared" si="90"/>
        <v>3.0547801775510433</v>
      </c>
      <c r="N792" s="11">
        <f t="shared" si="91"/>
        <v>0.68823605990398429</v>
      </c>
      <c r="P792" s="10"/>
      <c r="Q792" s="10"/>
      <c r="R792" s="10"/>
    </row>
    <row r="793" spans="1:18">
      <c r="A793">
        <v>27</v>
      </c>
      <c r="B793" t="s">
        <v>83</v>
      </c>
      <c r="C793" t="s">
        <v>91</v>
      </c>
      <c r="D793">
        <v>1987</v>
      </c>
      <c r="E793" s="10">
        <v>1.5159208884538229</v>
      </c>
      <c r="F793" s="10">
        <v>1.5809721577092271</v>
      </c>
      <c r="G793" s="10"/>
      <c r="H793" s="10">
        <f t="shared" si="85"/>
        <v>27</v>
      </c>
      <c r="I793" s="10" t="str">
        <f t="shared" si="86"/>
        <v>ORC</v>
      </c>
      <c r="J793" s="10" t="str">
        <f t="shared" si="87"/>
        <v>Coastal US</v>
      </c>
      <c r="K793" s="10">
        <f t="shared" si="88"/>
        <v>1987</v>
      </c>
      <c r="L793" s="12">
        <f t="shared" si="89"/>
        <v>1.5159208884538229</v>
      </c>
      <c r="M793" s="12">
        <f t="shared" si="90"/>
        <v>1.5809721577092271</v>
      </c>
      <c r="N793" s="11">
        <f t="shared" si="91"/>
        <v>6.5051269255404165E-2</v>
      </c>
      <c r="P793" s="10"/>
      <c r="Q793" s="10"/>
      <c r="R793" s="10"/>
    </row>
    <row r="794" spans="1:18">
      <c r="A794">
        <v>27</v>
      </c>
      <c r="B794" t="s">
        <v>83</v>
      </c>
      <c r="C794" t="s">
        <v>91</v>
      </c>
      <c r="D794">
        <v>1988</v>
      </c>
      <c r="E794" s="10">
        <v>1.4242696524321581</v>
      </c>
      <c r="F794" s="10">
        <v>1.2680365613544562</v>
      </c>
      <c r="G794" s="10"/>
      <c r="H794" s="10">
        <f t="shared" si="85"/>
        <v>27</v>
      </c>
      <c r="I794" s="10" t="str">
        <f t="shared" si="86"/>
        <v>ORC</v>
      </c>
      <c r="J794" s="10" t="str">
        <f t="shared" si="87"/>
        <v>Coastal US</v>
      </c>
      <c r="K794" s="10">
        <f t="shared" si="88"/>
        <v>1988</v>
      </c>
      <c r="L794" s="12">
        <f t="shared" si="89"/>
        <v>1.4242696524321581</v>
      </c>
      <c r="M794" s="12">
        <f t="shared" si="90"/>
        <v>1.2680365613544562</v>
      </c>
      <c r="N794" s="11">
        <f t="shared" si="91"/>
        <v>-0.15623309107770189</v>
      </c>
      <c r="P794" s="10"/>
      <c r="Q794" s="10"/>
      <c r="R794" s="10"/>
    </row>
    <row r="795" spans="1:18">
      <c r="A795">
        <v>27</v>
      </c>
      <c r="B795" t="s">
        <v>83</v>
      </c>
      <c r="C795" t="s">
        <v>91</v>
      </c>
      <c r="D795">
        <v>1989</v>
      </c>
      <c r="E795" s="10">
        <v>2.0032269394564692</v>
      </c>
      <c r="F795" s="10">
        <v>2.0060122431132488</v>
      </c>
      <c r="G795" s="10"/>
      <c r="H795" s="10">
        <f t="shared" si="85"/>
        <v>27</v>
      </c>
      <c r="I795" s="10" t="str">
        <f t="shared" si="86"/>
        <v>ORC</v>
      </c>
      <c r="J795" s="10" t="str">
        <f t="shared" si="87"/>
        <v>Coastal US</v>
      </c>
      <c r="K795" s="10">
        <f t="shared" si="88"/>
        <v>1989</v>
      </c>
      <c r="L795" s="12">
        <f t="shared" si="89"/>
        <v>2.0032269394564692</v>
      </c>
      <c r="M795" s="12">
        <f t="shared" si="90"/>
        <v>2.0060122431132488</v>
      </c>
      <c r="N795" s="11">
        <f t="shared" si="91"/>
        <v>2.7853036567795364E-3</v>
      </c>
      <c r="P795" s="10"/>
      <c r="Q795" s="10"/>
      <c r="R795" s="10"/>
    </row>
    <row r="796" spans="1:18">
      <c r="A796">
        <v>27</v>
      </c>
      <c r="B796" t="s">
        <v>83</v>
      </c>
      <c r="C796" t="s">
        <v>91</v>
      </c>
      <c r="D796">
        <v>1990</v>
      </c>
      <c r="E796" s="10">
        <v>3.1195238644224119</v>
      </c>
      <c r="F796" s="10">
        <v>3.1073751451800233</v>
      </c>
      <c r="G796" s="10"/>
      <c r="H796" s="10">
        <f t="shared" si="85"/>
        <v>27</v>
      </c>
      <c r="I796" s="10" t="str">
        <f t="shared" si="86"/>
        <v>ORC</v>
      </c>
      <c r="J796" s="10" t="str">
        <f t="shared" si="87"/>
        <v>Coastal US</v>
      </c>
      <c r="K796" s="10">
        <f t="shared" si="88"/>
        <v>1990</v>
      </c>
      <c r="L796" s="12">
        <f t="shared" si="89"/>
        <v>3.1195238644224119</v>
      </c>
      <c r="M796" s="12">
        <f t="shared" si="90"/>
        <v>3.1073751451800233</v>
      </c>
      <c r="N796" s="11">
        <f t="shared" si="91"/>
        <v>-1.2148719242388584E-2</v>
      </c>
      <c r="P796" s="10"/>
      <c r="Q796" s="10"/>
      <c r="R796" s="10"/>
    </row>
    <row r="797" spans="1:18">
      <c r="A797">
        <v>27</v>
      </c>
      <c r="B797" t="s">
        <v>83</v>
      </c>
      <c r="C797" t="s">
        <v>91</v>
      </c>
      <c r="D797">
        <v>1991</v>
      </c>
      <c r="E797" s="10">
        <v>1.019782393669634</v>
      </c>
      <c r="F797" s="10">
        <v>0.95495258679439998</v>
      </c>
      <c r="G797" s="10"/>
      <c r="H797" s="10">
        <f t="shared" si="85"/>
        <v>27</v>
      </c>
      <c r="I797" s="10" t="str">
        <f t="shared" si="86"/>
        <v>ORC</v>
      </c>
      <c r="J797" s="10" t="str">
        <f t="shared" si="87"/>
        <v>Coastal US</v>
      </c>
      <c r="K797" s="10">
        <f t="shared" si="88"/>
        <v>1991</v>
      </c>
      <c r="L797" s="12">
        <f t="shared" si="89"/>
        <v>1.019782393669634</v>
      </c>
      <c r="M797" s="12">
        <f t="shared" si="90"/>
        <v>0.95495258679439998</v>
      </c>
      <c r="N797" s="11">
        <f t="shared" si="91"/>
        <v>-6.4829806875233986E-2</v>
      </c>
      <c r="P797" s="10"/>
      <c r="Q797" s="10"/>
      <c r="R797" s="10"/>
    </row>
    <row r="798" spans="1:18">
      <c r="A798">
        <v>27</v>
      </c>
      <c r="B798" t="s">
        <v>83</v>
      </c>
      <c r="C798" t="s">
        <v>91</v>
      </c>
      <c r="D798">
        <v>1992</v>
      </c>
      <c r="E798" s="10">
        <v>2.5718306922435361</v>
      </c>
      <c r="F798" s="10">
        <v>2.4403625122687287</v>
      </c>
      <c r="G798" s="10"/>
      <c r="H798" s="10">
        <f t="shared" si="85"/>
        <v>27</v>
      </c>
      <c r="I798" s="10" t="str">
        <f t="shared" si="86"/>
        <v>ORC</v>
      </c>
      <c r="J798" s="10" t="str">
        <f t="shared" si="87"/>
        <v>Coastal US</v>
      </c>
      <c r="K798" s="10">
        <f t="shared" si="88"/>
        <v>1992</v>
      </c>
      <c r="L798" s="12">
        <f t="shared" si="89"/>
        <v>2.5718306922435361</v>
      </c>
      <c r="M798" s="12">
        <f t="shared" si="90"/>
        <v>2.4403625122687287</v>
      </c>
      <c r="N798" s="11">
        <f t="shared" si="91"/>
        <v>-0.13146817997480742</v>
      </c>
      <c r="P798" s="10"/>
      <c r="Q798" s="10"/>
      <c r="R798" s="10"/>
    </row>
    <row r="799" spans="1:18">
      <c r="A799">
        <v>27</v>
      </c>
      <c r="B799" t="s">
        <v>83</v>
      </c>
      <c r="C799" t="s">
        <v>91</v>
      </c>
      <c r="D799">
        <v>1993</v>
      </c>
      <c r="E799" s="10">
        <v>1.5841961796378636</v>
      </c>
      <c r="F799" s="10">
        <v>1.8312163015495215</v>
      </c>
      <c r="G799" s="10"/>
      <c r="H799" s="10">
        <f t="shared" si="85"/>
        <v>27</v>
      </c>
      <c r="I799" s="10" t="str">
        <f t="shared" si="86"/>
        <v>ORC</v>
      </c>
      <c r="J799" s="10" t="str">
        <f t="shared" si="87"/>
        <v>Coastal US</v>
      </c>
      <c r="K799" s="10">
        <f t="shared" si="88"/>
        <v>1993</v>
      </c>
      <c r="L799" s="12">
        <f t="shared" si="89"/>
        <v>1.5841961796378636</v>
      </c>
      <c r="M799" s="12">
        <f t="shared" si="90"/>
        <v>1.8312163015495215</v>
      </c>
      <c r="N799" s="11">
        <f t="shared" si="91"/>
        <v>0.2470201219116579</v>
      </c>
      <c r="P799" s="10"/>
      <c r="Q799" s="10"/>
      <c r="R799" s="10"/>
    </row>
    <row r="800" spans="1:18">
      <c r="A800">
        <v>27</v>
      </c>
      <c r="B800" t="s">
        <v>83</v>
      </c>
      <c r="C800" t="s">
        <v>91</v>
      </c>
      <c r="D800">
        <v>1994</v>
      </c>
      <c r="E800" s="10">
        <v>1.4078362126562947</v>
      </c>
      <c r="F800" s="10">
        <v>1.2950133513198865</v>
      </c>
      <c r="G800" s="10"/>
      <c r="H800" s="10">
        <f t="shared" si="85"/>
        <v>27</v>
      </c>
      <c r="I800" s="10" t="str">
        <f t="shared" si="86"/>
        <v>ORC</v>
      </c>
      <c r="J800" s="10" t="str">
        <f t="shared" si="87"/>
        <v>Coastal US</v>
      </c>
      <c r="K800" s="10">
        <f t="shared" si="88"/>
        <v>1994</v>
      </c>
      <c r="L800" s="12">
        <f t="shared" si="89"/>
        <v>1.4078362126562947</v>
      </c>
      <c r="M800" s="12">
        <f t="shared" si="90"/>
        <v>1.2950133513198865</v>
      </c>
      <c r="N800" s="11">
        <f t="shared" si="91"/>
        <v>-0.11282286133640818</v>
      </c>
      <c r="P800" s="10"/>
      <c r="Q800" s="10"/>
      <c r="R800" s="10"/>
    </row>
    <row r="801" spans="1:18">
      <c r="A801">
        <v>27</v>
      </c>
      <c r="B801" t="s">
        <v>83</v>
      </c>
      <c r="C801" t="s">
        <v>91</v>
      </c>
      <c r="D801">
        <v>1995</v>
      </c>
      <c r="E801" s="10">
        <v>0.97985153764581123</v>
      </c>
      <c r="F801" s="10">
        <v>1.2655465468398945</v>
      </c>
      <c r="G801" s="10"/>
      <c r="H801" s="10">
        <f t="shared" si="85"/>
        <v>27</v>
      </c>
      <c r="I801" s="10" t="str">
        <f t="shared" si="86"/>
        <v>ORC</v>
      </c>
      <c r="J801" s="10" t="str">
        <f t="shared" si="87"/>
        <v>Coastal US</v>
      </c>
      <c r="K801" s="10">
        <f t="shared" si="88"/>
        <v>1995</v>
      </c>
      <c r="L801" s="12">
        <f t="shared" si="89"/>
        <v>0.97985153764581123</v>
      </c>
      <c r="M801" s="12">
        <f t="shared" si="90"/>
        <v>1.2655465468398945</v>
      </c>
      <c r="N801" s="11">
        <f t="shared" si="91"/>
        <v>0.2856950091940833</v>
      </c>
      <c r="P801" s="10"/>
      <c r="Q801" s="10"/>
      <c r="R801" s="10"/>
    </row>
    <row r="802" spans="1:18">
      <c r="A802">
        <v>27</v>
      </c>
      <c r="B802" t="s">
        <v>83</v>
      </c>
      <c r="C802" t="s">
        <v>91</v>
      </c>
      <c r="D802">
        <v>1996</v>
      </c>
      <c r="E802" s="10">
        <v>1.087837676165865</v>
      </c>
      <c r="F802" s="10">
        <v>0.86487183045538352</v>
      </c>
      <c r="G802" s="10"/>
      <c r="H802" s="10">
        <f t="shared" si="85"/>
        <v>27</v>
      </c>
      <c r="I802" s="10" t="str">
        <f t="shared" si="86"/>
        <v>ORC</v>
      </c>
      <c r="J802" s="10" t="str">
        <f t="shared" si="87"/>
        <v>Coastal US</v>
      </c>
      <c r="K802" s="10">
        <f t="shared" si="88"/>
        <v>1996</v>
      </c>
      <c r="L802" s="12">
        <f t="shared" si="89"/>
        <v>1.087837676165865</v>
      </c>
      <c r="M802" s="12">
        <f t="shared" si="90"/>
        <v>0.86487183045538352</v>
      </c>
      <c r="N802" s="11">
        <f t="shared" si="91"/>
        <v>-0.2229658457104815</v>
      </c>
      <c r="P802" s="10"/>
      <c r="Q802" s="10"/>
      <c r="R802" s="10"/>
    </row>
    <row r="803" spans="1:18">
      <c r="A803">
        <v>27</v>
      </c>
      <c r="B803" t="s">
        <v>83</v>
      </c>
      <c r="C803" t="s">
        <v>91</v>
      </c>
      <c r="D803">
        <v>1997</v>
      </c>
      <c r="E803" s="10">
        <v>2.960776949709524</v>
      </c>
      <c r="F803" s="10">
        <v>2.4543712991988853</v>
      </c>
      <c r="G803" s="10"/>
      <c r="H803" s="10">
        <f t="shared" si="85"/>
        <v>27</v>
      </c>
      <c r="I803" s="10" t="str">
        <f t="shared" si="86"/>
        <v>ORC</v>
      </c>
      <c r="J803" s="10" t="str">
        <f t="shared" si="87"/>
        <v>Coastal US</v>
      </c>
      <c r="K803" s="10">
        <f t="shared" si="88"/>
        <v>1997</v>
      </c>
      <c r="L803" s="12">
        <f t="shared" si="89"/>
        <v>2.960776949709524</v>
      </c>
      <c r="M803" s="12">
        <f t="shared" si="90"/>
        <v>2.4543712991988853</v>
      </c>
      <c r="N803" s="11">
        <f t="shared" si="91"/>
        <v>-0.50640565051063868</v>
      </c>
      <c r="P803" s="10"/>
      <c r="Q803" s="10"/>
      <c r="R803" s="10"/>
    </row>
    <row r="804" spans="1:18">
      <c r="A804">
        <v>27</v>
      </c>
      <c r="B804" t="s">
        <v>83</v>
      </c>
      <c r="C804" t="s">
        <v>91</v>
      </c>
      <c r="D804">
        <v>1998</v>
      </c>
      <c r="E804" s="10">
        <v>3.2792439034297862</v>
      </c>
      <c r="F804" s="10">
        <v>3.0088551082905952</v>
      </c>
      <c r="G804" s="10"/>
      <c r="H804" s="10">
        <f t="shared" si="85"/>
        <v>27</v>
      </c>
      <c r="I804" s="10" t="str">
        <f t="shared" si="86"/>
        <v>ORC</v>
      </c>
      <c r="J804" s="10" t="str">
        <f t="shared" si="87"/>
        <v>Coastal US</v>
      </c>
      <c r="K804" s="10">
        <f t="shared" si="88"/>
        <v>1998</v>
      </c>
      <c r="L804" s="12">
        <f t="shared" si="89"/>
        <v>3.2792439034297862</v>
      </c>
      <c r="M804" s="12">
        <f t="shared" si="90"/>
        <v>3.0088551082905952</v>
      </c>
      <c r="N804" s="11">
        <f t="shared" si="91"/>
        <v>-0.27038879513919101</v>
      </c>
      <c r="P804" s="10"/>
      <c r="Q804" s="10"/>
      <c r="R804" s="10"/>
    </row>
    <row r="805" spans="1:18">
      <c r="A805">
        <v>27</v>
      </c>
      <c r="B805" t="s">
        <v>83</v>
      </c>
      <c r="C805" t="s">
        <v>91</v>
      </c>
      <c r="D805">
        <v>1999</v>
      </c>
      <c r="E805" s="10">
        <v>5.1809368964084008</v>
      </c>
      <c r="F805" s="10">
        <v>6.0246565359388917</v>
      </c>
      <c r="G805" s="10"/>
      <c r="H805" s="10">
        <f t="shared" si="85"/>
        <v>27</v>
      </c>
      <c r="I805" s="10" t="str">
        <f t="shared" si="86"/>
        <v>ORC</v>
      </c>
      <c r="J805" s="10" t="str">
        <f t="shared" si="87"/>
        <v>Coastal US</v>
      </c>
      <c r="K805" s="10">
        <f t="shared" si="88"/>
        <v>1999</v>
      </c>
      <c r="L805" s="12">
        <f t="shared" si="89"/>
        <v>5.1809368964084008</v>
      </c>
      <c r="M805" s="12">
        <f t="shared" si="90"/>
        <v>6.0246565359388917</v>
      </c>
      <c r="N805" s="11">
        <f t="shared" si="91"/>
        <v>0.84371963953049089</v>
      </c>
      <c r="P805" s="10"/>
      <c r="Q805" s="10"/>
      <c r="R805" s="10"/>
    </row>
    <row r="806" spans="1:18">
      <c r="A806">
        <v>27</v>
      </c>
      <c r="B806" t="s">
        <v>83</v>
      </c>
      <c r="C806" t="s">
        <v>91</v>
      </c>
      <c r="D806">
        <v>2000</v>
      </c>
      <c r="E806" s="10">
        <v>3.2297700936943596</v>
      </c>
      <c r="F806" s="10">
        <v>2.3796604342154493</v>
      </c>
      <c r="G806" s="10"/>
      <c r="H806" s="10">
        <f t="shared" si="85"/>
        <v>27</v>
      </c>
      <c r="I806" s="10" t="str">
        <f t="shared" si="86"/>
        <v>ORC</v>
      </c>
      <c r="J806" s="10" t="str">
        <f t="shared" si="87"/>
        <v>Coastal US</v>
      </c>
      <c r="K806" s="10">
        <f t="shared" si="88"/>
        <v>2000</v>
      </c>
      <c r="L806" s="12">
        <f t="shared" si="89"/>
        <v>3.2297700936943596</v>
      </c>
      <c r="M806" s="12">
        <f t="shared" si="90"/>
        <v>2.3796604342154493</v>
      </c>
      <c r="N806" s="11">
        <f t="shared" si="91"/>
        <v>-0.85010965947891037</v>
      </c>
      <c r="P806" s="10"/>
      <c r="Q806" s="10"/>
      <c r="R806" s="10"/>
    </row>
    <row r="807" spans="1:18">
      <c r="A807">
        <v>27</v>
      </c>
      <c r="B807" t="s">
        <v>83</v>
      </c>
      <c r="C807" t="s">
        <v>91</v>
      </c>
      <c r="D807">
        <v>2001</v>
      </c>
      <c r="E807" s="10">
        <v>1.9660458464042734</v>
      </c>
      <c r="F807" s="10">
        <v>1.9518131570746748</v>
      </c>
      <c r="G807" s="10"/>
      <c r="H807" s="10">
        <f t="shared" si="85"/>
        <v>27</v>
      </c>
      <c r="I807" s="10" t="str">
        <f t="shared" si="86"/>
        <v>ORC</v>
      </c>
      <c r="J807" s="10" t="str">
        <f t="shared" si="87"/>
        <v>Coastal US</v>
      </c>
      <c r="K807" s="10">
        <f t="shared" si="88"/>
        <v>2001</v>
      </c>
      <c r="L807" s="12">
        <f t="shared" si="89"/>
        <v>1.9660458464042734</v>
      </c>
      <c r="M807" s="12">
        <f t="shared" si="90"/>
        <v>1.9518131570746748</v>
      </c>
      <c r="N807" s="11">
        <f t="shared" si="91"/>
        <v>-1.4232689329598536E-2</v>
      </c>
      <c r="P807" s="10"/>
      <c r="Q807" s="10"/>
      <c r="R807" s="10"/>
    </row>
    <row r="808" spans="1:18">
      <c r="A808">
        <v>27</v>
      </c>
      <c r="B808" t="s">
        <v>83</v>
      </c>
      <c r="C808" t="s">
        <v>91</v>
      </c>
      <c r="D808">
        <v>2002</v>
      </c>
      <c r="E808" s="10">
        <v>1.1114774318864302</v>
      </c>
      <c r="F808" s="10">
        <v>1.0953308945035158</v>
      </c>
      <c r="G808" s="10"/>
      <c r="H808" s="10">
        <f t="shared" si="85"/>
        <v>27</v>
      </c>
      <c r="I808" s="10" t="str">
        <f t="shared" si="86"/>
        <v>ORC</v>
      </c>
      <c r="J808" s="10" t="str">
        <f t="shared" si="87"/>
        <v>Coastal US</v>
      </c>
      <c r="K808" s="10">
        <f t="shared" si="88"/>
        <v>2002</v>
      </c>
      <c r="L808" s="12">
        <f t="shared" si="89"/>
        <v>1.1114774318864302</v>
      </c>
      <c r="M808" s="12">
        <f t="shared" si="90"/>
        <v>1.0953308945035158</v>
      </c>
      <c r="N808" s="11">
        <f t="shared" si="91"/>
        <v>-1.6146537382914383E-2</v>
      </c>
      <c r="P808" s="10"/>
      <c r="Q808" s="10"/>
      <c r="R808" s="10"/>
    </row>
    <row r="809" spans="1:18">
      <c r="A809">
        <v>27</v>
      </c>
      <c r="B809" t="s">
        <v>83</v>
      </c>
      <c r="C809" t="s">
        <v>91</v>
      </c>
      <c r="D809">
        <v>2003</v>
      </c>
      <c r="E809" s="10">
        <v>0.42081414309008208</v>
      </c>
      <c r="F809" s="10">
        <v>0.49577005101860472</v>
      </c>
      <c r="G809" s="10"/>
      <c r="H809" s="10">
        <f t="shared" si="85"/>
        <v>27</v>
      </c>
      <c r="I809" s="10" t="str">
        <f t="shared" si="86"/>
        <v>ORC</v>
      </c>
      <c r="J809" s="10" t="str">
        <f t="shared" si="87"/>
        <v>Coastal US</v>
      </c>
      <c r="K809" s="10">
        <f t="shared" si="88"/>
        <v>2003</v>
      </c>
      <c r="L809" s="12">
        <f t="shared" si="89"/>
        <v>0.42081414309008208</v>
      </c>
      <c r="M809" s="12">
        <f t="shared" si="90"/>
        <v>0.49577005101860472</v>
      </c>
      <c r="N809" s="11">
        <f t="shared" si="91"/>
        <v>7.4955907928522636E-2</v>
      </c>
      <c r="P809" s="10"/>
      <c r="Q809" s="10"/>
      <c r="R809" s="10"/>
    </row>
    <row r="810" spans="1:18">
      <c r="A810">
        <v>27</v>
      </c>
      <c r="B810" t="s">
        <v>83</v>
      </c>
      <c r="C810" t="s">
        <v>91</v>
      </c>
      <c r="D810">
        <v>2004</v>
      </c>
      <c r="E810" s="10">
        <v>0.26875619595104339</v>
      </c>
      <c r="F810" s="10">
        <v>0.41613998169514488</v>
      </c>
      <c r="G810" s="10"/>
      <c r="H810" s="10">
        <f t="shared" si="85"/>
        <v>27</v>
      </c>
      <c r="I810" s="10" t="str">
        <f t="shared" si="86"/>
        <v>ORC</v>
      </c>
      <c r="J810" s="10" t="str">
        <f t="shared" si="87"/>
        <v>Coastal US</v>
      </c>
      <c r="K810" s="10">
        <f t="shared" si="88"/>
        <v>2004</v>
      </c>
      <c r="L810" s="12">
        <f t="shared" si="89"/>
        <v>0.26875619595104339</v>
      </c>
      <c r="M810" s="12">
        <f t="shared" si="90"/>
        <v>0.41613998169514488</v>
      </c>
      <c r="N810" s="11">
        <f t="shared" si="91"/>
        <v>0.14738378574410149</v>
      </c>
      <c r="P810" s="10"/>
      <c r="Q810" s="10"/>
      <c r="R810" s="10"/>
    </row>
    <row r="811" spans="1:18">
      <c r="A811">
        <v>27</v>
      </c>
      <c r="B811" t="s">
        <v>83</v>
      </c>
      <c r="C811" t="s">
        <v>91</v>
      </c>
      <c r="D811">
        <v>2005</v>
      </c>
      <c r="E811" s="10">
        <v>0.49807595004127719</v>
      </c>
      <c r="F811" s="10">
        <v>0.62128607642770539</v>
      </c>
      <c r="G811" s="10"/>
      <c r="H811" s="10">
        <f t="shared" si="85"/>
        <v>27</v>
      </c>
      <c r="I811" s="10" t="str">
        <f t="shared" si="86"/>
        <v>ORC</v>
      </c>
      <c r="J811" s="10" t="str">
        <f t="shared" si="87"/>
        <v>Coastal US</v>
      </c>
      <c r="K811" s="10">
        <f t="shared" si="88"/>
        <v>2005</v>
      </c>
      <c r="L811" s="12">
        <f t="shared" si="89"/>
        <v>0.49807595004127719</v>
      </c>
      <c r="M811" s="12">
        <f t="shared" si="90"/>
        <v>0.62128607642770539</v>
      </c>
      <c r="N811" s="11">
        <f t="shared" si="91"/>
        <v>0.1232101263864282</v>
      </c>
      <c r="P811" s="10"/>
      <c r="Q811" s="10"/>
      <c r="R811" s="10"/>
    </row>
    <row r="812" spans="1:18">
      <c r="A812">
        <v>27</v>
      </c>
      <c r="B812" t="s">
        <v>83</v>
      </c>
      <c r="C812" t="s">
        <v>91</v>
      </c>
      <c r="D812">
        <v>2006</v>
      </c>
      <c r="E812" s="10">
        <v>1.5551958650707292</v>
      </c>
      <c r="F812" s="10">
        <v>2.1866511498737058</v>
      </c>
      <c r="G812" s="10"/>
      <c r="H812" s="10">
        <f t="shared" si="85"/>
        <v>27</v>
      </c>
      <c r="I812" s="10" t="str">
        <f t="shared" si="86"/>
        <v>ORC</v>
      </c>
      <c r="J812" s="10" t="str">
        <f t="shared" si="87"/>
        <v>Coastal US</v>
      </c>
      <c r="K812" s="10">
        <f t="shared" si="88"/>
        <v>2006</v>
      </c>
      <c r="L812" s="12">
        <f t="shared" si="89"/>
        <v>1.5551958650707292</v>
      </c>
      <c r="M812" s="12">
        <f t="shared" si="90"/>
        <v>2.1866511498737058</v>
      </c>
      <c r="N812" s="11">
        <f t="shared" si="91"/>
        <v>0.63145528480297664</v>
      </c>
      <c r="P812" s="10"/>
      <c r="Q812" s="10"/>
      <c r="R812" s="10"/>
    </row>
    <row r="813" spans="1:18">
      <c r="A813">
        <v>27</v>
      </c>
      <c r="B813" t="s">
        <v>83</v>
      </c>
      <c r="C813" t="s">
        <v>91</v>
      </c>
      <c r="D813">
        <v>2007</v>
      </c>
      <c r="E813" s="10">
        <v>2.6939646680239049</v>
      </c>
      <c r="F813" s="10">
        <v>3.5557179826554197</v>
      </c>
      <c r="G813" s="10"/>
      <c r="H813" s="10">
        <f t="shared" si="85"/>
        <v>27</v>
      </c>
      <c r="I813" s="10" t="str">
        <f t="shared" si="86"/>
        <v>ORC</v>
      </c>
      <c r="J813" s="10" t="str">
        <f t="shared" si="87"/>
        <v>Coastal US</v>
      </c>
      <c r="K813" s="10">
        <f t="shared" si="88"/>
        <v>2007</v>
      </c>
      <c r="L813" s="12">
        <f t="shared" si="89"/>
        <v>2.6939646680239049</v>
      </c>
      <c r="M813" s="12">
        <f t="shared" si="90"/>
        <v>3.5557179826554197</v>
      </c>
      <c r="N813" s="11">
        <f t="shared" si="91"/>
        <v>0.86175331463151483</v>
      </c>
      <c r="P813" s="10"/>
      <c r="Q813" s="10"/>
      <c r="R813" s="10"/>
    </row>
    <row r="814" spans="1:18">
      <c r="A814">
        <v>27</v>
      </c>
      <c r="B814" t="s">
        <v>83</v>
      </c>
      <c r="C814" t="s">
        <v>91</v>
      </c>
      <c r="D814">
        <v>2008</v>
      </c>
      <c r="E814" s="10">
        <v>5.0922161821476406</v>
      </c>
      <c r="F814" s="10">
        <v>4.2927235534774981</v>
      </c>
      <c r="G814" s="10"/>
      <c r="H814" s="10">
        <f t="shared" si="85"/>
        <v>27</v>
      </c>
      <c r="I814" s="10" t="str">
        <f t="shared" si="86"/>
        <v>ORC</v>
      </c>
      <c r="J814" s="10" t="str">
        <f t="shared" si="87"/>
        <v>Coastal US</v>
      </c>
      <c r="K814" s="10">
        <f t="shared" si="88"/>
        <v>2008</v>
      </c>
      <c r="L814" s="12">
        <f t="shared" si="89"/>
        <v>5.0922161821476406</v>
      </c>
      <c r="M814" s="12">
        <f t="shared" si="90"/>
        <v>4.2927235534774981</v>
      </c>
      <c r="N814" s="11">
        <f t="shared" si="91"/>
        <v>-0.79949262867014248</v>
      </c>
      <c r="P814" s="10"/>
      <c r="Q814" s="10"/>
      <c r="R814" s="10"/>
    </row>
    <row r="815" spans="1:18">
      <c r="A815">
        <v>28</v>
      </c>
      <c r="B815" t="s">
        <v>84</v>
      </c>
      <c r="C815" t="s">
        <v>91</v>
      </c>
      <c r="D815">
        <v>1979</v>
      </c>
      <c r="E815" s="10">
        <v>4.5383226970927613</v>
      </c>
      <c r="F815" s="10">
        <v>4.4771632299094239</v>
      </c>
      <c r="G815" s="10"/>
      <c r="H815" s="10">
        <f t="shared" si="85"/>
        <v>28</v>
      </c>
      <c r="I815" s="10" t="str">
        <f t="shared" si="86"/>
        <v>WCN</v>
      </c>
      <c r="J815" s="10" t="str">
        <f t="shared" si="87"/>
        <v>Coastal US</v>
      </c>
      <c r="K815" s="10">
        <f t="shared" si="88"/>
        <v>1979</v>
      </c>
      <c r="L815" s="12">
        <f t="shared" si="89"/>
        <v>4.5383226970927613</v>
      </c>
      <c r="M815" s="12">
        <f t="shared" si="90"/>
        <v>4.4771632299094239</v>
      </c>
      <c r="N815" s="11">
        <f t="shared" si="91"/>
        <v>-6.1159467183337313E-2</v>
      </c>
      <c r="P815" s="10"/>
      <c r="Q815" s="10"/>
      <c r="R815" s="10"/>
    </row>
    <row r="816" spans="1:18">
      <c r="A816">
        <v>28</v>
      </c>
      <c r="B816" t="s">
        <v>84</v>
      </c>
      <c r="C816" t="s">
        <v>91</v>
      </c>
      <c r="D816">
        <v>1980</v>
      </c>
      <c r="E816" s="10">
        <v>4.5453308083796902</v>
      </c>
      <c r="F816" s="10">
        <v>4.4811491171843132</v>
      </c>
      <c r="G816" s="10"/>
      <c r="H816" s="10">
        <f t="shared" si="85"/>
        <v>28</v>
      </c>
      <c r="I816" s="10" t="str">
        <f t="shared" si="86"/>
        <v>WCN</v>
      </c>
      <c r="J816" s="10" t="str">
        <f t="shared" si="87"/>
        <v>Coastal US</v>
      </c>
      <c r="K816" s="10">
        <f t="shared" si="88"/>
        <v>1980</v>
      </c>
      <c r="L816" s="12">
        <f t="shared" si="89"/>
        <v>4.5453308083796902</v>
      </c>
      <c r="M816" s="12">
        <f t="shared" si="90"/>
        <v>4.4811491171843132</v>
      </c>
      <c r="N816" s="11">
        <f t="shared" si="91"/>
        <v>-6.4181691195376978E-2</v>
      </c>
      <c r="P816" s="10"/>
      <c r="Q816" s="10"/>
      <c r="R816" s="10"/>
    </row>
    <row r="817" spans="1:18">
      <c r="A817">
        <v>28</v>
      </c>
      <c r="B817" t="s">
        <v>84</v>
      </c>
      <c r="C817" t="s">
        <v>91</v>
      </c>
      <c r="D817">
        <v>1981</v>
      </c>
      <c r="E817" s="10">
        <v>5.506627751428919</v>
      </c>
      <c r="F817" s="10">
        <v>5.4000602409638558</v>
      </c>
      <c r="G817" s="10"/>
      <c r="H817" s="10">
        <f t="shared" si="85"/>
        <v>28</v>
      </c>
      <c r="I817" s="10" t="str">
        <f t="shared" si="86"/>
        <v>WCN</v>
      </c>
      <c r="J817" s="10" t="str">
        <f t="shared" si="87"/>
        <v>Coastal US</v>
      </c>
      <c r="K817" s="10">
        <f t="shared" si="88"/>
        <v>1981</v>
      </c>
      <c r="L817" s="12">
        <f t="shared" si="89"/>
        <v>5.506627751428919</v>
      </c>
      <c r="M817" s="12">
        <f t="shared" si="90"/>
        <v>5.4000602409638558</v>
      </c>
      <c r="N817" s="11">
        <f t="shared" si="91"/>
        <v>-0.10656751046506319</v>
      </c>
      <c r="P817" s="10"/>
      <c r="Q817" s="10"/>
      <c r="R817" s="10"/>
    </row>
    <row r="818" spans="1:18">
      <c r="A818">
        <v>28</v>
      </c>
      <c r="B818" t="s">
        <v>84</v>
      </c>
      <c r="C818" t="s">
        <v>91</v>
      </c>
      <c r="D818">
        <v>1982</v>
      </c>
      <c r="E818" s="10">
        <v>5.9097909790979095</v>
      </c>
      <c r="F818" s="10">
        <v>6.2077000376837077</v>
      </c>
      <c r="G818" s="10"/>
      <c r="H818" s="10">
        <f t="shared" si="85"/>
        <v>28</v>
      </c>
      <c r="I818" s="10" t="str">
        <f t="shared" si="86"/>
        <v>WCN</v>
      </c>
      <c r="J818" s="10" t="str">
        <f t="shared" si="87"/>
        <v>Coastal US</v>
      </c>
      <c r="K818" s="10">
        <f t="shared" si="88"/>
        <v>1982</v>
      </c>
      <c r="L818" s="12">
        <f t="shared" si="89"/>
        <v>5.9097909790979095</v>
      </c>
      <c r="M818" s="12">
        <f t="shared" si="90"/>
        <v>6.2077000376837077</v>
      </c>
      <c r="N818" s="11">
        <f t="shared" si="91"/>
        <v>0.29790905858579819</v>
      </c>
      <c r="P818" s="10"/>
      <c r="Q818" s="10"/>
      <c r="R818" s="10"/>
    </row>
    <row r="819" spans="1:18">
      <c r="A819">
        <v>28</v>
      </c>
      <c r="B819" t="s">
        <v>84</v>
      </c>
      <c r="C819" t="s">
        <v>91</v>
      </c>
      <c r="D819">
        <v>1983</v>
      </c>
      <c r="E819" s="10">
        <v>8.5542328042328037</v>
      </c>
      <c r="F819" s="10">
        <v>8.5972841901066932</v>
      </c>
      <c r="G819" s="10"/>
      <c r="H819" s="10">
        <f t="shared" si="85"/>
        <v>28</v>
      </c>
      <c r="I819" s="10" t="str">
        <f t="shared" si="86"/>
        <v>WCN</v>
      </c>
      <c r="J819" s="10" t="str">
        <f t="shared" si="87"/>
        <v>Coastal US</v>
      </c>
      <c r="K819" s="10">
        <f t="shared" si="88"/>
        <v>1983</v>
      </c>
      <c r="L819" s="12">
        <f t="shared" si="89"/>
        <v>8.5542328042328037</v>
      </c>
      <c r="M819" s="12">
        <f t="shared" si="90"/>
        <v>8.5972841901066932</v>
      </c>
      <c r="N819" s="11">
        <f t="shared" si="91"/>
        <v>4.3051385873889458E-2</v>
      </c>
      <c r="P819" s="10"/>
      <c r="Q819" s="10"/>
      <c r="R819" s="10"/>
    </row>
    <row r="820" spans="1:18">
      <c r="A820">
        <v>28</v>
      </c>
      <c r="B820" t="s">
        <v>84</v>
      </c>
      <c r="C820" t="s">
        <v>91</v>
      </c>
      <c r="D820">
        <v>1984</v>
      </c>
      <c r="E820" s="10">
        <v>5.3464824577349574</v>
      </c>
      <c r="F820" s="10">
        <v>5.3541238784996219</v>
      </c>
      <c r="G820" s="10"/>
      <c r="H820" s="10">
        <f t="shared" si="85"/>
        <v>28</v>
      </c>
      <c r="I820" s="10" t="str">
        <f t="shared" si="86"/>
        <v>WCN</v>
      </c>
      <c r="J820" s="10" t="str">
        <f t="shared" si="87"/>
        <v>Coastal US</v>
      </c>
      <c r="K820" s="10">
        <f t="shared" si="88"/>
        <v>1984</v>
      </c>
      <c r="L820" s="12">
        <f t="shared" si="89"/>
        <v>5.3464824577349574</v>
      </c>
      <c r="M820" s="12">
        <f t="shared" si="90"/>
        <v>5.3541238784996219</v>
      </c>
      <c r="N820" s="11">
        <f t="shared" si="91"/>
        <v>7.6414207646644527E-3</v>
      </c>
      <c r="P820" s="10"/>
      <c r="Q820" s="10"/>
      <c r="R820" s="10"/>
    </row>
    <row r="821" spans="1:18">
      <c r="A821">
        <v>28</v>
      </c>
      <c r="B821" t="s">
        <v>84</v>
      </c>
      <c r="C821" t="s">
        <v>91</v>
      </c>
      <c r="D821">
        <v>1985</v>
      </c>
      <c r="E821" s="10">
        <v>7.5515876799847428</v>
      </c>
      <c r="F821" s="10">
        <v>7.5799114710868336</v>
      </c>
      <c r="G821" s="10"/>
      <c r="H821" s="10">
        <f t="shared" si="85"/>
        <v>28</v>
      </c>
      <c r="I821" s="10" t="str">
        <f t="shared" si="86"/>
        <v>WCN</v>
      </c>
      <c r="J821" s="10" t="str">
        <f t="shared" si="87"/>
        <v>Coastal US</v>
      </c>
      <c r="K821" s="10">
        <f t="shared" si="88"/>
        <v>1985</v>
      </c>
      <c r="L821" s="12">
        <f t="shared" si="89"/>
        <v>7.5515876799847428</v>
      </c>
      <c r="M821" s="12">
        <f t="shared" si="90"/>
        <v>7.5799114710868336</v>
      </c>
      <c r="N821" s="11">
        <f t="shared" si="91"/>
        <v>2.8323791102090823E-2</v>
      </c>
      <c r="P821" s="10"/>
      <c r="Q821" s="10"/>
      <c r="R821" s="10"/>
    </row>
    <row r="822" spans="1:18">
      <c r="A822">
        <v>28</v>
      </c>
      <c r="B822" t="s">
        <v>84</v>
      </c>
      <c r="C822" t="s">
        <v>91</v>
      </c>
      <c r="D822">
        <v>1986</v>
      </c>
      <c r="E822" s="10">
        <v>4.5087210199734509</v>
      </c>
      <c r="F822" s="10">
        <v>4.4115327601541656</v>
      </c>
      <c r="G822" s="10"/>
      <c r="H822" s="10">
        <f t="shared" si="85"/>
        <v>28</v>
      </c>
      <c r="I822" s="10" t="str">
        <f t="shared" si="86"/>
        <v>WCN</v>
      </c>
      <c r="J822" s="10" t="str">
        <f t="shared" si="87"/>
        <v>Coastal US</v>
      </c>
      <c r="K822" s="10">
        <f t="shared" si="88"/>
        <v>1986</v>
      </c>
      <c r="L822" s="12">
        <f t="shared" si="89"/>
        <v>4.5087210199734509</v>
      </c>
      <c r="M822" s="12">
        <f t="shared" si="90"/>
        <v>4.4115327601541656</v>
      </c>
      <c r="N822" s="11">
        <f t="shared" si="91"/>
        <v>-9.718825981928525E-2</v>
      </c>
      <c r="P822" s="10"/>
      <c r="Q822" s="10"/>
      <c r="R822" s="10"/>
    </row>
    <row r="823" spans="1:18">
      <c r="A823">
        <v>28</v>
      </c>
      <c r="B823" t="s">
        <v>84</v>
      </c>
      <c r="C823" t="s">
        <v>91</v>
      </c>
      <c r="D823">
        <v>1987</v>
      </c>
      <c r="E823" s="10">
        <v>4.0844819764804408</v>
      </c>
      <c r="F823" s="10">
        <v>4.120940571706436</v>
      </c>
      <c r="G823" s="10"/>
      <c r="H823" s="10">
        <f t="shared" si="85"/>
        <v>28</v>
      </c>
      <c r="I823" s="10" t="str">
        <f t="shared" si="86"/>
        <v>WCN</v>
      </c>
      <c r="J823" s="10" t="str">
        <f t="shared" si="87"/>
        <v>Coastal US</v>
      </c>
      <c r="K823" s="10">
        <f t="shared" si="88"/>
        <v>1987</v>
      </c>
      <c r="L823" s="12">
        <f t="shared" si="89"/>
        <v>4.0844819764804408</v>
      </c>
      <c r="M823" s="12">
        <f t="shared" si="90"/>
        <v>4.120940571706436</v>
      </c>
      <c r="N823" s="11">
        <f t="shared" si="91"/>
        <v>3.6458595225995261E-2</v>
      </c>
      <c r="P823" s="10"/>
      <c r="Q823" s="10"/>
      <c r="R823" s="10"/>
    </row>
    <row r="824" spans="1:18">
      <c r="A824">
        <v>28</v>
      </c>
      <c r="B824" t="s">
        <v>84</v>
      </c>
      <c r="C824" t="s">
        <v>91</v>
      </c>
      <c r="D824">
        <v>1988</v>
      </c>
      <c r="E824" s="10">
        <v>2.2118654716032835</v>
      </c>
      <c r="F824" s="10">
        <v>2.1831324294399064</v>
      </c>
      <c r="G824" s="10"/>
      <c r="H824" s="10">
        <f t="shared" si="85"/>
        <v>28</v>
      </c>
      <c r="I824" s="10" t="str">
        <f t="shared" si="86"/>
        <v>WCN</v>
      </c>
      <c r="J824" s="10" t="str">
        <f t="shared" si="87"/>
        <v>Coastal US</v>
      </c>
      <c r="K824" s="10">
        <f t="shared" si="88"/>
        <v>1988</v>
      </c>
      <c r="L824" s="12">
        <f t="shared" si="89"/>
        <v>2.2118654716032835</v>
      </c>
      <c r="M824" s="12">
        <f t="shared" si="90"/>
        <v>2.1831324294399064</v>
      </c>
      <c r="N824" s="11">
        <f t="shared" si="91"/>
        <v>-2.8733042163377132E-2</v>
      </c>
      <c r="P824" s="10"/>
      <c r="Q824" s="10"/>
      <c r="R824" s="10"/>
    </row>
    <row r="825" spans="1:18">
      <c r="A825">
        <v>28</v>
      </c>
      <c r="B825" t="s">
        <v>84</v>
      </c>
      <c r="C825" t="s">
        <v>91</v>
      </c>
      <c r="D825">
        <v>1989</v>
      </c>
      <c r="E825" s="10">
        <v>3.7654718251889547</v>
      </c>
      <c r="F825" s="10">
        <v>3.7331515242080098</v>
      </c>
      <c r="G825" s="10"/>
      <c r="H825" s="10">
        <f t="shared" si="85"/>
        <v>28</v>
      </c>
      <c r="I825" s="10" t="str">
        <f t="shared" si="86"/>
        <v>WCN</v>
      </c>
      <c r="J825" s="10" t="str">
        <f t="shared" si="87"/>
        <v>Coastal US</v>
      </c>
      <c r="K825" s="10">
        <f t="shared" si="88"/>
        <v>1989</v>
      </c>
      <c r="L825" s="12">
        <f t="shared" si="89"/>
        <v>3.7654718251889547</v>
      </c>
      <c r="M825" s="12">
        <f t="shared" si="90"/>
        <v>3.7331515242080098</v>
      </c>
      <c r="N825" s="11">
        <f t="shared" si="91"/>
        <v>-3.232030098094496E-2</v>
      </c>
      <c r="P825" s="10"/>
      <c r="Q825" s="10"/>
      <c r="R825" s="10"/>
    </row>
    <row r="826" spans="1:18">
      <c r="A826">
        <v>28</v>
      </c>
      <c r="B826" t="s">
        <v>84</v>
      </c>
      <c r="C826" t="s">
        <v>91</v>
      </c>
      <c r="D826">
        <v>1990</v>
      </c>
      <c r="E826" s="10">
        <v>3.0145418388590248</v>
      </c>
      <c r="F826" s="10">
        <v>3.1217426207237247</v>
      </c>
      <c r="G826" s="10"/>
      <c r="H826" s="10">
        <f t="shared" si="85"/>
        <v>28</v>
      </c>
      <c r="I826" s="10" t="str">
        <f t="shared" si="86"/>
        <v>WCN</v>
      </c>
      <c r="J826" s="10" t="str">
        <f t="shared" si="87"/>
        <v>Coastal US</v>
      </c>
      <c r="K826" s="10">
        <f t="shared" si="88"/>
        <v>1990</v>
      </c>
      <c r="L826" s="12">
        <f t="shared" si="89"/>
        <v>3.0145418388590248</v>
      </c>
      <c r="M826" s="12">
        <f t="shared" si="90"/>
        <v>3.1217426207237247</v>
      </c>
      <c r="N826" s="11">
        <f t="shared" si="91"/>
        <v>0.10720078186469983</v>
      </c>
      <c r="P826" s="10"/>
      <c r="Q826" s="10"/>
      <c r="R826" s="10"/>
    </row>
    <row r="827" spans="1:18">
      <c r="A827">
        <v>28</v>
      </c>
      <c r="B827" t="s">
        <v>84</v>
      </c>
      <c r="C827" t="s">
        <v>91</v>
      </c>
      <c r="D827">
        <v>1991</v>
      </c>
      <c r="E827" s="10">
        <v>3.0927560246388821</v>
      </c>
      <c r="F827" s="10">
        <v>3.2147532729103725</v>
      </c>
      <c r="G827" s="10"/>
      <c r="H827" s="10">
        <f t="shared" si="85"/>
        <v>28</v>
      </c>
      <c r="I827" s="10" t="str">
        <f t="shared" si="86"/>
        <v>WCN</v>
      </c>
      <c r="J827" s="10" t="str">
        <f t="shared" si="87"/>
        <v>Coastal US</v>
      </c>
      <c r="K827" s="10">
        <f t="shared" si="88"/>
        <v>1991</v>
      </c>
      <c r="L827" s="12">
        <f t="shared" si="89"/>
        <v>3.0927560246388821</v>
      </c>
      <c r="M827" s="12">
        <f t="shared" si="90"/>
        <v>3.2147532729103725</v>
      </c>
      <c r="N827" s="11">
        <f t="shared" si="91"/>
        <v>0.12199724827149039</v>
      </c>
      <c r="P827" s="10"/>
      <c r="Q827" s="10"/>
      <c r="R827" s="10"/>
    </row>
    <row r="828" spans="1:18">
      <c r="A828">
        <v>28</v>
      </c>
      <c r="B828" t="s">
        <v>84</v>
      </c>
      <c r="C828" t="s">
        <v>91</v>
      </c>
      <c r="D828">
        <v>1992</v>
      </c>
      <c r="E828" s="10">
        <v>2.9128351805505899</v>
      </c>
      <c r="F828" s="10">
        <v>2.753178838783624</v>
      </c>
      <c r="G828" s="10"/>
      <c r="H828" s="10">
        <f t="shared" si="85"/>
        <v>28</v>
      </c>
      <c r="I828" s="10" t="str">
        <f t="shared" si="86"/>
        <v>WCN</v>
      </c>
      <c r="J828" s="10" t="str">
        <f t="shared" si="87"/>
        <v>Coastal US</v>
      </c>
      <c r="K828" s="10">
        <f t="shared" si="88"/>
        <v>1992</v>
      </c>
      <c r="L828" s="12">
        <f t="shared" si="89"/>
        <v>2.9128351805505899</v>
      </c>
      <c r="M828" s="12">
        <f t="shared" si="90"/>
        <v>2.753178838783624</v>
      </c>
      <c r="N828" s="11">
        <f t="shared" si="91"/>
        <v>-0.15965634176696586</v>
      </c>
      <c r="P828" s="10"/>
      <c r="Q828" s="10"/>
      <c r="R828" s="10"/>
    </row>
    <row r="829" spans="1:18">
      <c r="A829">
        <v>28</v>
      </c>
      <c r="B829" t="s">
        <v>84</v>
      </c>
      <c r="C829" t="s">
        <v>91</v>
      </c>
      <c r="D829">
        <v>1993</v>
      </c>
      <c r="E829" s="10">
        <v>3.8682885906040267</v>
      </c>
      <c r="F829" s="10">
        <v>3.0845967396986835</v>
      </c>
      <c r="G829" s="10"/>
      <c r="H829" s="10">
        <f t="shared" si="85"/>
        <v>28</v>
      </c>
      <c r="I829" s="10" t="str">
        <f t="shared" si="86"/>
        <v>WCN</v>
      </c>
      <c r="J829" s="10" t="str">
        <f t="shared" si="87"/>
        <v>Coastal US</v>
      </c>
      <c r="K829" s="10">
        <f t="shared" si="88"/>
        <v>1993</v>
      </c>
      <c r="L829" s="12">
        <f t="shared" si="89"/>
        <v>3.8682885906040267</v>
      </c>
      <c r="M829" s="12">
        <f t="shared" si="90"/>
        <v>3.0845967396986835</v>
      </c>
      <c r="N829" s="11">
        <f t="shared" si="91"/>
        <v>-0.78369185090534321</v>
      </c>
      <c r="P829" s="10"/>
      <c r="Q829" s="10"/>
      <c r="R829" s="10"/>
    </row>
    <row r="830" spans="1:18">
      <c r="A830">
        <v>28</v>
      </c>
      <c r="B830" t="s">
        <v>84</v>
      </c>
      <c r="C830" t="s">
        <v>91</v>
      </c>
      <c r="D830">
        <v>1994</v>
      </c>
      <c r="E830" s="10">
        <v>2.6646169397296045</v>
      </c>
      <c r="F830" s="10">
        <v>1.9878985245044827</v>
      </c>
      <c r="G830" s="10"/>
      <c r="H830" s="10">
        <f t="shared" si="85"/>
        <v>28</v>
      </c>
      <c r="I830" s="10" t="str">
        <f t="shared" si="86"/>
        <v>WCN</v>
      </c>
      <c r="J830" s="10" t="str">
        <f t="shared" si="87"/>
        <v>Coastal US</v>
      </c>
      <c r="K830" s="10">
        <f t="shared" si="88"/>
        <v>1994</v>
      </c>
      <c r="L830" s="12">
        <f t="shared" si="89"/>
        <v>2.6646169397296045</v>
      </c>
      <c r="M830" s="12">
        <f t="shared" si="90"/>
        <v>1.9878985245044827</v>
      </c>
      <c r="N830" s="11">
        <f t="shared" si="91"/>
        <v>-0.67671841522512177</v>
      </c>
      <c r="P830" s="10"/>
      <c r="Q830" s="10"/>
      <c r="R830" s="10"/>
    </row>
    <row r="831" spans="1:18">
      <c r="A831">
        <v>28</v>
      </c>
      <c r="B831" t="s">
        <v>84</v>
      </c>
      <c r="C831" t="s">
        <v>91</v>
      </c>
      <c r="D831">
        <v>1995</v>
      </c>
      <c r="E831" s="10">
        <v>2.0075796070460705</v>
      </c>
      <c r="F831" s="10">
        <v>1.6115688439650047</v>
      </c>
      <c r="G831" s="10"/>
      <c r="H831" s="10">
        <f t="shared" si="85"/>
        <v>28</v>
      </c>
      <c r="I831" s="10" t="str">
        <f t="shared" si="86"/>
        <v>WCN</v>
      </c>
      <c r="J831" s="10" t="str">
        <f t="shared" si="87"/>
        <v>Coastal US</v>
      </c>
      <c r="K831" s="10">
        <f t="shared" si="88"/>
        <v>1995</v>
      </c>
      <c r="L831" s="12">
        <f t="shared" si="89"/>
        <v>2.0075796070460705</v>
      </c>
      <c r="M831" s="12">
        <f t="shared" si="90"/>
        <v>1.6115688439650047</v>
      </c>
      <c r="N831" s="11">
        <f t="shared" si="91"/>
        <v>-0.39601076308106586</v>
      </c>
      <c r="P831" s="10"/>
      <c r="Q831" s="10"/>
      <c r="R831" s="10"/>
    </row>
    <row r="832" spans="1:18">
      <c r="A832">
        <v>28</v>
      </c>
      <c r="B832" t="s">
        <v>84</v>
      </c>
      <c r="C832" t="s">
        <v>91</v>
      </c>
      <c r="D832">
        <v>1996</v>
      </c>
      <c r="E832" s="10">
        <v>1.0948679727427597</v>
      </c>
      <c r="F832" s="10">
        <v>1.1148847542349347</v>
      </c>
      <c r="G832" s="10"/>
      <c r="H832" s="10">
        <f t="shared" si="85"/>
        <v>28</v>
      </c>
      <c r="I832" s="10" t="str">
        <f t="shared" si="86"/>
        <v>WCN</v>
      </c>
      <c r="J832" s="10" t="str">
        <f t="shared" si="87"/>
        <v>Coastal US</v>
      </c>
      <c r="K832" s="10">
        <f t="shared" si="88"/>
        <v>1996</v>
      </c>
      <c r="L832" s="12">
        <f t="shared" si="89"/>
        <v>1.0948679727427597</v>
      </c>
      <c r="M832" s="12">
        <f t="shared" si="90"/>
        <v>1.1148847542349347</v>
      </c>
      <c r="N832" s="11">
        <f t="shared" si="91"/>
        <v>2.0016781492175006E-2</v>
      </c>
      <c r="P832" s="10"/>
      <c r="Q832" s="10"/>
      <c r="R832" s="10"/>
    </row>
    <row r="833" spans="1:18">
      <c r="A833">
        <v>28</v>
      </c>
      <c r="B833" t="s">
        <v>84</v>
      </c>
      <c r="C833" t="s">
        <v>91</v>
      </c>
      <c r="D833">
        <v>1997</v>
      </c>
      <c r="E833" s="10">
        <v>2.064920463063213</v>
      </c>
      <c r="F833" s="10">
        <v>2.091875441072689</v>
      </c>
      <c r="G833" s="10"/>
      <c r="H833" s="10">
        <f t="shared" si="85"/>
        <v>28</v>
      </c>
      <c r="I833" s="10" t="str">
        <f t="shared" si="86"/>
        <v>WCN</v>
      </c>
      <c r="J833" s="10" t="str">
        <f t="shared" si="87"/>
        <v>Coastal US</v>
      </c>
      <c r="K833" s="10">
        <f t="shared" si="88"/>
        <v>1997</v>
      </c>
      <c r="L833" s="12">
        <f t="shared" si="89"/>
        <v>2.064920463063213</v>
      </c>
      <c r="M833" s="12">
        <f t="shared" si="90"/>
        <v>2.091875441072689</v>
      </c>
      <c r="N833" s="11">
        <f t="shared" si="91"/>
        <v>2.6954978009475994E-2</v>
      </c>
      <c r="P833" s="10"/>
      <c r="Q833" s="10"/>
      <c r="R833" s="10"/>
    </row>
    <row r="834" spans="1:18">
      <c r="A834">
        <v>28</v>
      </c>
      <c r="B834" t="s">
        <v>84</v>
      </c>
      <c r="C834" t="s">
        <v>91</v>
      </c>
      <c r="D834">
        <v>1998</v>
      </c>
      <c r="E834" s="10">
        <v>2.1527386188489155</v>
      </c>
      <c r="F834" s="10">
        <v>2.4575201432408238</v>
      </c>
      <c r="G834" s="10"/>
      <c r="H834" s="10">
        <f t="shared" si="85"/>
        <v>28</v>
      </c>
      <c r="I834" s="10" t="str">
        <f t="shared" si="86"/>
        <v>WCN</v>
      </c>
      <c r="J834" s="10" t="str">
        <f t="shared" si="87"/>
        <v>Coastal US</v>
      </c>
      <c r="K834" s="10">
        <f t="shared" si="88"/>
        <v>1998</v>
      </c>
      <c r="L834" s="12">
        <f t="shared" si="89"/>
        <v>2.1527386188489155</v>
      </c>
      <c r="M834" s="12">
        <f t="shared" si="90"/>
        <v>2.4575201432408238</v>
      </c>
      <c r="N834" s="11">
        <f t="shared" si="91"/>
        <v>0.30478152439190831</v>
      </c>
      <c r="P834" s="10"/>
      <c r="Q834" s="10"/>
      <c r="R834" s="10"/>
    </row>
    <row r="835" spans="1:18">
      <c r="A835">
        <v>28</v>
      </c>
      <c r="B835" t="s">
        <v>84</v>
      </c>
      <c r="C835" t="s">
        <v>91</v>
      </c>
      <c r="D835">
        <v>1999</v>
      </c>
      <c r="E835" s="10">
        <v>3.2593241436540499</v>
      </c>
      <c r="F835" s="10">
        <v>3.4339804838381784</v>
      </c>
      <c r="G835" s="10"/>
      <c r="H835" s="10">
        <f t="shared" si="85"/>
        <v>28</v>
      </c>
      <c r="I835" s="10" t="str">
        <f t="shared" si="86"/>
        <v>WCN</v>
      </c>
      <c r="J835" s="10" t="str">
        <f t="shared" si="87"/>
        <v>Coastal US</v>
      </c>
      <c r="K835" s="10">
        <f t="shared" si="88"/>
        <v>1999</v>
      </c>
      <c r="L835" s="12">
        <f t="shared" si="89"/>
        <v>3.2593241436540499</v>
      </c>
      <c r="M835" s="12">
        <f t="shared" si="90"/>
        <v>3.4339804838381784</v>
      </c>
      <c r="N835" s="11">
        <f t="shared" si="91"/>
        <v>0.17465634018412857</v>
      </c>
      <c r="P835" s="10"/>
      <c r="Q835" s="10"/>
      <c r="R835" s="10"/>
    </row>
    <row r="836" spans="1:18">
      <c r="A836">
        <v>28</v>
      </c>
      <c r="B836" t="s">
        <v>84</v>
      </c>
      <c r="C836" t="s">
        <v>91</v>
      </c>
      <c r="D836">
        <v>2000</v>
      </c>
      <c r="E836" s="10">
        <v>4.0533191920165841</v>
      </c>
      <c r="F836" s="10">
        <v>3.92972865520326</v>
      </c>
      <c r="G836" s="10"/>
      <c r="H836" s="10">
        <f t="shared" si="85"/>
        <v>28</v>
      </c>
      <c r="I836" s="10" t="str">
        <f t="shared" si="86"/>
        <v>WCN</v>
      </c>
      <c r="J836" s="10" t="str">
        <f t="shared" si="87"/>
        <v>Coastal US</v>
      </c>
      <c r="K836" s="10">
        <f t="shared" si="88"/>
        <v>2000</v>
      </c>
      <c r="L836" s="12">
        <f t="shared" si="89"/>
        <v>4.0533191920165841</v>
      </c>
      <c r="M836" s="12">
        <f t="shared" si="90"/>
        <v>3.92972865520326</v>
      </c>
      <c r="N836" s="11">
        <f t="shared" si="91"/>
        <v>-0.1235905368133241</v>
      </c>
      <c r="P836" s="10"/>
      <c r="Q836" s="10"/>
      <c r="R836" s="10"/>
    </row>
    <row r="837" spans="1:18">
      <c r="A837">
        <v>28</v>
      </c>
      <c r="B837" t="s">
        <v>84</v>
      </c>
      <c r="C837" t="s">
        <v>91</v>
      </c>
      <c r="D837">
        <v>2001</v>
      </c>
      <c r="E837" s="10">
        <v>4.6446222512519046</v>
      </c>
      <c r="F837" s="10">
        <v>4.2857375006771035</v>
      </c>
      <c r="G837" s="10"/>
      <c r="H837" s="10">
        <f t="shared" si="85"/>
        <v>28</v>
      </c>
      <c r="I837" s="10" t="str">
        <f t="shared" si="86"/>
        <v>WCN</v>
      </c>
      <c r="J837" s="10" t="str">
        <f t="shared" si="87"/>
        <v>Coastal US</v>
      </c>
      <c r="K837" s="10">
        <f t="shared" si="88"/>
        <v>2001</v>
      </c>
      <c r="L837" s="12">
        <f t="shared" si="89"/>
        <v>4.6446222512519046</v>
      </c>
      <c r="M837" s="12">
        <f t="shared" si="90"/>
        <v>4.2857375006771035</v>
      </c>
      <c r="N837" s="11">
        <f t="shared" si="91"/>
        <v>-0.35888475057480118</v>
      </c>
      <c r="P837" s="10"/>
      <c r="Q837" s="10"/>
      <c r="R837" s="10"/>
    </row>
    <row r="838" spans="1:18">
      <c r="A838">
        <v>28</v>
      </c>
      <c r="B838" t="s">
        <v>84</v>
      </c>
      <c r="C838" t="s">
        <v>91</v>
      </c>
      <c r="D838">
        <v>2002</v>
      </c>
      <c r="E838" s="10">
        <v>2.7756264236902051</v>
      </c>
      <c r="F838" s="10">
        <v>2.5962386719063275</v>
      </c>
      <c r="G838" s="10"/>
      <c r="H838" s="10">
        <f t="shared" ref="H838:H901" si="92">A838</f>
        <v>28</v>
      </c>
      <c r="I838" s="10" t="str">
        <f t="shared" ref="I838:I901" si="93">B838</f>
        <v>WCN</v>
      </c>
      <c r="J838" s="10" t="str">
        <f t="shared" ref="J838:J901" si="94">C838</f>
        <v>Coastal US</v>
      </c>
      <c r="K838" s="10">
        <f t="shared" ref="K838:K901" si="95">D838</f>
        <v>2002</v>
      </c>
      <c r="L838" s="12">
        <f t="shared" ref="L838:L901" si="96">E838</f>
        <v>2.7756264236902051</v>
      </c>
      <c r="M838" s="12">
        <f t="shared" ref="M838:M901" si="97">F838</f>
        <v>2.5962386719063275</v>
      </c>
      <c r="N838" s="11">
        <f t="shared" ref="N838:N901" si="98">F838-E838</f>
        <v>-0.17938775178387756</v>
      </c>
      <c r="P838" s="10"/>
      <c r="Q838" s="10"/>
      <c r="R838" s="10"/>
    </row>
    <row r="839" spans="1:18">
      <c r="A839">
        <v>28</v>
      </c>
      <c r="B839" t="s">
        <v>84</v>
      </c>
      <c r="C839" t="s">
        <v>91</v>
      </c>
      <c r="D839">
        <v>2003</v>
      </c>
      <c r="E839" s="10">
        <v>1.5247287854482177</v>
      </c>
      <c r="F839" s="10">
        <v>1.53749517879773</v>
      </c>
      <c r="G839" s="10"/>
      <c r="H839" s="10">
        <f t="shared" si="92"/>
        <v>28</v>
      </c>
      <c r="I839" s="10" t="str">
        <f t="shared" si="93"/>
        <v>WCN</v>
      </c>
      <c r="J839" s="10" t="str">
        <f t="shared" si="94"/>
        <v>Coastal US</v>
      </c>
      <c r="K839" s="10">
        <f t="shared" si="95"/>
        <v>2003</v>
      </c>
      <c r="L839" s="12">
        <f t="shared" si="96"/>
        <v>1.5247287854482177</v>
      </c>
      <c r="M839" s="12">
        <f t="shared" si="97"/>
        <v>1.53749517879773</v>
      </c>
      <c r="N839" s="11">
        <f t="shared" si="98"/>
        <v>1.276639334951235E-2</v>
      </c>
      <c r="P839" s="10"/>
      <c r="Q839" s="10"/>
      <c r="R839" s="10"/>
    </row>
    <row r="840" spans="1:18">
      <c r="A840">
        <v>28</v>
      </c>
      <c r="B840" t="s">
        <v>84</v>
      </c>
      <c r="C840" t="s">
        <v>91</v>
      </c>
      <c r="D840">
        <v>2004</v>
      </c>
      <c r="E840" s="10">
        <v>1.2591150170386123</v>
      </c>
      <c r="F840" s="10">
        <v>1.2711860006231177</v>
      </c>
      <c r="G840" s="10"/>
      <c r="H840" s="10">
        <f t="shared" si="92"/>
        <v>28</v>
      </c>
      <c r="I840" s="10" t="str">
        <f t="shared" si="93"/>
        <v>WCN</v>
      </c>
      <c r="J840" s="10" t="str">
        <f t="shared" si="94"/>
        <v>Coastal US</v>
      </c>
      <c r="K840" s="10">
        <f t="shared" si="95"/>
        <v>2004</v>
      </c>
      <c r="L840" s="12">
        <f t="shared" si="96"/>
        <v>1.2591150170386123</v>
      </c>
      <c r="M840" s="12">
        <f t="shared" si="97"/>
        <v>1.2711860006231177</v>
      </c>
      <c r="N840" s="11">
        <f t="shared" si="98"/>
        <v>1.2070983584505424E-2</v>
      </c>
      <c r="P840" s="10"/>
      <c r="Q840" s="10"/>
      <c r="R840" s="10"/>
    </row>
    <row r="841" spans="1:18">
      <c r="A841">
        <v>28</v>
      </c>
      <c r="B841" t="s">
        <v>84</v>
      </c>
      <c r="C841" t="s">
        <v>91</v>
      </c>
      <c r="D841">
        <v>2005</v>
      </c>
      <c r="E841" s="10">
        <v>1.5575351759535117</v>
      </c>
      <c r="F841" s="10">
        <v>1.5212506250183828</v>
      </c>
      <c r="G841" s="10"/>
      <c r="H841" s="10">
        <f t="shared" si="92"/>
        <v>28</v>
      </c>
      <c r="I841" s="10" t="str">
        <f t="shared" si="93"/>
        <v>WCN</v>
      </c>
      <c r="J841" s="10" t="str">
        <f t="shared" si="94"/>
        <v>Coastal US</v>
      </c>
      <c r="K841" s="10">
        <f t="shared" si="95"/>
        <v>2005</v>
      </c>
      <c r="L841" s="12">
        <f t="shared" si="96"/>
        <v>1.5575351759535117</v>
      </c>
      <c r="M841" s="12">
        <f t="shared" si="97"/>
        <v>1.5212506250183828</v>
      </c>
      <c r="N841" s="11">
        <f t="shared" si="98"/>
        <v>-3.6284550935128834E-2</v>
      </c>
      <c r="P841" s="10"/>
      <c r="Q841" s="10"/>
      <c r="R841" s="10"/>
    </row>
    <row r="842" spans="1:18">
      <c r="A842">
        <v>28</v>
      </c>
      <c r="B842" t="s">
        <v>84</v>
      </c>
      <c r="C842" t="s">
        <v>91</v>
      </c>
      <c r="D842">
        <v>2006</v>
      </c>
      <c r="E842" s="10">
        <v>2.3430347775403146</v>
      </c>
      <c r="F842" s="10">
        <v>2.2759559783622461</v>
      </c>
      <c r="G842" s="10"/>
      <c r="H842" s="10">
        <f t="shared" si="92"/>
        <v>28</v>
      </c>
      <c r="I842" s="10" t="str">
        <f t="shared" si="93"/>
        <v>WCN</v>
      </c>
      <c r="J842" s="10" t="str">
        <f t="shared" si="94"/>
        <v>Coastal US</v>
      </c>
      <c r="K842" s="10">
        <f t="shared" si="95"/>
        <v>2006</v>
      </c>
      <c r="L842" s="12">
        <f t="shared" si="96"/>
        <v>2.3430347775403146</v>
      </c>
      <c r="M842" s="12">
        <f t="shared" si="97"/>
        <v>2.2759559783622461</v>
      </c>
      <c r="N842" s="11">
        <f t="shared" si="98"/>
        <v>-6.7078799178068582E-2</v>
      </c>
      <c r="P842" s="10"/>
      <c r="Q842" s="10"/>
      <c r="R842" s="10"/>
    </row>
    <row r="843" spans="1:18">
      <c r="A843">
        <v>28</v>
      </c>
      <c r="B843" t="s">
        <v>84</v>
      </c>
      <c r="C843" t="s">
        <v>91</v>
      </c>
      <c r="D843">
        <v>2007</v>
      </c>
      <c r="E843" s="10">
        <v>3.0172027268152077</v>
      </c>
      <c r="F843" s="10">
        <v>3.261038308753025</v>
      </c>
      <c r="G843" s="10"/>
      <c r="H843" s="10">
        <f t="shared" si="92"/>
        <v>28</v>
      </c>
      <c r="I843" s="10" t="str">
        <f t="shared" si="93"/>
        <v>WCN</v>
      </c>
      <c r="J843" s="10" t="str">
        <f t="shared" si="94"/>
        <v>Coastal US</v>
      </c>
      <c r="K843" s="10">
        <f t="shared" si="95"/>
        <v>2007</v>
      </c>
      <c r="L843" s="12">
        <f t="shared" si="96"/>
        <v>3.0172027268152077</v>
      </c>
      <c r="M843" s="12">
        <f t="shared" si="97"/>
        <v>3.261038308753025</v>
      </c>
      <c r="N843" s="11">
        <f t="shared" si="98"/>
        <v>0.24383558193781729</v>
      </c>
      <c r="P843" s="10"/>
      <c r="Q843" s="10"/>
      <c r="R843" s="10"/>
    </row>
    <row r="844" spans="1:18">
      <c r="A844">
        <v>28</v>
      </c>
      <c r="B844" t="s">
        <v>84</v>
      </c>
      <c r="C844" t="s">
        <v>91</v>
      </c>
      <c r="D844">
        <v>2008</v>
      </c>
      <c r="E844" s="10">
        <v>2.2725067636906426</v>
      </c>
      <c r="F844" s="10">
        <v>3.0770203160270881</v>
      </c>
      <c r="G844" s="10"/>
      <c r="H844" s="10">
        <f t="shared" si="92"/>
        <v>28</v>
      </c>
      <c r="I844" s="10" t="str">
        <f t="shared" si="93"/>
        <v>WCN</v>
      </c>
      <c r="J844" s="10" t="str">
        <f t="shared" si="94"/>
        <v>Coastal US</v>
      </c>
      <c r="K844" s="10">
        <f t="shared" si="95"/>
        <v>2008</v>
      </c>
      <c r="L844" s="12">
        <f t="shared" si="96"/>
        <v>2.2725067636906426</v>
      </c>
      <c r="M844" s="12">
        <f t="shared" si="97"/>
        <v>3.0770203160270881</v>
      </c>
      <c r="N844" s="11">
        <f t="shared" si="98"/>
        <v>0.8045135523364455</v>
      </c>
      <c r="P844" s="10"/>
      <c r="Q844" s="10"/>
      <c r="R844" s="10"/>
    </row>
    <row r="845" spans="1:18">
      <c r="A845">
        <v>29</v>
      </c>
      <c r="B845" t="s">
        <v>85</v>
      </c>
      <c r="C845" t="s">
        <v>109</v>
      </c>
      <c r="D845">
        <v>1979</v>
      </c>
      <c r="E845" s="10">
        <v>5.5274509803921568</v>
      </c>
      <c r="F845" s="10">
        <v>10.095808383233534</v>
      </c>
      <c r="G845" s="10"/>
      <c r="H845" s="10">
        <f t="shared" si="92"/>
        <v>29</v>
      </c>
      <c r="I845" s="10" t="str">
        <f t="shared" si="93"/>
        <v>LYF</v>
      </c>
      <c r="J845" s="10" t="str">
        <f t="shared" si="94"/>
        <v>Columbia</v>
      </c>
      <c r="K845" s="10">
        <f t="shared" si="95"/>
        <v>1979</v>
      </c>
      <c r="L845" s="12">
        <f t="shared" si="96"/>
        <v>5.5274509803921568</v>
      </c>
      <c r="M845" s="12">
        <f t="shared" si="97"/>
        <v>10.095808383233534</v>
      </c>
      <c r="N845" s="11">
        <f t="shared" si="98"/>
        <v>4.5683574028413769</v>
      </c>
      <c r="P845" s="10"/>
      <c r="Q845" s="10"/>
      <c r="R845" s="10"/>
    </row>
    <row r="846" spans="1:18">
      <c r="A846">
        <v>29</v>
      </c>
      <c r="B846" t="s">
        <v>85</v>
      </c>
      <c r="C846" t="s">
        <v>109</v>
      </c>
      <c r="D846">
        <v>1980</v>
      </c>
      <c r="E846" s="10">
        <v>4.0518672199170123</v>
      </c>
      <c r="F846" s="10">
        <v>6.1050420168067223</v>
      </c>
      <c r="G846" s="10"/>
      <c r="H846" s="10">
        <f t="shared" si="92"/>
        <v>29</v>
      </c>
      <c r="I846" s="10" t="str">
        <f t="shared" si="93"/>
        <v>LYF</v>
      </c>
      <c r="J846" s="10" t="str">
        <f t="shared" si="94"/>
        <v>Columbia</v>
      </c>
      <c r="K846" s="10">
        <f t="shared" si="95"/>
        <v>1980</v>
      </c>
      <c r="L846" s="12">
        <f t="shared" si="96"/>
        <v>4.0518672199170123</v>
      </c>
      <c r="M846" s="12">
        <f t="shared" si="97"/>
        <v>6.1050420168067223</v>
      </c>
      <c r="N846" s="11">
        <f t="shared" si="98"/>
        <v>2.0531747968897101</v>
      </c>
      <c r="P846" s="10"/>
      <c r="Q846" s="10"/>
      <c r="R846" s="10"/>
    </row>
    <row r="847" spans="1:18">
      <c r="A847">
        <v>29</v>
      </c>
      <c r="B847" t="s">
        <v>85</v>
      </c>
      <c r="C847" t="s">
        <v>109</v>
      </c>
      <c r="D847">
        <v>1981</v>
      </c>
      <c r="E847" s="10">
        <v>6.0468227424749168</v>
      </c>
      <c r="F847" s="10">
        <v>5.7012987012987013</v>
      </c>
      <c r="G847" s="10"/>
      <c r="H847" s="10">
        <f t="shared" si="92"/>
        <v>29</v>
      </c>
      <c r="I847" s="10" t="str">
        <f t="shared" si="93"/>
        <v>LYF</v>
      </c>
      <c r="J847" s="10" t="str">
        <f t="shared" si="94"/>
        <v>Columbia</v>
      </c>
      <c r="K847" s="10">
        <f t="shared" si="95"/>
        <v>1981</v>
      </c>
      <c r="L847" s="12">
        <f t="shared" si="96"/>
        <v>6.0468227424749168</v>
      </c>
      <c r="M847" s="12">
        <f t="shared" si="97"/>
        <v>5.7012987012987013</v>
      </c>
      <c r="N847" s="11">
        <f t="shared" si="98"/>
        <v>-0.34552404117621549</v>
      </c>
      <c r="P847" s="10"/>
      <c r="Q847" s="10"/>
      <c r="R847" s="10"/>
    </row>
    <row r="848" spans="1:18">
      <c r="A848">
        <v>29</v>
      </c>
      <c r="B848" t="s">
        <v>85</v>
      </c>
      <c r="C848" t="s">
        <v>109</v>
      </c>
      <c r="D848">
        <v>1982</v>
      </c>
      <c r="E848" s="10">
        <v>4.1722113502935425</v>
      </c>
      <c r="F848" s="10">
        <v>7.6622807017543861</v>
      </c>
      <c r="G848" s="10"/>
      <c r="H848" s="10">
        <f t="shared" si="92"/>
        <v>29</v>
      </c>
      <c r="I848" s="10" t="str">
        <f t="shared" si="93"/>
        <v>LYF</v>
      </c>
      <c r="J848" s="10" t="str">
        <f t="shared" si="94"/>
        <v>Columbia</v>
      </c>
      <c r="K848" s="10">
        <f t="shared" si="95"/>
        <v>1982</v>
      </c>
      <c r="L848" s="12">
        <f t="shared" si="96"/>
        <v>4.1722113502935425</v>
      </c>
      <c r="M848" s="12">
        <f t="shared" si="97"/>
        <v>7.6622807017543861</v>
      </c>
      <c r="N848" s="11">
        <f t="shared" si="98"/>
        <v>3.4900693514608436</v>
      </c>
      <c r="P848" s="10"/>
      <c r="Q848" s="10"/>
      <c r="R848" s="10"/>
    </row>
    <row r="849" spans="1:18">
      <c r="A849">
        <v>29</v>
      </c>
      <c r="B849" t="s">
        <v>85</v>
      </c>
      <c r="C849" t="s">
        <v>109</v>
      </c>
      <c r="D849">
        <v>1983</v>
      </c>
      <c r="E849" s="10">
        <v>4.8518518518518521</v>
      </c>
      <c r="F849" s="10">
        <v>8.5367793240556669</v>
      </c>
      <c r="G849" s="10"/>
      <c r="H849" s="10">
        <f t="shared" si="92"/>
        <v>29</v>
      </c>
      <c r="I849" s="10" t="str">
        <f t="shared" si="93"/>
        <v>LYF</v>
      </c>
      <c r="J849" s="10" t="str">
        <f t="shared" si="94"/>
        <v>Columbia</v>
      </c>
      <c r="K849" s="10">
        <f t="shared" si="95"/>
        <v>1983</v>
      </c>
      <c r="L849" s="12">
        <f t="shared" si="96"/>
        <v>4.8518518518518521</v>
      </c>
      <c r="M849" s="12">
        <f t="shared" si="97"/>
        <v>8.5367793240556669</v>
      </c>
      <c r="N849" s="11">
        <f t="shared" si="98"/>
        <v>3.6849274722038148</v>
      </c>
      <c r="P849" s="10"/>
      <c r="Q849" s="10"/>
      <c r="R849" s="10"/>
    </row>
    <row r="850" spans="1:18">
      <c r="A850">
        <v>29</v>
      </c>
      <c r="B850" t="s">
        <v>85</v>
      </c>
      <c r="C850" t="s">
        <v>109</v>
      </c>
      <c r="D850">
        <v>1984</v>
      </c>
      <c r="E850" s="10">
        <v>6.8711484593837531</v>
      </c>
      <c r="F850" s="10">
        <v>7.4003759398496243</v>
      </c>
      <c r="G850" s="10"/>
      <c r="H850" s="10">
        <f t="shared" si="92"/>
        <v>29</v>
      </c>
      <c r="I850" s="10" t="str">
        <f t="shared" si="93"/>
        <v>LYF</v>
      </c>
      <c r="J850" s="10" t="str">
        <f t="shared" si="94"/>
        <v>Columbia</v>
      </c>
      <c r="K850" s="10">
        <f t="shared" si="95"/>
        <v>1984</v>
      </c>
      <c r="L850" s="12">
        <f t="shared" si="96"/>
        <v>6.8711484593837531</v>
      </c>
      <c r="M850" s="12">
        <f t="shared" si="97"/>
        <v>7.4003759398496243</v>
      </c>
      <c r="N850" s="11">
        <f t="shared" si="98"/>
        <v>0.5292274804658712</v>
      </c>
      <c r="P850" s="10"/>
      <c r="Q850" s="10"/>
      <c r="R850" s="10"/>
    </row>
    <row r="851" spans="1:18">
      <c r="A851">
        <v>29</v>
      </c>
      <c r="B851" t="s">
        <v>85</v>
      </c>
      <c r="C851" t="s">
        <v>109</v>
      </c>
      <c r="D851">
        <v>1985</v>
      </c>
      <c r="E851" s="10">
        <v>4.3514563106796116</v>
      </c>
      <c r="F851" s="10">
        <v>8.1872146118721467</v>
      </c>
      <c r="G851" s="10"/>
      <c r="H851" s="10">
        <f t="shared" si="92"/>
        <v>29</v>
      </c>
      <c r="I851" s="10" t="str">
        <f t="shared" si="93"/>
        <v>LYF</v>
      </c>
      <c r="J851" s="10" t="str">
        <f t="shared" si="94"/>
        <v>Columbia</v>
      </c>
      <c r="K851" s="10">
        <f t="shared" si="95"/>
        <v>1985</v>
      </c>
      <c r="L851" s="12">
        <f t="shared" si="96"/>
        <v>4.3514563106796116</v>
      </c>
      <c r="M851" s="12">
        <f t="shared" si="97"/>
        <v>8.1872146118721467</v>
      </c>
      <c r="N851" s="11">
        <f t="shared" si="98"/>
        <v>3.8357583011925351</v>
      </c>
      <c r="P851" s="10"/>
      <c r="Q851" s="10"/>
      <c r="R851" s="10"/>
    </row>
    <row r="852" spans="1:18">
      <c r="A852">
        <v>29</v>
      </c>
      <c r="B852" t="s">
        <v>85</v>
      </c>
      <c r="C852" t="s">
        <v>109</v>
      </c>
      <c r="D852">
        <v>1986</v>
      </c>
      <c r="E852" s="10">
        <v>4.7689768976897691</v>
      </c>
      <c r="F852" s="10">
        <v>6.8584337349397586</v>
      </c>
      <c r="G852" s="10"/>
      <c r="H852" s="10">
        <f t="shared" si="92"/>
        <v>29</v>
      </c>
      <c r="I852" s="10" t="str">
        <f t="shared" si="93"/>
        <v>LYF</v>
      </c>
      <c r="J852" s="10" t="str">
        <f t="shared" si="94"/>
        <v>Columbia</v>
      </c>
      <c r="K852" s="10">
        <f t="shared" si="95"/>
        <v>1986</v>
      </c>
      <c r="L852" s="12">
        <f t="shared" si="96"/>
        <v>4.7689768976897691</v>
      </c>
      <c r="M852" s="12">
        <f t="shared" si="97"/>
        <v>6.8584337349397586</v>
      </c>
      <c r="N852" s="11">
        <f t="shared" si="98"/>
        <v>2.0894568372499895</v>
      </c>
      <c r="P852" s="10"/>
      <c r="Q852" s="10"/>
      <c r="R852" s="10"/>
    </row>
    <row r="853" spans="1:18">
      <c r="A853">
        <v>29</v>
      </c>
      <c r="B853" t="s">
        <v>85</v>
      </c>
      <c r="C853" t="s">
        <v>109</v>
      </c>
      <c r="D853">
        <v>1987</v>
      </c>
      <c r="E853" s="10">
        <v>3.8622754491017965</v>
      </c>
      <c r="F853" s="10">
        <v>5.9300291545189507</v>
      </c>
      <c r="G853" s="10"/>
      <c r="H853" s="10">
        <f t="shared" si="92"/>
        <v>29</v>
      </c>
      <c r="I853" s="10" t="str">
        <f t="shared" si="93"/>
        <v>LYF</v>
      </c>
      <c r="J853" s="10" t="str">
        <f t="shared" si="94"/>
        <v>Columbia</v>
      </c>
      <c r="K853" s="10">
        <f t="shared" si="95"/>
        <v>1987</v>
      </c>
      <c r="L853" s="12">
        <f t="shared" si="96"/>
        <v>3.8622754491017965</v>
      </c>
      <c r="M853" s="12">
        <f t="shared" si="97"/>
        <v>5.9300291545189507</v>
      </c>
      <c r="N853" s="11">
        <f t="shared" si="98"/>
        <v>2.0677537054171542</v>
      </c>
      <c r="P853" s="10"/>
      <c r="Q853" s="10"/>
      <c r="R853" s="10"/>
    </row>
    <row r="854" spans="1:18">
      <c r="A854">
        <v>29</v>
      </c>
      <c r="B854" t="s">
        <v>85</v>
      </c>
      <c r="C854" t="s">
        <v>109</v>
      </c>
      <c r="D854">
        <v>1988</v>
      </c>
      <c r="E854" s="10">
        <v>7.4478764478764479</v>
      </c>
      <c r="F854" s="10">
        <v>11.361867704280156</v>
      </c>
      <c r="G854" s="10"/>
      <c r="H854" s="10">
        <f t="shared" si="92"/>
        <v>29</v>
      </c>
      <c r="I854" s="10" t="str">
        <f t="shared" si="93"/>
        <v>LYF</v>
      </c>
      <c r="J854" s="10" t="str">
        <f t="shared" si="94"/>
        <v>Columbia</v>
      </c>
      <c r="K854" s="10">
        <f t="shared" si="95"/>
        <v>1988</v>
      </c>
      <c r="L854" s="12">
        <f t="shared" si="96"/>
        <v>7.4478764478764479</v>
      </c>
      <c r="M854" s="12">
        <f t="shared" si="97"/>
        <v>11.361867704280156</v>
      </c>
      <c r="N854" s="11">
        <f t="shared" si="98"/>
        <v>3.9139912564037083</v>
      </c>
      <c r="P854" s="10"/>
      <c r="Q854" s="10"/>
      <c r="R854" s="10"/>
    </row>
    <row r="855" spans="1:18">
      <c r="A855">
        <v>29</v>
      </c>
      <c r="B855" t="s">
        <v>85</v>
      </c>
      <c r="C855" t="s">
        <v>109</v>
      </c>
      <c r="D855">
        <v>1989</v>
      </c>
      <c r="E855" s="10">
        <v>8.0342205323193916</v>
      </c>
      <c r="F855" s="10">
        <v>10.472527472527473</v>
      </c>
      <c r="G855" s="10"/>
      <c r="H855" s="10">
        <f t="shared" si="92"/>
        <v>29</v>
      </c>
      <c r="I855" s="10" t="str">
        <f t="shared" si="93"/>
        <v>LYF</v>
      </c>
      <c r="J855" s="10" t="str">
        <f t="shared" si="94"/>
        <v>Columbia</v>
      </c>
      <c r="K855" s="10">
        <f t="shared" si="95"/>
        <v>1989</v>
      </c>
      <c r="L855" s="12">
        <f t="shared" si="96"/>
        <v>8.0342205323193916</v>
      </c>
      <c r="M855" s="12">
        <f t="shared" si="97"/>
        <v>10.472527472527473</v>
      </c>
      <c r="N855" s="11">
        <f t="shared" si="98"/>
        <v>2.438306940208081</v>
      </c>
      <c r="P855" s="10"/>
      <c r="Q855" s="10"/>
      <c r="R855" s="10"/>
    </row>
    <row r="856" spans="1:18">
      <c r="A856">
        <v>29</v>
      </c>
      <c r="B856" t="s">
        <v>85</v>
      </c>
      <c r="C856" t="s">
        <v>109</v>
      </c>
      <c r="D856">
        <v>1990</v>
      </c>
      <c r="E856" s="10">
        <v>7.4553571428571432</v>
      </c>
      <c r="F856" s="10">
        <v>10.147058823529411</v>
      </c>
      <c r="G856" s="10"/>
      <c r="H856" s="10">
        <f t="shared" si="92"/>
        <v>29</v>
      </c>
      <c r="I856" s="10" t="str">
        <f t="shared" si="93"/>
        <v>LYF</v>
      </c>
      <c r="J856" s="10" t="str">
        <f t="shared" si="94"/>
        <v>Columbia</v>
      </c>
      <c r="K856" s="10">
        <f t="shared" si="95"/>
        <v>1990</v>
      </c>
      <c r="L856" s="12">
        <f t="shared" si="96"/>
        <v>7.4553571428571432</v>
      </c>
      <c r="M856" s="12">
        <f t="shared" si="97"/>
        <v>10.147058823529411</v>
      </c>
      <c r="N856" s="11">
        <f t="shared" si="98"/>
        <v>2.691701680672268</v>
      </c>
      <c r="P856" s="10"/>
      <c r="Q856" s="10"/>
      <c r="R856" s="10"/>
    </row>
    <row r="857" spans="1:18">
      <c r="A857">
        <v>29</v>
      </c>
      <c r="B857" t="s">
        <v>85</v>
      </c>
      <c r="C857" t="s">
        <v>109</v>
      </c>
      <c r="D857">
        <v>1991</v>
      </c>
      <c r="E857" s="10">
        <v>5.166666666666667</v>
      </c>
      <c r="F857" s="10">
        <v>9.8989898989898997</v>
      </c>
      <c r="G857" s="10"/>
      <c r="H857" s="10">
        <f t="shared" si="92"/>
        <v>29</v>
      </c>
      <c r="I857" s="10" t="str">
        <f t="shared" si="93"/>
        <v>LYF</v>
      </c>
      <c r="J857" s="10" t="str">
        <f t="shared" si="94"/>
        <v>Columbia</v>
      </c>
      <c r="K857" s="10">
        <f t="shared" si="95"/>
        <v>1991</v>
      </c>
      <c r="L857" s="12">
        <f t="shared" si="96"/>
        <v>5.166666666666667</v>
      </c>
      <c r="M857" s="12">
        <f t="shared" si="97"/>
        <v>9.8989898989898997</v>
      </c>
      <c r="N857" s="11">
        <f t="shared" si="98"/>
        <v>4.7323232323232327</v>
      </c>
      <c r="P857" s="10"/>
      <c r="Q857" s="10"/>
      <c r="R857" s="10"/>
    </row>
    <row r="858" spans="1:18">
      <c r="A858">
        <v>29</v>
      </c>
      <c r="B858" t="s">
        <v>85</v>
      </c>
      <c r="C858" t="s">
        <v>109</v>
      </c>
      <c r="D858">
        <v>1992</v>
      </c>
      <c r="E858" s="10">
        <v>2.4347014925373136</v>
      </c>
      <c r="F858" s="10">
        <v>3.7350272232304902</v>
      </c>
      <c r="G858" s="10"/>
      <c r="H858" s="10">
        <f t="shared" si="92"/>
        <v>29</v>
      </c>
      <c r="I858" s="10" t="str">
        <f t="shared" si="93"/>
        <v>LYF</v>
      </c>
      <c r="J858" s="10" t="str">
        <f t="shared" si="94"/>
        <v>Columbia</v>
      </c>
      <c r="K858" s="10">
        <f t="shared" si="95"/>
        <v>1992</v>
      </c>
      <c r="L858" s="12">
        <f t="shared" si="96"/>
        <v>2.4347014925373136</v>
      </c>
      <c r="M858" s="12">
        <f t="shared" si="97"/>
        <v>3.7350272232304902</v>
      </c>
      <c r="N858" s="11">
        <f t="shared" si="98"/>
        <v>1.3003257306931766</v>
      </c>
      <c r="P858" s="10"/>
      <c r="Q858" s="10"/>
      <c r="R858" s="10"/>
    </row>
    <row r="859" spans="1:18">
      <c r="A859">
        <v>29</v>
      </c>
      <c r="B859" t="s">
        <v>85</v>
      </c>
      <c r="C859" t="s">
        <v>109</v>
      </c>
      <c r="D859">
        <v>1993</v>
      </c>
      <c r="E859" s="10">
        <v>2.7769911504424778</v>
      </c>
      <c r="F859" s="10">
        <v>3.3006430868167205</v>
      </c>
      <c r="G859" s="10"/>
      <c r="H859" s="10">
        <f t="shared" si="92"/>
        <v>29</v>
      </c>
      <c r="I859" s="10" t="str">
        <f t="shared" si="93"/>
        <v>LYF</v>
      </c>
      <c r="J859" s="10" t="str">
        <f t="shared" si="94"/>
        <v>Columbia</v>
      </c>
      <c r="K859" s="10">
        <f t="shared" si="95"/>
        <v>1993</v>
      </c>
      <c r="L859" s="12">
        <f t="shared" si="96"/>
        <v>2.7769911504424778</v>
      </c>
      <c r="M859" s="12">
        <f t="shared" si="97"/>
        <v>3.3006430868167205</v>
      </c>
      <c r="N859" s="11">
        <f t="shared" si="98"/>
        <v>0.52365193637424268</v>
      </c>
      <c r="P859" s="10"/>
      <c r="Q859" s="10"/>
      <c r="R859" s="10"/>
    </row>
    <row r="860" spans="1:18">
      <c r="A860">
        <v>29</v>
      </c>
      <c r="B860" t="s">
        <v>85</v>
      </c>
      <c r="C860" t="s">
        <v>109</v>
      </c>
      <c r="D860">
        <v>1994</v>
      </c>
      <c r="E860" s="10">
        <v>2.716599190283401</v>
      </c>
      <c r="F860" s="10">
        <v>3.3490196078431373</v>
      </c>
      <c r="G860" s="10"/>
      <c r="H860" s="10">
        <f t="shared" si="92"/>
        <v>29</v>
      </c>
      <c r="I860" s="10" t="str">
        <f t="shared" si="93"/>
        <v>LYF</v>
      </c>
      <c r="J860" s="10" t="str">
        <f t="shared" si="94"/>
        <v>Columbia</v>
      </c>
      <c r="K860" s="10">
        <f t="shared" si="95"/>
        <v>1994</v>
      </c>
      <c r="L860" s="12">
        <f t="shared" si="96"/>
        <v>2.716599190283401</v>
      </c>
      <c r="M860" s="12">
        <f t="shared" si="97"/>
        <v>3.3490196078431373</v>
      </c>
      <c r="N860" s="11">
        <f t="shared" si="98"/>
        <v>0.63242041755973633</v>
      </c>
      <c r="P860" s="10"/>
      <c r="Q860" s="10"/>
      <c r="R860" s="10"/>
    </row>
    <row r="861" spans="1:18">
      <c r="A861">
        <v>29</v>
      </c>
      <c r="B861" t="s">
        <v>85</v>
      </c>
      <c r="C861" t="s">
        <v>109</v>
      </c>
      <c r="D861">
        <v>1995</v>
      </c>
      <c r="E861" s="10">
        <v>4.3729281767955799</v>
      </c>
      <c r="F861" s="10">
        <v>6.2066869300911858</v>
      </c>
      <c r="G861" s="10"/>
      <c r="H861" s="10">
        <f t="shared" si="92"/>
        <v>29</v>
      </c>
      <c r="I861" s="10" t="str">
        <f t="shared" si="93"/>
        <v>LYF</v>
      </c>
      <c r="J861" s="10" t="str">
        <f t="shared" si="94"/>
        <v>Columbia</v>
      </c>
      <c r="K861" s="10">
        <f t="shared" si="95"/>
        <v>1995</v>
      </c>
      <c r="L861" s="12">
        <f t="shared" si="96"/>
        <v>4.3729281767955799</v>
      </c>
      <c r="M861" s="12">
        <f t="shared" si="97"/>
        <v>6.2066869300911858</v>
      </c>
      <c r="N861" s="11">
        <f t="shared" si="98"/>
        <v>1.8337587532956059</v>
      </c>
      <c r="P861" s="10"/>
      <c r="Q861" s="10"/>
      <c r="R861" s="10"/>
    </row>
    <row r="862" spans="1:18">
      <c r="A862">
        <v>29</v>
      </c>
      <c r="B862" t="s">
        <v>85</v>
      </c>
      <c r="C862" t="s">
        <v>109</v>
      </c>
      <c r="D862">
        <v>1996</v>
      </c>
      <c r="E862" s="10">
        <v>7.4022988505747129</v>
      </c>
      <c r="F862" s="10">
        <v>10.067567567567568</v>
      </c>
      <c r="G862" s="10"/>
      <c r="H862" s="10">
        <f t="shared" si="92"/>
        <v>29</v>
      </c>
      <c r="I862" s="10" t="str">
        <f t="shared" si="93"/>
        <v>LYF</v>
      </c>
      <c r="J862" s="10" t="str">
        <f t="shared" si="94"/>
        <v>Columbia</v>
      </c>
      <c r="K862" s="10">
        <f t="shared" si="95"/>
        <v>1996</v>
      </c>
      <c r="L862" s="12">
        <f t="shared" si="96"/>
        <v>7.4022988505747129</v>
      </c>
      <c r="M862" s="12">
        <f t="shared" si="97"/>
        <v>10.067567567567568</v>
      </c>
      <c r="N862" s="11">
        <f t="shared" si="98"/>
        <v>2.6652687169928555</v>
      </c>
      <c r="P862" s="10"/>
      <c r="Q862" s="10"/>
      <c r="R862" s="10"/>
    </row>
    <row r="863" spans="1:18">
      <c r="A863">
        <v>29</v>
      </c>
      <c r="B863" t="s">
        <v>85</v>
      </c>
      <c r="C863" t="s">
        <v>109</v>
      </c>
      <c r="D863">
        <v>1997</v>
      </c>
      <c r="E863" s="10">
        <v>9.7349768875192613</v>
      </c>
      <c r="F863" s="10">
        <v>12.404255319148936</v>
      </c>
      <c r="G863" s="10"/>
      <c r="H863" s="10">
        <f t="shared" si="92"/>
        <v>29</v>
      </c>
      <c r="I863" s="10" t="str">
        <f t="shared" si="93"/>
        <v>LYF</v>
      </c>
      <c r="J863" s="10" t="str">
        <f t="shared" si="94"/>
        <v>Columbia</v>
      </c>
      <c r="K863" s="10">
        <f t="shared" si="95"/>
        <v>1997</v>
      </c>
      <c r="L863" s="12">
        <f t="shared" si="96"/>
        <v>9.7349768875192613</v>
      </c>
      <c r="M863" s="12">
        <f t="shared" si="97"/>
        <v>12.404255319148936</v>
      </c>
      <c r="N863" s="11">
        <f t="shared" si="98"/>
        <v>2.6692784316296745</v>
      </c>
      <c r="P863" s="10"/>
      <c r="Q863" s="10"/>
      <c r="R863" s="10"/>
    </row>
    <row r="864" spans="1:18">
      <c r="A864">
        <v>29</v>
      </c>
      <c r="B864" t="s">
        <v>85</v>
      </c>
      <c r="C864" t="s">
        <v>109</v>
      </c>
      <c r="D864">
        <v>1998</v>
      </c>
      <c r="E864" s="10">
        <v>13.533432392273403</v>
      </c>
      <c r="F864" s="10">
        <v>16.1864406779661</v>
      </c>
      <c r="G864" s="10"/>
      <c r="H864" s="10">
        <f t="shared" si="92"/>
        <v>29</v>
      </c>
      <c r="I864" s="10" t="str">
        <f t="shared" si="93"/>
        <v>LYF</v>
      </c>
      <c r="J864" s="10" t="str">
        <f t="shared" si="94"/>
        <v>Columbia</v>
      </c>
      <c r="K864" s="10">
        <f t="shared" si="95"/>
        <v>1998</v>
      </c>
      <c r="L864" s="12">
        <f t="shared" si="96"/>
        <v>13.533432392273403</v>
      </c>
      <c r="M864" s="12">
        <f t="shared" si="97"/>
        <v>16.1864406779661</v>
      </c>
      <c r="N864" s="11">
        <f t="shared" si="98"/>
        <v>2.6530082856926978</v>
      </c>
      <c r="P864" s="10"/>
      <c r="Q864" s="10"/>
      <c r="R864" s="10"/>
    </row>
    <row r="865" spans="1:18">
      <c r="A865">
        <v>29</v>
      </c>
      <c r="B865" t="s">
        <v>85</v>
      </c>
      <c r="C865" t="s">
        <v>109</v>
      </c>
      <c r="D865">
        <v>1999</v>
      </c>
      <c r="E865" s="10">
        <v>8.5956416464891046</v>
      </c>
      <c r="F865" s="10">
        <v>10.784363177805801</v>
      </c>
      <c r="G865" s="10"/>
      <c r="H865" s="10">
        <f t="shared" si="92"/>
        <v>29</v>
      </c>
      <c r="I865" s="10" t="str">
        <f t="shared" si="93"/>
        <v>LYF</v>
      </c>
      <c r="J865" s="10" t="str">
        <f t="shared" si="94"/>
        <v>Columbia</v>
      </c>
      <c r="K865" s="10">
        <f t="shared" si="95"/>
        <v>1999</v>
      </c>
      <c r="L865" s="12">
        <f t="shared" si="96"/>
        <v>8.5956416464891046</v>
      </c>
      <c r="M865" s="12">
        <f t="shared" si="97"/>
        <v>10.784363177805801</v>
      </c>
      <c r="N865" s="11">
        <f t="shared" si="98"/>
        <v>2.1887215313166966</v>
      </c>
      <c r="P865" s="10"/>
      <c r="Q865" s="10"/>
      <c r="R865" s="10"/>
    </row>
    <row r="866" spans="1:18">
      <c r="A866">
        <v>29</v>
      </c>
      <c r="B866" t="s">
        <v>85</v>
      </c>
      <c r="C866" t="s">
        <v>109</v>
      </c>
      <c r="D866">
        <v>2000</v>
      </c>
      <c r="E866" s="10">
        <v>5.6327409800753907</v>
      </c>
      <c r="F866" s="10">
        <v>5.7060314242270653</v>
      </c>
      <c r="G866" s="10"/>
      <c r="H866" s="10">
        <f t="shared" si="92"/>
        <v>29</v>
      </c>
      <c r="I866" s="10" t="str">
        <f t="shared" si="93"/>
        <v>LYF</v>
      </c>
      <c r="J866" s="10" t="str">
        <f t="shared" si="94"/>
        <v>Columbia</v>
      </c>
      <c r="K866" s="10">
        <f t="shared" si="95"/>
        <v>2000</v>
      </c>
      <c r="L866" s="12">
        <f t="shared" si="96"/>
        <v>5.6327409800753907</v>
      </c>
      <c r="M866" s="12">
        <f t="shared" si="97"/>
        <v>5.7060314242270653</v>
      </c>
      <c r="N866" s="11">
        <f t="shared" si="98"/>
        <v>7.3290444151674627E-2</v>
      </c>
      <c r="P866" s="10"/>
      <c r="Q866" s="10"/>
      <c r="R866" s="10"/>
    </row>
    <row r="867" spans="1:18">
      <c r="A867">
        <v>29</v>
      </c>
      <c r="B867" t="s">
        <v>85</v>
      </c>
      <c r="C867" t="s">
        <v>109</v>
      </c>
      <c r="D867">
        <v>2001</v>
      </c>
      <c r="E867" s="10">
        <v>5.2808896210873151</v>
      </c>
      <c r="F867" s="10">
        <v>4.6385595081247253</v>
      </c>
      <c r="G867" s="10"/>
      <c r="H867" s="10">
        <f t="shared" si="92"/>
        <v>29</v>
      </c>
      <c r="I867" s="10" t="str">
        <f t="shared" si="93"/>
        <v>LYF</v>
      </c>
      <c r="J867" s="10" t="str">
        <f t="shared" si="94"/>
        <v>Columbia</v>
      </c>
      <c r="K867" s="10">
        <f t="shared" si="95"/>
        <v>2001</v>
      </c>
      <c r="L867" s="12">
        <f t="shared" si="96"/>
        <v>5.2808896210873151</v>
      </c>
      <c r="M867" s="12">
        <f t="shared" si="97"/>
        <v>4.6385595081247253</v>
      </c>
      <c r="N867" s="11">
        <f t="shared" si="98"/>
        <v>-0.64233011296258979</v>
      </c>
      <c r="P867" s="10"/>
      <c r="Q867" s="10"/>
      <c r="R867" s="10"/>
    </row>
    <row r="868" spans="1:18">
      <c r="A868">
        <v>29</v>
      </c>
      <c r="B868" t="s">
        <v>85</v>
      </c>
      <c r="C868" t="s">
        <v>109</v>
      </c>
      <c r="D868">
        <v>2002</v>
      </c>
      <c r="E868" s="10">
        <v>4.0393907563025211</v>
      </c>
      <c r="F868" s="10">
        <v>2.6184210526315788</v>
      </c>
      <c r="G868" s="10"/>
      <c r="H868" s="10">
        <f t="shared" si="92"/>
        <v>29</v>
      </c>
      <c r="I868" s="10" t="str">
        <f t="shared" si="93"/>
        <v>LYF</v>
      </c>
      <c r="J868" s="10" t="str">
        <f t="shared" si="94"/>
        <v>Columbia</v>
      </c>
      <c r="K868" s="10">
        <f t="shared" si="95"/>
        <v>2002</v>
      </c>
      <c r="L868" s="12">
        <f t="shared" si="96"/>
        <v>4.0393907563025211</v>
      </c>
      <c r="M868" s="12">
        <f t="shared" si="97"/>
        <v>2.6184210526315788</v>
      </c>
      <c r="N868" s="11">
        <f t="shared" si="98"/>
        <v>-1.4209697036709423</v>
      </c>
      <c r="P868" s="10"/>
      <c r="Q868" s="10"/>
      <c r="R868" s="10"/>
    </row>
    <row r="869" spans="1:18">
      <c r="A869">
        <v>29</v>
      </c>
      <c r="B869" t="s">
        <v>85</v>
      </c>
      <c r="C869" t="s">
        <v>109</v>
      </c>
      <c r="D869">
        <v>2003</v>
      </c>
      <c r="E869" s="10">
        <v>3.477224008574491</v>
      </c>
      <c r="F869" s="10">
        <v>2.8493033835655388</v>
      </c>
      <c r="G869" s="10"/>
      <c r="H869" s="10">
        <f t="shared" si="92"/>
        <v>29</v>
      </c>
      <c r="I869" s="10" t="str">
        <f t="shared" si="93"/>
        <v>LYF</v>
      </c>
      <c r="J869" s="10" t="str">
        <f t="shared" si="94"/>
        <v>Columbia</v>
      </c>
      <c r="K869" s="10">
        <f t="shared" si="95"/>
        <v>2003</v>
      </c>
      <c r="L869" s="12">
        <f t="shared" si="96"/>
        <v>3.477224008574491</v>
      </c>
      <c r="M869" s="12">
        <f t="shared" si="97"/>
        <v>2.8493033835655388</v>
      </c>
      <c r="N869" s="11">
        <f t="shared" si="98"/>
        <v>-0.62792062500895218</v>
      </c>
      <c r="P869" s="10"/>
      <c r="Q869" s="10"/>
      <c r="R869" s="10"/>
    </row>
    <row r="870" spans="1:18">
      <c r="A870">
        <v>29</v>
      </c>
      <c r="B870" t="s">
        <v>85</v>
      </c>
      <c r="C870" t="s">
        <v>109</v>
      </c>
      <c r="D870">
        <v>2004</v>
      </c>
      <c r="E870" s="10">
        <v>2.8050682261208575</v>
      </c>
      <c r="F870" s="10">
        <v>3.1488805970149252</v>
      </c>
      <c r="G870" s="10"/>
      <c r="H870" s="10">
        <f t="shared" si="92"/>
        <v>29</v>
      </c>
      <c r="I870" s="10" t="str">
        <f t="shared" si="93"/>
        <v>LYF</v>
      </c>
      <c r="J870" s="10" t="str">
        <f t="shared" si="94"/>
        <v>Columbia</v>
      </c>
      <c r="K870" s="10">
        <f t="shared" si="95"/>
        <v>2004</v>
      </c>
      <c r="L870" s="12">
        <f t="shared" si="96"/>
        <v>2.8050682261208575</v>
      </c>
      <c r="M870" s="12">
        <f t="shared" si="97"/>
        <v>3.1488805970149252</v>
      </c>
      <c r="N870" s="11">
        <f t="shared" si="98"/>
        <v>0.34381237089406769</v>
      </c>
      <c r="P870" s="10"/>
      <c r="Q870" s="10"/>
      <c r="R870" s="10"/>
    </row>
    <row r="871" spans="1:18">
      <c r="A871">
        <v>29</v>
      </c>
      <c r="B871" t="s">
        <v>85</v>
      </c>
      <c r="C871" t="s">
        <v>109</v>
      </c>
      <c r="D871">
        <v>2005</v>
      </c>
      <c r="E871" s="10">
        <v>2.3724609375000001</v>
      </c>
      <c r="F871" s="10">
        <v>3.1116152450090744</v>
      </c>
      <c r="G871" s="10"/>
      <c r="H871" s="10">
        <f t="shared" si="92"/>
        <v>29</v>
      </c>
      <c r="I871" s="10" t="str">
        <f t="shared" si="93"/>
        <v>LYF</v>
      </c>
      <c r="J871" s="10" t="str">
        <f t="shared" si="94"/>
        <v>Columbia</v>
      </c>
      <c r="K871" s="10">
        <f t="shared" si="95"/>
        <v>2005</v>
      </c>
      <c r="L871" s="12">
        <f t="shared" si="96"/>
        <v>2.3724609375000001</v>
      </c>
      <c r="M871" s="12">
        <f t="shared" si="97"/>
        <v>3.1116152450090744</v>
      </c>
      <c r="N871" s="11">
        <f t="shared" si="98"/>
        <v>0.73915430750907429</v>
      </c>
      <c r="P871" s="10"/>
      <c r="Q871" s="10"/>
      <c r="R871" s="10"/>
    </row>
    <row r="872" spans="1:18">
      <c r="A872">
        <v>29</v>
      </c>
      <c r="B872" t="s">
        <v>85</v>
      </c>
      <c r="C872" t="s">
        <v>109</v>
      </c>
      <c r="D872">
        <v>2006</v>
      </c>
      <c r="E872" s="10">
        <v>4.0743780456527317</v>
      </c>
      <c r="F872" s="10">
        <v>7.256398537477148</v>
      </c>
      <c r="G872" s="10"/>
      <c r="H872" s="10">
        <f t="shared" si="92"/>
        <v>29</v>
      </c>
      <c r="I872" s="10" t="str">
        <f t="shared" si="93"/>
        <v>LYF</v>
      </c>
      <c r="J872" s="10" t="str">
        <f t="shared" si="94"/>
        <v>Columbia</v>
      </c>
      <c r="K872" s="10">
        <f t="shared" si="95"/>
        <v>2006</v>
      </c>
      <c r="L872" s="12">
        <f t="shared" si="96"/>
        <v>4.0743780456527317</v>
      </c>
      <c r="M872" s="12">
        <f t="shared" si="97"/>
        <v>7.256398537477148</v>
      </c>
      <c r="N872" s="11">
        <f t="shared" si="98"/>
        <v>3.1820204918244164</v>
      </c>
      <c r="P872" s="10"/>
      <c r="Q872" s="10"/>
      <c r="R872" s="10"/>
    </row>
    <row r="873" spans="1:18">
      <c r="A873">
        <v>29</v>
      </c>
      <c r="B873" t="s">
        <v>85</v>
      </c>
      <c r="C873" t="s">
        <v>109</v>
      </c>
      <c r="D873">
        <v>2007</v>
      </c>
      <c r="E873" s="10">
        <v>6.3190303705767628</v>
      </c>
      <c r="F873" s="10">
        <v>13.08761329305136</v>
      </c>
      <c r="G873" s="10"/>
      <c r="H873" s="10">
        <f t="shared" si="92"/>
        <v>29</v>
      </c>
      <c r="I873" s="10" t="str">
        <f t="shared" si="93"/>
        <v>LYF</v>
      </c>
      <c r="J873" s="10" t="str">
        <f t="shared" si="94"/>
        <v>Columbia</v>
      </c>
      <c r="K873" s="10">
        <f t="shared" si="95"/>
        <v>2007</v>
      </c>
      <c r="L873" s="12">
        <f t="shared" si="96"/>
        <v>6.3190303705767628</v>
      </c>
      <c r="M873" s="12">
        <f t="shared" si="97"/>
        <v>13.08761329305136</v>
      </c>
      <c r="N873" s="11">
        <f t="shared" si="98"/>
        <v>6.7685829224745975</v>
      </c>
      <c r="P873" s="10"/>
      <c r="Q873" s="10"/>
      <c r="R873" s="10"/>
    </row>
    <row r="874" spans="1:18">
      <c r="A874">
        <v>29</v>
      </c>
      <c r="B874" t="s">
        <v>85</v>
      </c>
      <c r="C874" t="s">
        <v>109</v>
      </c>
      <c r="D874">
        <v>2008</v>
      </c>
      <c r="E874" s="10">
        <v>5.2612472160356347</v>
      </c>
      <c r="F874" s="10">
        <v>11.647081561654426</v>
      </c>
      <c r="G874" s="10"/>
      <c r="H874" s="10">
        <f t="shared" si="92"/>
        <v>29</v>
      </c>
      <c r="I874" s="10" t="str">
        <f t="shared" si="93"/>
        <v>LYF</v>
      </c>
      <c r="J874" s="10" t="str">
        <f t="shared" si="94"/>
        <v>Columbia</v>
      </c>
      <c r="K874" s="10">
        <f t="shared" si="95"/>
        <v>2008</v>
      </c>
      <c r="L874" s="12">
        <f t="shared" si="96"/>
        <v>5.2612472160356347</v>
      </c>
      <c r="M874" s="12">
        <f t="shared" si="97"/>
        <v>11.647081561654426</v>
      </c>
      <c r="N874" s="11">
        <f t="shared" si="98"/>
        <v>6.3858343456187914</v>
      </c>
      <c r="P874" s="10"/>
      <c r="Q874" s="10"/>
      <c r="R874" s="10"/>
    </row>
    <row r="875" spans="1:18">
      <c r="A875">
        <v>30</v>
      </c>
      <c r="B875" t="s">
        <v>86</v>
      </c>
      <c r="C875" t="s">
        <v>109</v>
      </c>
      <c r="D875">
        <v>1979</v>
      </c>
      <c r="E875" s="10">
        <v>396.42391304347825</v>
      </c>
      <c r="F875" s="10">
        <v>383.32631578947371</v>
      </c>
      <c r="G875" s="10"/>
      <c r="H875" s="10">
        <f t="shared" si="92"/>
        <v>30</v>
      </c>
      <c r="I875" s="10" t="str">
        <f t="shared" si="93"/>
        <v>MCB</v>
      </c>
      <c r="J875" s="10" t="str">
        <f t="shared" si="94"/>
        <v>Columbia</v>
      </c>
      <c r="K875" s="10">
        <f t="shared" si="95"/>
        <v>1979</v>
      </c>
      <c r="L875" s="12">
        <f t="shared" si="96"/>
        <v>396.42391304347825</v>
      </c>
      <c r="M875" s="12">
        <f t="shared" si="97"/>
        <v>383.32631578947371</v>
      </c>
      <c r="N875" s="11">
        <f t="shared" si="98"/>
        <v>-13.09759725400454</v>
      </c>
      <c r="P875" s="10"/>
      <c r="Q875" s="10"/>
      <c r="R875" s="10"/>
    </row>
    <row r="876" spans="1:18">
      <c r="A876">
        <v>30</v>
      </c>
      <c r="B876" t="s">
        <v>86</v>
      </c>
      <c r="C876" t="s">
        <v>109</v>
      </c>
      <c r="D876">
        <v>1980</v>
      </c>
      <c r="E876" s="10">
        <v>17.128528974739972</v>
      </c>
      <c r="F876" s="10">
        <v>17.029839883551674</v>
      </c>
      <c r="G876" s="10"/>
      <c r="H876" s="10">
        <f t="shared" si="92"/>
        <v>30</v>
      </c>
      <c r="I876" s="10" t="str">
        <f t="shared" si="93"/>
        <v>MCB</v>
      </c>
      <c r="J876" s="10" t="str">
        <f t="shared" si="94"/>
        <v>Columbia</v>
      </c>
      <c r="K876" s="10">
        <f t="shared" si="95"/>
        <v>1980</v>
      </c>
      <c r="L876" s="12">
        <f t="shared" si="96"/>
        <v>17.128528974739972</v>
      </c>
      <c r="M876" s="12">
        <f t="shared" si="97"/>
        <v>17.029839883551674</v>
      </c>
      <c r="N876" s="11">
        <f t="shared" si="98"/>
        <v>-9.868909118829805E-2</v>
      </c>
      <c r="P876" s="10"/>
      <c r="Q876" s="10"/>
      <c r="R876" s="10"/>
    </row>
    <row r="877" spans="1:18">
      <c r="A877">
        <v>30</v>
      </c>
      <c r="B877" t="s">
        <v>86</v>
      </c>
      <c r="C877" t="s">
        <v>109</v>
      </c>
      <c r="D877">
        <v>1981</v>
      </c>
      <c r="E877" s="10">
        <v>2.0057682223387521</v>
      </c>
      <c r="F877" s="10">
        <v>2.001540041067762</v>
      </c>
      <c r="G877" s="10"/>
      <c r="H877" s="10">
        <f t="shared" si="92"/>
        <v>30</v>
      </c>
      <c r="I877" s="10" t="str">
        <f t="shared" si="93"/>
        <v>MCB</v>
      </c>
      <c r="J877" s="10" t="str">
        <f t="shared" si="94"/>
        <v>Columbia</v>
      </c>
      <c r="K877" s="10">
        <f t="shared" si="95"/>
        <v>1981</v>
      </c>
      <c r="L877" s="12">
        <f t="shared" si="96"/>
        <v>2.0057682223387521</v>
      </c>
      <c r="M877" s="12">
        <f t="shared" si="97"/>
        <v>2.001540041067762</v>
      </c>
      <c r="N877" s="11">
        <f t="shared" si="98"/>
        <v>-4.2281812709901168E-3</v>
      </c>
      <c r="P877" s="10"/>
      <c r="Q877" s="10"/>
      <c r="R877" s="10"/>
    </row>
    <row r="878" spans="1:18">
      <c r="A878">
        <v>30</v>
      </c>
      <c r="B878" t="s">
        <v>86</v>
      </c>
      <c r="C878" t="s">
        <v>109</v>
      </c>
      <c r="D878">
        <v>1982</v>
      </c>
      <c r="E878" s="10">
        <v>4.209017617199164</v>
      </c>
      <c r="F878" s="10">
        <v>4.3290245002254624</v>
      </c>
      <c r="G878" s="10"/>
      <c r="H878" s="10">
        <f t="shared" si="92"/>
        <v>30</v>
      </c>
      <c r="I878" s="10" t="str">
        <f t="shared" si="93"/>
        <v>MCB</v>
      </c>
      <c r="J878" s="10" t="str">
        <f t="shared" si="94"/>
        <v>Columbia</v>
      </c>
      <c r="K878" s="10">
        <f t="shared" si="95"/>
        <v>1982</v>
      </c>
      <c r="L878" s="12">
        <f t="shared" si="96"/>
        <v>4.209017617199164</v>
      </c>
      <c r="M878" s="12">
        <f t="shared" si="97"/>
        <v>4.3290245002254624</v>
      </c>
      <c r="N878" s="11">
        <f t="shared" si="98"/>
        <v>0.12000688302629836</v>
      </c>
      <c r="P878" s="10"/>
      <c r="Q878" s="10"/>
      <c r="R878" s="10"/>
    </row>
    <row r="879" spans="1:18">
      <c r="A879">
        <v>30</v>
      </c>
      <c r="B879" t="s">
        <v>86</v>
      </c>
      <c r="C879" t="s">
        <v>109</v>
      </c>
      <c r="D879">
        <v>1983</v>
      </c>
      <c r="E879" s="10">
        <v>8.8738804606104917</v>
      </c>
      <c r="F879" s="10">
        <v>8.9085096803241779</v>
      </c>
      <c r="G879" s="10"/>
      <c r="H879" s="10">
        <f t="shared" si="92"/>
        <v>30</v>
      </c>
      <c r="I879" s="10" t="str">
        <f t="shared" si="93"/>
        <v>MCB</v>
      </c>
      <c r="J879" s="10" t="str">
        <f t="shared" si="94"/>
        <v>Columbia</v>
      </c>
      <c r="K879" s="10">
        <f t="shared" si="95"/>
        <v>1983</v>
      </c>
      <c r="L879" s="12">
        <f t="shared" si="96"/>
        <v>8.8738804606104917</v>
      </c>
      <c r="M879" s="12">
        <f t="shared" si="97"/>
        <v>8.9085096803241779</v>
      </c>
      <c r="N879" s="11">
        <f t="shared" si="98"/>
        <v>3.4629219713686155E-2</v>
      </c>
      <c r="P879" s="10"/>
      <c r="Q879" s="10"/>
      <c r="R879" s="10"/>
    </row>
    <row r="880" spans="1:18">
      <c r="A880">
        <v>30</v>
      </c>
      <c r="B880" t="s">
        <v>86</v>
      </c>
      <c r="C880" t="s">
        <v>109</v>
      </c>
      <c r="D880">
        <v>1984</v>
      </c>
      <c r="E880" s="10">
        <v>21.604691572545612</v>
      </c>
      <c r="F880" s="10">
        <v>21.639919011082693</v>
      </c>
      <c r="G880" s="10"/>
      <c r="H880" s="10">
        <f t="shared" si="92"/>
        <v>30</v>
      </c>
      <c r="I880" s="10" t="str">
        <f t="shared" si="93"/>
        <v>MCB</v>
      </c>
      <c r="J880" s="10" t="str">
        <f t="shared" si="94"/>
        <v>Columbia</v>
      </c>
      <c r="K880" s="10">
        <f t="shared" si="95"/>
        <v>1984</v>
      </c>
      <c r="L880" s="12">
        <f t="shared" si="96"/>
        <v>21.604691572545612</v>
      </c>
      <c r="M880" s="12">
        <f t="shared" si="97"/>
        <v>21.639919011082693</v>
      </c>
      <c r="N880" s="11">
        <f t="shared" si="98"/>
        <v>3.5227438537081213E-2</v>
      </c>
      <c r="P880" s="10"/>
      <c r="Q880" s="10"/>
      <c r="R880" s="10"/>
    </row>
    <row r="881" spans="1:18">
      <c r="A881">
        <v>30</v>
      </c>
      <c r="B881" t="s">
        <v>86</v>
      </c>
      <c r="C881" t="s">
        <v>109</v>
      </c>
      <c r="D881">
        <v>1985</v>
      </c>
      <c r="E881" s="10">
        <v>17.005169530180932</v>
      </c>
      <c r="F881" s="10">
        <v>17.369311377245509</v>
      </c>
      <c r="G881" s="10"/>
      <c r="H881" s="10">
        <f t="shared" si="92"/>
        <v>30</v>
      </c>
      <c r="I881" s="10" t="str">
        <f t="shared" si="93"/>
        <v>MCB</v>
      </c>
      <c r="J881" s="10" t="str">
        <f t="shared" si="94"/>
        <v>Columbia</v>
      </c>
      <c r="K881" s="10">
        <f t="shared" si="95"/>
        <v>1985</v>
      </c>
      <c r="L881" s="12">
        <f t="shared" si="96"/>
        <v>17.005169530180932</v>
      </c>
      <c r="M881" s="12">
        <f t="shared" si="97"/>
        <v>17.369311377245509</v>
      </c>
      <c r="N881" s="11">
        <f t="shared" si="98"/>
        <v>0.36414184706457675</v>
      </c>
      <c r="P881" s="10"/>
      <c r="Q881" s="10"/>
      <c r="R881" s="10"/>
    </row>
    <row r="882" spans="1:18">
      <c r="A882">
        <v>30</v>
      </c>
      <c r="B882" t="s">
        <v>86</v>
      </c>
      <c r="C882" t="s">
        <v>109</v>
      </c>
      <c r="D882">
        <v>1986</v>
      </c>
      <c r="E882" s="10">
        <v>7.3577589747802516</v>
      </c>
      <c r="F882" s="10">
        <v>7.5452704891480398</v>
      </c>
      <c r="G882" s="10"/>
      <c r="H882" s="10">
        <f t="shared" si="92"/>
        <v>30</v>
      </c>
      <c r="I882" s="10" t="str">
        <f t="shared" si="93"/>
        <v>MCB</v>
      </c>
      <c r="J882" s="10" t="str">
        <f t="shared" si="94"/>
        <v>Columbia</v>
      </c>
      <c r="K882" s="10">
        <f t="shared" si="95"/>
        <v>1986</v>
      </c>
      <c r="L882" s="12">
        <f t="shared" si="96"/>
        <v>7.3577589747802516</v>
      </c>
      <c r="M882" s="12">
        <f t="shared" si="97"/>
        <v>7.5452704891480398</v>
      </c>
      <c r="N882" s="11">
        <f t="shared" si="98"/>
        <v>0.18751151436778812</v>
      </c>
      <c r="P882" s="10"/>
      <c r="Q882" s="10"/>
      <c r="R882" s="10"/>
    </row>
    <row r="883" spans="1:18">
      <c r="A883">
        <v>30</v>
      </c>
      <c r="B883" t="s">
        <v>86</v>
      </c>
      <c r="C883" t="s">
        <v>109</v>
      </c>
      <c r="D883">
        <v>1987</v>
      </c>
      <c r="E883" s="10">
        <v>1.2139754215490139</v>
      </c>
      <c r="F883" s="10">
        <v>1.237058063065595</v>
      </c>
      <c r="G883" s="10"/>
      <c r="H883" s="10">
        <f t="shared" si="92"/>
        <v>30</v>
      </c>
      <c r="I883" s="10" t="str">
        <f t="shared" si="93"/>
        <v>MCB</v>
      </c>
      <c r="J883" s="10" t="str">
        <f t="shared" si="94"/>
        <v>Columbia</v>
      </c>
      <c r="K883" s="10">
        <f t="shared" si="95"/>
        <v>1987</v>
      </c>
      <c r="L883" s="12">
        <f t="shared" si="96"/>
        <v>1.2139754215490139</v>
      </c>
      <c r="M883" s="12">
        <f t="shared" si="97"/>
        <v>1.237058063065595</v>
      </c>
      <c r="N883" s="11">
        <f t="shared" si="98"/>
        <v>2.3082641516581015E-2</v>
      </c>
      <c r="P883" s="10"/>
      <c r="Q883" s="10"/>
      <c r="R883" s="10"/>
    </row>
    <row r="884" spans="1:18">
      <c r="A884">
        <v>30</v>
      </c>
      <c r="B884" t="s">
        <v>86</v>
      </c>
      <c r="C884" t="s">
        <v>109</v>
      </c>
      <c r="D884">
        <v>1988</v>
      </c>
      <c r="E884" s="10">
        <v>0.89054668569721507</v>
      </c>
      <c r="F884" s="10">
        <v>0.88454297585042851</v>
      </c>
      <c r="G884" s="10"/>
      <c r="H884" s="10">
        <f t="shared" si="92"/>
        <v>30</v>
      </c>
      <c r="I884" s="10" t="str">
        <f t="shared" si="93"/>
        <v>MCB</v>
      </c>
      <c r="J884" s="10" t="str">
        <f t="shared" si="94"/>
        <v>Columbia</v>
      </c>
      <c r="K884" s="10">
        <f t="shared" si="95"/>
        <v>1988</v>
      </c>
      <c r="L884" s="12">
        <f t="shared" si="96"/>
        <v>0.89054668569721507</v>
      </c>
      <c r="M884" s="12">
        <f t="shared" si="97"/>
        <v>0.88454297585042851</v>
      </c>
      <c r="N884" s="11">
        <f t="shared" si="98"/>
        <v>-6.0037098467865535E-3</v>
      </c>
      <c r="P884" s="10"/>
      <c r="Q884" s="10"/>
      <c r="R884" s="10"/>
    </row>
    <row r="885" spans="1:18">
      <c r="A885">
        <v>30</v>
      </c>
      <c r="B885" t="s">
        <v>86</v>
      </c>
      <c r="C885" t="s">
        <v>109</v>
      </c>
      <c r="D885">
        <v>1989</v>
      </c>
      <c r="E885" s="10">
        <v>0.98197647777608066</v>
      </c>
      <c r="F885" s="10">
        <v>0.98261695638406021</v>
      </c>
      <c r="G885" s="10"/>
      <c r="H885" s="10">
        <f t="shared" si="92"/>
        <v>30</v>
      </c>
      <c r="I885" s="10" t="str">
        <f t="shared" si="93"/>
        <v>MCB</v>
      </c>
      <c r="J885" s="10" t="str">
        <f t="shared" si="94"/>
        <v>Columbia</v>
      </c>
      <c r="K885" s="10">
        <f t="shared" si="95"/>
        <v>1989</v>
      </c>
      <c r="L885" s="12">
        <f t="shared" si="96"/>
        <v>0.98197647777608066</v>
      </c>
      <c r="M885" s="12">
        <f t="shared" si="97"/>
        <v>0.98261695638406021</v>
      </c>
      <c r="N885" s="11">
        <f t="shared" si="98"/>
        <v>6.4047860797955547E-4</v>
      </c>
      <c r="P885" s="10"/>
      <c r="Q885" s="10"/>
      <c r="R885" s="10"/>
    </row>
    <row r="886" spans="1:18">
      <c r="A886">
        <v>30</v>
      </c>
      <c r="B886" t="s">
        <v>86</v>
      </c>
      <c r="C886" t="s">
        <v>109</v>
      </c>
      <c r="D886">
        <v>1990</v>
      </c>
      <c r="E886" s="10">
        <v>1.6699137142433307</v>
      </c>
      <c r="F886" s="10">
        <v>1.676043336734198</v>
      </c>
      <c r="G886" s="10"/>
      <c r="H886" s="10">
        <f t="shared" si="92"/>
        <v>30</v>
      </c>
      <c r="I886" s="10" t="str">
        <f t="shared" si="93"/>
        <v>MCB</v>
      </c>
      <c r="J886" s="10" t="str">
        <f t="shared" si="94"/>
        <v>Columbia</v>
      </c>
      <c r="K886" s="10">
        <f t="shared" si="95"/>
        <v>1990</v>
      </c>
      <c r="L886" s="12">
        <f t="shared" si="96"/>
        <v>1.6699137142433307</v>
      </c>
      <c r="M886" s="12">
        <f t="shared" si="97"/>
        <v>1.676043336734198</v>
      </c>
      <c r="N886" s="11">
        <f t="shared" si="98"/>
        <v>6.129622490867348E-3</v>
      </c>
      <c r="P886" s="10"/>
      <c r="Q886" s="10"/>
      <c r="R886" s="10"/>
    </row>
    <row r="887" spans="1:18">
      <c r="A887">
        <v>30</v>
      </c>
      <c r="B887" t="s">
        <v>86</v>
      </c>
      <c r="C887" t="s">
        <v>109</v>
      </c>
      <c r="D887">
        <v>1991</v>
      </c>
      <c r="E887" s="10">
        <v>1.250686445815355</v>
      </c>
      <c r="F887" s="10">
        <v>1.2645152247801255</v>
      </c>
      <c r="G887" s="10"/>
      <c r="H887" s="10">
        <f t="shared" si="92"/>
        <v>30</v>
      </c>
      <c r="I887" s="10" t="str">
        <f t="shared" si="93"/>
        <v>MCB</v>
      </c>
      <c r="J887" s="10" t="str">
        <f t="shared" si="94"/>
        <v>Columbia</v>
      </c>
      <c r="K887" s="10">
        <f t="shared" si="95"/>
        <v>1991</v>
      </c>
      <c r="L887" s="12">
        <f t="shared" si="96"/>
        <v>1.250686445815355</v>
      </c>
      <c r="M887" s="12">
        <f t="shared" si="97"/>
        <v>1.2645152247801255</v>
      </c>
      <c r="N887" s="11">
        <f t="shared" si="98"/>
        <v>1.3828778964770416E-2</v>
      </c>
      <c r="P887" s="10"/>
      <c r="Q887" s="10"/>
      <c r="R887" s="10"/>
    </row>
    <row r="888" spans="1:18">
      <c r="A888">
        <v>30</v>
      </c>
      <c r="B888" t="s">
        <v>86</v>
      </c>
      <c r="C888" t="s">
        <v>109</v>
      </c>
      <c r="D888">
        <v>1992</v>
      </c>
      <c r="E888" s="10">
        <v>2.7201953705669992</v>
      </c>
      <c r="F888" s="10">
        <v>2.7159586971121557</v>
      </c>
      <c r="G888" s="10"/>
      <c r="H888" s="10">
        <f t="shared" si="92"/>
        <v>30</v>
      </c>
      <c r="I888" s="10" t="str">
        <f t="shared" si="93"/>
        <v>MCB</v>
      </c>
      <c r="J888" s="10" t="str">
        <f t="shared" si="94"/>
        <v>Columbia</v>
      </c>
      <c r="K888" s="10">
        <f t="shared" si="95"/>
        <v>1992</v>
      </c>
      <c r="L888" s="12">
        <f t="shared" si="96"/>
        <v>2.7201953705669992</v>
      </c>
      <c r="M888" s="12">
        <f t="shared" si="97"/>
        <v>2.7159586971121557</v>
      </c>
      <c r="N888" s="11">
        <f t="shared" si="98"/>
        <v>-4.2366734548435758E-3</v>
      </c>
      <c r="P888" s="10"/>
      <c r="Q888" s="10"/>
      <c r="R888" s="10"/>
    </row>
    <row r="889" spans="1:18">
      <c r="A889">
        <v>30</v>
      </c>
      <c r="B889" t="s">
        <v>86</v>
      </c>
      <c r="C889" t="s">
        <v>109</v>
      </c>
      <c r="D889">
        <v>1993</v>
      </c>
      <c r="E889" s="10">
        <v>4.6422351502575312</v>
      </c>
      <c r="F889" s="10">
        <v>4.683229813664596</v>
      </c>
      <c r="G889" s="10"/>
      <c r="H889" s="10">
        <f t="shared" si="92"/>
        <v>30</v>
      </c>
      <c r="I889" s="10" t="str">
        <f t="shared" si="93"/>
        <v>MCB</v>
      </c>
      <c r="J889" s="10" t="str">
        <f t="shared" si="94"/>
        <v>Columbia</v>
      </c>
      <c r="K889" s="10">
        <f t="shared" si="95"/>
        <v>1993</v>
      </c>
      <c r="L889" s="12">
        <f t="shared" si="96"/>
        <v>4.6422351502575312</v>
      </c>
      <c r="M889" s="12">
        <f t="shared" si="97"/>
        <v>4.683229813664596</v>
      </c>
      <c r="N889" s="11">
        <f t="shared" si="98"/>
        <v>4.0994663407064813E-2</v>
      </c>
      <c r="P889" s="10"/>
      <c r="Q889" s="10"/>
      <c r="R889" s="10"/>
    </row>
    <row r="890" spans="1:18">
      <c r="A890">
        <v>30</v>
      </c>
      <c r="B890" t="s">
        <v>86</v>
      </c>
      <c r="C890" t="s">
        <v>109</v>
      </c>
      <c r="D890">
        <v>1994</v>
      </c>
      <c r="E890" s="10">
        <v>1.2987216791447347</v>
      </c>
      <c r="F890" s="10">
        <v>1.3009085876184583</v>
      </c>
      <c r="G890" s="10"/>
      <c r="H890" s="10">
        <f t="shared" si="92"/>
        <v>30</v>
      </c>
      <c r="I890" s="10" t="str">
        <f t="shared" si="93"/>
        <v>MCB</v>
      </c>
      <c r="J890" s="10" t="str">
        <f t="shared" si="94"/>
        <v>Columbia</v>
      </c>
      <c r="K890" s="10">
        <f t="shared" si="95"/>
        <v>1994</v>
      </c>
      <c r="L890" s="12">
        <f t="shared" si="96"/>
        <v>1.2987216791447347</v>
      </c>
      <c r="M890" s="12">
        <f t="shared" si="97"/>
        <v>1.3009085876184583</v>
      </c>
      <c r="N890" s="11">
        <f t="shared" si="98"/>
        <v>2.1869084737236033E-3</v>
      </c>
      <c r="P890" s="10"/>
      <c r="Q890" s="10"/>
      <c r="R890" s="10"/>
    </row>
    <row r="891" spans="1:18">
      <c r="A891">
        <v>30</v>
      </c>
      <c r="B891" t="s">
        <v>86</v>
      </c>
      <c r="C891" t="s">
        <v>109</v>
      </c>
      <c r="D891">
        <v>1995</v>
      </c>
      <c r="E891" s="10">
        <v>3.075244092259799</v>
      </c>
      <c r="F891" s="10">
        <v>3.0216631726065688</v>
      </c>
      <c r="G891" s="10"/>
      <c r="H891" s="10">
        <f t="shared" si="92"/>
        <v>30</v>
      </c>
      <c r="I891" s="10" t="str">
        <f t="shared" si="93"/>
        <v>MCB</v>
      </c>
      <c r="J891" s="10" t="str">
        <f t="shared" si="94"/>
        <v>Columbia</v>
      </c>
      <c r="K891" s="10">
        <f t="shared" si="95"/>
        <v>1995</v>
      </c>
      <c r="L891" s="12">
        <f t="shared" si="96"/>
        <v>3.075244092259799</v>
      </c>
      <c r="M891" s="12">
        <f t="shared" si="97"/>
        <v>3.0216631726065688</v>
      </c>
      <c r="N891" s="11">
        <f t="shared" si="98"/>
        <v>-5.3580919653230197E-2</v>
      </c>
      <c r="P891" s="10"/>
      <c r="Q891" s="10"/>
      <c r="R891" s="10"/>
    </row>
    <row r="892" spans="1:18">
      <c r="A892">
        <v>30</v>
      </c>
      <c r="B892" t="s">
        <v>86</v>
      </c>
      <c r="C892" t="s">
        <v>109</v>
      </c>
      <c r="D892">
        <v>1996</v>
      </c>
      <c r="E892" s="10">
        <v>1.0597415585440957</v>
      </c>
      <c r="F892" s="10">
        <v>1.0390269151138716</v>
      </c>
      <c r="G892" s="10"/>
      <c r="H892" s="10">
        <f t="shared" si="92"/>
        <v>30</v>
      </c>
      <c r="I892" s="10" t="str">
        <f t="shared" si="93"/>
        <v>MCB</v>
      </c>
      <c r="J892" s="10" t="str">
        <f t="shared" si="94"/>
        <v>Columbia</v>
      </c>
      <c r="K892" s="10">
        <f t="shared" si="95"/>
        <v>1996</v>
      </c>
      <c r="L892" s="12">
        <f t="shared" si="96"/>
        <v>1.0597415585440957</v>
      </c>
      <c r="M892" s="12">
        <f t="shared" si="97"/>
        <v>1.0390269151138716</v>
      </c>
      <c r="N892" s="11">
        <f t="shared" si="98"/>
        <v>-2.0714643430224111E-2</v>
      </c>
      <c r="P892" s="10"/>
      <c r="Q892" s="10"/>
      <c r="R892" s="10"/>
    </row>
    <row r="893" spans="1:18">
      <c r="A893">
        <v>30</v>
      </c>
      <c r="B893" t="s">
        <v>86</v>
      </c>
      <c r="C893" t="s">
        <v>109</v>
      </c>
      <c r="D893">
        <v>1997</v>
      </c>
      <c r="E893" s="10">
        <v>1.4874558809501097</v>
      </c>
      <c r="F893" s="10">
        <v>1.4629479211923158</v>
      </c>
      <c r="G893" s="10"/>
      <c r="H893" s="10">
        <f t="shared" si="92"/>
        <v>30</v>
      </c>
      <c r="I893" s="10" t="str">
        <f t="shared" si="93"/>
        <v>MCB</v>
      </c>
      <c r="J893" s="10" t="str">
        <f t="shared" si="94"/>
        <v>Columbia</v>
      </c>
      <c r="K893" s="10">
        <f t="shared" si="95"/>
        <v>1997</v>
      </c>
      <c r="L893" s="12">
        <f t="shared" si="96"/>
        <v>1.4874558809501097</v>
      </c>
      <c r="M893" s="12">
        <f t="shared" si="97"/>
        <v>1.4629479211923158</v>
      </c>
      <c r="N893" s="11">
        <f t="shared" si="98"/>
        <v>-2.4507959757793962E-2</v>
      </c>
      <c r="P893" s="10"/>
      <c r="Q893" s="10"/>
      <c r="R893" s="10"/>
    </row>
    <row r="894" spans="1:18">
      <c r="A894">
        <v>30</v>
      </c>
      <c r="B894" t="s">
        <v>86</v>
      </c>
      <c r="C894" t="s">
        <v>109</v>
      </c>
      <c r="D894">
        <v>1998</v>
      </c>
      <c r="E894" s="10">
        <v>4.5354550153956801</v>
      </c>
      <c r="F894" s="10">
        <v>4.5111310794114345</v>
      </c>
      <c r="G894" s="10"/>
      <c r="H894" s="10">
        <f t="shared" si="92"/>
        <v>30</v>
      </c>
      <c r="I894" s="10" t="str">
        <f t="shared" si="93"/>
        <v>MCB</v>
      </c>
      <c r="J894" s="10" t="str">
        <f t="shared" si="94"/>
        <v>Columbia</v>
      </c>
      <c r="K894" s="10">
        <f t="shared" si="95"/>
        <v>1998</v>
      </c>
      <c r="L894" s="12">
        <f t="shared" si="96"/>
        <v>4.5354550153956801</v>
      </c>
      <c r="M894" s="12">
        <f t="shared" si="97"/>
        <v>4.5111310794114345</v>
      </c>
      <c r="N894" s="11">
        <f t="shared" si="98"/>
        <v>-2.4323935984245537E-2</v>
      </c>
      <c r="P894" s="10"/>
      <c r="Q894" s="10"/>
      <c r="R894" s="10"/>
    </row>
    <row r="895" spans="1:18">
      <c r="A895">
        <v>30</v>
      </c>
      <c r="B895" t="s">
        <v>86</v>
      </c>
      <c r="C895" t="s">
        <v>109</v>
      </c>
      <c r="D895">
        <v>1999</v>
      </c>
      <c r="E895" s="10">
        <v>7.1767092139941084</v>
      </c>
      <c r="F895" s="10">
        <v>7.1905810429241255</v>
      </c>
      <c r="G895" s="10"/>
      <c r="H895" s="10">
        <f t="shared" si="92"/>
        <v>30</v>
      </c>
      <c r="I895" s="10" t="str">
        <f t="shared" si="93"/>
        <v>MCB</v>
      </c>
      <c r="J895" s="10" t="str">
        <f t="shared" si="94"/>
        <v>Columbia</v>
      </c>
      <c r="K895" s="10">
        <f t="shared" si="95"/>
        <v>1999</v>
      </c>
      <c r="L895" s="12">
        <f t="shared" si="96"/>
        <v>7.1767092139941084</v>
      </c>
      <c r="M895" s="12">
        <f t="shared" si="97"/>
        <v>7.1905810429241255</v>
      </c>
      <c r="N895" s="11">
        <f t="shared" si="98"/>
        <v>1.3871828930017038E-2</v>
      </c>
      <c r="P895" s="10"/>
      <c r="Q895" s="10"/>
      <c r="R895" s="10"/>
    </row>
    <row r="896" spans="1:18">
      <c r="A896">
        <v>30</v>
      </c>
      <c r="B896" t="s">
        <v>86</v>
      </c>
      <c r="C896" t="s">
        <v>109</v>
      </c>
      <c r="D896">
        <v>2000</v>
      </c>
      <c r="E896" s="10">
        <v>3.0021943411813301</v>
      </c>
      <c r="F896" s="10">
        <v>2.9992779411006238</v>
      </c>
      <c r="G896" s="10"/>
      <c r="H896" s="10">
        <f t="shared" si="92"/>
        <v>30</v>
      </c>
      <c r="I896" s="10" t="str">
        <f t="shared" si="93"/>
        <v>MCB</v>
      </c>
      <c r="J896" s="10" t="str">
        <f t="shared" si="94"/>
        <v>Columbia</v>
      </c>
      <c r="K896" s="10">
        <f t="shared" si="95"/>
        <v>2000</v>
      </c>
      <c r="L896" s="12">
        <f t="shared" si="96"/>
        <v>3.0021943411813301</v>
      </c>
      <c r="M896" s="12">
        <f t="shared" si="97"/>
        <v>2.9992779411006238</v>
      </c>
      <c r="N896" s="11">
        <f t="shared" si="98"/>
        <v>-2.9164000807062607E-3</v>
      </c>
      <c r="P896" s="10"/>
      <c r="Q896" s="10"/>
      <c r="R896" s="10"/>
    </row>
    <row r="897" spans="1:18">
      <c r="A897">
        <v>30</v>
      </c>
      <c r="B897" t="s">
        <v>86</v>
      </c>
      <c r="C897" t="s">
        <v>109</v>
      </c>
      <c r="D897">
        <v>2001</v>
      </c>
      <c r="E897" s="10">
        <v>3.124485656331498</v>
      </c>
      <c r="F897" s="10">
        <v>3.1087966111575307</v>
      </c>
      <c r="G897" s="10"/>
      <c r="H897" s="10">
        <f t="shared" si="92"/>
        <v>30</v>
      </c>
      <c r="I897" s="10" t="str">
        <f t="shared" si="93"/>
        <v>MCB</v>
      </c>
      <c r="J897" s="10" t="str">
        <f t="shared" si="94"/>
        <v>Columbia</v>
      </c>
      <c r="K897" s="10">
        <f t="shared" si="95"/>
        <v>2001</v>
      </c>
      <c r="L897" s="12">
        <f t="shared" si="96"/>
        <v>3.124485656331498</v>
      </c>
      <c r="M897" s="12">
        <f t="shared" si="97"/>
        <v>3.1087966111575307</v>
      </c>
      <c r="N897" s="11">
        <f t="shared" si="98"/>
        <v>-1.5689045173967298E-2</v>
      </c>
      <c r="P897" s="10"/>
      <c r="Q897" s="10"/>
      <c r="R897" s="10"/>
    </row>
    <row r="898" spans="1:18">
      <c r="A898">
        <v>30</v>
      </c>
      <c r="B898" t="s">
        <v>86</v>
      </c>
      <c r="C898" t="s">
        <v>109</v>
      </c>
      <c r="D898">
        <v>2002</v>
      </c>
      <c r="E898" s="10">
        <v>1.1554252199413491</v>
      </c>
      <c r="F898" s="10">
        <v>1.1518492316157687</v>
      </c>
      <c r="G898" s="10"/>
      <c r="H898" s="10">
        <f t="shared" si="92"/>
        <v>30</v>
      </c>
      <c r="I898" s="10" t="str">
        <f t="shared" si="93"/>
        <v>MCB</v>
      </c>
      <c r="J898" s="10" t="str">
        <f t="shared" si="94"/>
        <v>Columbia</v>
      </c>
      <c r="K898" s="10">
        <f t="shared" si="95"/>
        <v>2002</v>
      </c>
      <c r="L898" s="12">
        <f t="shared" si="96"/>
        <v>1.1554252199413491</v>
      </c>
      <c r="M898" s="12">
        <f t="shared" si="97"/>
        <v>1.1518492316157687</v>
      </c>
      <c r="N898" s="11">
        <f t="shared" si="98"/>
        <v>-3.5759883255803704E-3</v>
      </c>
      <c r="P898" s="10"/>
      <c r="Q898" s="10"/>
      <c r="R898" s="10"/>
    </row>
    <row r="899" spans="1:18">
      <c r="A899">
        <v>30</v>
      </c>
      <c r="B899" t="s">
        <v>86</v>
      </c>
      <c r="C899" t="s">
        <v>109</v>
      </c>
      <c r="D899">
        <v>2003</v>
      </c>
      <c r="E899" s="10">
        <v>0.64517616607287631</v>
      </c>
      <c r="F899" s="10">
        <v>0.6480710271771003</v>
      </c>
      <c r="G899" s="10"/>
      <c r="H899" s="10">
        <f t="shared" si="92"/>
        <v>30</v>
      </c>
      <c r="I899" s="10" t="str">
        <f t="shared" si="93"/>
        <v>MCB</v>
      </c>
      <c r="J899" s="10" t="str">
        <f t="shared" si="94"/>
        <v>Columbia</v>
      </c>
      <c r="K899" s="10">
        <f t="shared" si="95"/>
        <v>2003</v>
      </c>
      <c r="L899" s="12">
        <f t="shared" si="96"/>
        <v>0.64517616607287631</v>
      </c>
      <c r="M899" s="12">
        <f t="shared" si="97"/>
        <v>0.6480710271771003</v>
      </c>
      <c r="N899" s="11">
        <f t="shared" si="98"/>
        <v>2.8948611042239891E-3</v>
      </c>
      <c r="P899" s="10"/>
      <c r="Q899" s="10"/>
      <c r="R899" s="10"/>
    </row>
    <row r="900" spans="1:18">
      <c r="A900">
        <v>30</v>
      </c>
      <c r="B900" t="s">
        <v>86</v>
      </c>
      <c r="C900" t="s">
        <v>109</v>
      </c>
      <c r="D900">
        <v>2004</v>
      </c>
      <c r="E900" s="10">
        <v>0.96347435331169706</v>
      </c>
      <c r="F900" s="10">
        <v>0.96862472348605599</v>
      </c>
      <c r="G900" s="10"/>
      <c r="H900" s="10">
        <f t="shared" si="92"/>
        <v>30</v>
      </c>
      <c r="I900" s="10" t="str">
        <f t="shared" si="93"/>
        <v>MCB</v>
      </c>
      <c r="J900" s="10" t="str">
        <f t="shared" si="94"/>
        <v>Columbia</v>
      </c>
      <c r="K900" s="10">
        <f t="shared" si="95"/>
        <v>2004</v>
      </c>
      <c r="L900" s="12">
        <f t="shared" si="96"/>
        <v>0.96347435331169706</v>
      </c>
      <c r="M900" s="12">
        <f t="shared" si="97"/>
        <v>0.96862472348605599</v>
      </c>
      <c r="N900" s="11">
        <f t="shared" si="98"/>
        <v>5.1503701743589314E-3</v>
      </c>
      <c r="P900" s="10"/>
      <c r="Q900" s="10"/>
      <c r="R900" s="10"/>
    </row>
    <row r="901" spans="1:18">
      <c r="A901">
        <v>30</v>
      </c>
      <c r="B901" t="s">
        <v>86</v>
      </c>
      <c r="C901" t="s">
        <v>109</v>
      </c>
      <c r="D901">
        <v>2005</v>
      </c>
      <c r="E901" s="10">
        <v>1.7523353633360859</v>
      </c>
      <c r="F901" s="10">
        <v>1.7300830036459545</v>
      </c>
      <c r="G901" s="10"/>
      <c r="H901" s="10">
        <f t="shared" si="92"/>
        <v>30</v>
      </c>
      <c r="I901" s="10" t="str">
        <f t="shared" si="93"/>
        <v>MCB</v>
      </c>
      <c r="J901" s="10" t="str">
        <f t="shared" si="94"/>
        <v>Columbia</v>
      </c>
      <c r="K901" s="10">
        <f t="shared" si="95"/>
        <v>2005</v>
      </c>
      <c r="L901" s="12">
        <f t="shared" si="96"/>
        <v>1.7523353633360859</v>
      </c>
      <c r="M901" s="12">
        <f t="shared" si="97"/>
        <v>1.7300830036459545</v>
      </c>
      <c r="N901" s="11">
        <f t="shared" si="98"/>
        <v>-2.2252359690131396E-2</v>
      </c>
      <c r="P901" s="10"/>
      <c r="Q901" s="10"/>
      <c r="R901" s="10"/>
    </row>
    <row r="902" spans="1:18">
      <c r="A902">
        <v>30</v>
      </c>
      <c r="B902" t="s">
        <v>86</v>
      </c>
      <c r="C902" t="s">
        <v>109</v>
      </c>
      <c r="D902">
        <v>2006</v>
      </c>
      <c r="E902" s="10">
        <v>1.0664577836411608</v>
      </c>
      <c r="F902" s="10">
        <v>1.0582886173362793</v>
      </c>
      <c r="G902" s="10"/>
      <c r="H902" s="10">
        <f t="shared" ref="H902:H904" si="99">A902</f>
        <v>30</v>
      </c>
      <c r="I902" s="10" t="str">
        <f t="shared" ref="I902:I904" si="100">B902</f>
        <v>MCB</v>
      </c>
      <c r="J902" s="10" t="str">
        <f t="shared" ref="J902:J904" si="101">C902</f>
        <v>Columbia</v>
      </c>
      <c r="K902" s="10">
        <f t="shared" ref="K902:K904" si="102">D902</f>
        <v>2006</v>
      </c>
      <c r="L902" s="12">
        <f t="shared" ref="L902:L904" si="103">E902</f>
        <v>1.0664577836411608</v>
      </c>
      <c r="M902" s="12">
        <f t="shared" ref="M902:M904" si="104">F902</f>
        <v>1.0582886173362793</v>
      </c>
      <c r="N902" s="11">
        <f t="shared" ref="N902:N904" si="105">F902-E902</f>
        <v>-8.1691663048815144E-3</v>
      </c>
      <c r="P902" s="10"/>
      <c r="Q902" s="10"/>
      <c r="R902" s="10"/>
    </row>
    <row r="903" spans="1:18">
      <c r="A903">
        <v>30</v>
      </c>
      <c r="B903" t="s">
        <v>86</v>
      </c>
      <c r="C903" t="s">
        <v>109</v>
      </c>
      <c r="D903">
        <v>2007</v>
      </c>
      <c r="E903" s="10">
        <v>3.4942727925947841</v>
      </c>
      <c r="F903" s="10">
        <v>3.524819991529013</v>
      </c>
      <c r="G903" s="10"/>
      <c r="H903" s="10">
        <f t="shared" si="99"/>
        <v>30</v>
      </c>
      <c r="I903" s="10" t="str">
        <f t="shared" si="100"/>
        <v>MCB</v>
      </c>
      <c r="J903" s="10" t="str">
        <f t="shared" si="101"/>
        <v>Columbia</v>
      </c>
      <c r="K903" s="10">
        <f t="shared" si="102"/>
        <v>2007</v>
      </c>
      <c r="L903" s="12">
        <f t="shared" si="103"/>
        <v>3.4942727925947841</v>
      </c>
      <c r="M903" s="12">
        <f t="shared" si="104"/>
        <v>3.524819991529013</v>
      </c>
      <c r="N903" s="11">
        <f t="shared" si="105"/>
        <v>3.054719893422897E-2</v>
      </c>
      <c r="P903" s="10"/>
      <c r="Q903" s="10"/>
      <c r="R903" s="10"/>
    </row>
    <row r="904" spans="1:18">
      <c r="A904">
        <v>30</v>
      </c>
      <c r="B904" t="s">
        <v>86</v>
      </c>
      <c r="C904" t="s">
        <v>109</v>
      </c>
      <c r="D904">
        <v>2008</v>
      </c>
      <c r="E904" s="10">
        <v>1.0545617507562461</v>
      </c>
      <c r="F904" s="10">
        <v>1.505574945759834</v>
      </c>
      <c r="G904" s="10"/>
      <c r="H904" s="10">
        <f t="shared" si="99"/>
        <v>30</v>
      </c>
      <c r="I904" s="10" t="str">
        <f t="shared" si="100"/>
        <v>MCB</v>
      </c>
      <c r="J904" s="10" t="str">
        <f t="shared" si="101"/>
        <v>Columbia</v>
      </c>
      <c r="K904" s="10">
        <f t="shared" si="102"/>
        <v>2008</v>
      </c>
      <c r="L904" s="12">
        <f t="shared" si="103"/>
        <v>1.0545617507562461</v>
      </c>
      <c r="M904" s="12">
        <f t="shared" si="104"/>
        <v>1.505574945759834</v>
      </c>
      <c r="N904" s="11">
        <f t="shared" si="105"/>
        <v>0.45101319500358783</v>
      </c>
      <c r="P904" s="10"/>
      <c r="Q904" s="10"/>
      <c r="R904" s="10"/>
    </row>
    <row r="905" spans="1:18">
      <c r="G905" s="10"/>
      <c r="H905" s="10"/>
      <c r="I905" s="10"/>
      <c r="J905" s="10"/>
      <c r="K905" s="10"/>
      <c r="L905" s="12"/>
      <c r="M905" s="12"/>
      <c r="P905" s="10"/>
      <c r="Q905" s="10"/>
      <c r="R905" s="10"/>
    </row>
    <row r="906" spans="1:18">
      <c r="G906" s="10"/>
      <c r="H906" s="10"/>
      <c r="I906" s="10"/>
      <c r="J906" s="10"/>
      <c r="K906" s="10"/>
      <c r="L906" s="12"/>
      <c r="M906" s="12"/>
      <c r="P906" s="10"/>
      <c r="Q906" s="10"/>
      <c r="R906" s="10"/>
    </row>
    <row r="907" spans="1:18">
      <c r="G907" s="10"/>
      <c r="H907" s="10"/>
      <c r="I907" s="10"/>
      <c r="J907" s="10"/>
      <c r="K907" s="10"/>
      <c r="L907" s="12"/>
      <c r="M907" s="12"/>
      <c r="P907" s="10"/>
      <c r="Q907" s="10"/>
      <c r="R907" s="10"/>
    </row>
    <row r="908" spans="1:18">
      <c r="G908" s="10"/>
      <c r="H908" s="10"/>
      <c r="I908" s="10"/>
      <c r="J908" s="10"/>
      <c r="K908" s="10"/>
      <c r="L908" s="12"/>
      <c r="M908" s="12"/>
      <c r="P908" s="10"/>
      <c r="Q908" s="10"/>
      <c r="R908" s="10"/>
    </row>
    <row r="909" spans="1:18">
      <c r="G909" s="10"/>
      <c r="H909" s="10"/>
      <c r="I909" s="10"/>
      <c r="J909" s="10"/>
      <c r="K909" s="10"/>
      <c r="L909" s="12"/>
      <c r="M909" s="12"/>
      <c r="P909" s="10"/>
      <c r="Q909" s="10"/>
      <c r="R909" s="10"/>
    </row>
    <row r="910" spans="1:18">
      <c r="G910" s="10"/>
      <c r="H910" s="10"/>
      <c r="I910" s="10"/>
      <c r="J910" s="10"/>
      <c r="K910" s="10"/>
      <c r="L910" s="12"/>
      <c r="M910" s="12"/>
      <c r="P910" s="10"/>
      <c r="Q910" s="10"/>
      <c r="R910" s="10"/>
    </row>
    <row r="911" spans="1:18">
      <c r="G911" s="10"/>
      <c r="H911" s="10"/>
      <c r="I911" s="10"/>
      <c r="J911" s="10"/>
      <c r="K911" s="10"/>
      <c r="L911" s="12"/>
      <c r="M911" s="12"/>
      <c r="P911" s="10"/>
      <c r="Q911" s="10"/>
      <c r="R911" s="10"/>
    </row>
    <row r="912" spans="1:18">
      <c r="G912" s="10"/>
      <c r="H912" s="10"/>
      <c r="I912" s="10"/>
      <c r="J912" s="10"/>
      <c r="K912" s="10"/>
      <c r="L912" s="12"/>
      <c r="M912" s="12"/>
      <c r="P912" s="10"/>
      <c r="Q912" s="10"/>
      <c r="R912" s="10"/>
    </row>
    <row r="913" spans="7:18">
      <c r="G913" s="10"/>
      <c r="H913" s="10"/>
      <c r="P913" s="10"/>
      <c r="Q913" s="10"/>
      <c r="R913" s="10"/>
    </row>
    <row r="914" spans="7:18">
      <c r="G914" s="10"/>
      <c r="H914" s="10"/>
      <c r="P914" s="10"/>
      <c r="Q914" s="10"/>
      <c r="R914" s="10"/>
    </row>
    <row r="915" spans="7:18">
      <c r="G915" s="10"/>
      <c r="H915" s="10"/>
      <c r="P915" s="10"/>
      <c r="Q915" s="10"/>
      <c r="R915" s="10"/>
    </row>
    <row r="916" spans="7:18">
      <c r="G916" s="10"/>
      <c r="H916" s="10"/>
      <c r="P916" s="10"/>
      <c r="Q916" s="10"/>
      <c r="R916" s="10"/>
    </row>
    <row r="917" spans="7:18">
      <c r="G917" s="10"/>
      <c r="H917" s="10"/>
      <c r="P917" s="10"/>
      <c r="Q917" s="10"/>
      <c r="R917" s="10"/>
    </row>
    <row r="918" spans="7:18">
      <c r="G918" s="10"/>
      <c r="H918" s="10"/>
      <c r="P918" s="10"/>
      <c r="Q918" s="10"/>
      <c r="R918" s="10"/>
    </row>
    <row r="919" spans="7:18">
      <c r="G919" s="10"/>
      <c r="H919" s="10"/>
      <c r="P919" s="10"/>
      <c r="Q919" s="10"/>
      <c r="R919" s="10"/>
    </row>
    <row r="920" spans="7:18">
      <c r="G920" s="10"/>
      <c r="H920" s="10"/>
      <c r="P920" s="10"/>
      <c r="Q920" s="10"/>
      <c r="R920" s="10"/>
    </row>
    <row r="921" spans="7:18">
      <c r="G921" s="10"/>
      <c r="H921" s="10"/>
      <c r="P921" s="10"/>
      <c r="Q921" s="10"/>
      <c r="R921" s="10"/>
    </row>
    <row r="922" spans="7:18">
      <c r="G922" s="10"/>
      <c r="H922" s="10"/>
      <c r="P922" s="10"/>
      <c r="Q922" s="10"/>
      <c r="R922" s="10"/>
    </row>
    <row r="923" spans="7:18">
      <c r="G923" s="10"/>
      <c r="H923" s="10"/>
      <c r="P923" s="10"/>
      <c r="Q923" s="10"/>
      <c r="R923" s="10"/>
    </row>
    <row r="924" spans="7:18">
      <c r="G924" s="10"/>
      <c r="H924" s="10"/>
      <c r="P924" s="10"/>
      <c r="Q924" s="10"/>
      <c r="R924" s="10"/>
    </row>
    <row r="925" spans="7:18">
      <c r="G925" s="10"/>
      <c r="H925" s="10"/>
      <c r="P925" s="10"/>
      <c r="Q925" s="10"/>
      <c r="R925" s="10"/>
    </row>
    <row r="926" spans="7:18">
      <c r="G926" s="10"/>
      <c r="H926" s="10"/>
      <c r="P926" s="10"/>
      <c r="Q926" s="10"/>
      <c r="R926" s="10"/>
    </row>
    <row r="927" spans="7:18">
      <c r="G927" s="10"/>
      <c r="H927" s="10"/>
      <c r="P927" s="10"/>
      <c r="Q927" s="10"/>
      <c r="R927" s="10"/>
    </row>
    <row r="928" spans="7:18">
      <c r="G928" s="10"/>
      <c r="H928" s="10"/>
      <c r="P928" s="10"/>
      <c r="Q928" s="10"/>
      <c r="R928" s="10"/>
    </row>
    <row r="929" spans="7:18">
      <c r="G929" s="10"/>
      <c r="H929" s="10"/>
      <c r="P929" s="10"/>
      <c r="Q929" s="10"/>
      <c r="R929" s="10"/>
    </row>
    <row r="930" spans="7:18">
      <c r="G930" s="10"/>
      <c r="H930" s="10"/>
      <c r="P930" s="10"/>
      <c r="Q930" s="10"/>
      <c r="R930" s="10"/>
    </row>
    <row r="931" spans="7:18">
      <c r="G931" s="10"/>
      <c r="H931" s="10"/>
      <c r="P931" s="10"/>
      <c r="Q931" s="10"/>
      <c r="R931" s="10"/>
    </row>
    <row r="932" spans="7:18">
      <c r="G932" s="10"/>
      <c r="H932" s="10"/>
      <c r="P932" s="10"/>
      <c r="Q932" s="10"/>
      <c r="R932" s="10"/>
    </row>
    <row r="933" spans="7:18">
      <c r="G933" s="10"/>
      <c r="H933" s="10"/>
      <c r="P933" s="10"/>
      <c r="Q933" s="10"/>
      <c r="R933" s="10"/>
    </row>
    <row r="934" spans="7:18">
      <c r="G934" s="10"/>
      <c r="H934" s="10"/>
      <c r="P934" s="10"/>
      <c r="Q934" s="10"/>
      <c r="R934" s="10"/>
    </row>
    <row r="935" spans="7:18">
      <c r="P935" s="10"/>
      <c r="Q935" s="10"/>
      <c r="R935" s="10"/>
    </row>
    <row r="936" spans="7:18">
      <c r="P936" s="10"/>
      <c r="Q936" s="10"/>
      <c r="R936" s="10"/>
    </row>
    <row r="937" spans="7:18">
      <c r="P937" s="10"/>
      <c r="Q937" s="10"/>
      <c r="R937" s="10"/>
    </row>
    <row r="938" spans="7:18">
      <c r="P938" s="10"/>
      <c r="Q938" s="10"/>
      <c r="R938" s="10"/>
    </row>
    <row r="939" spans="7:18">
      <c r="P939" s="10"/>
      <c r="Q939" s="10"/>
      <c r="R939" s="10"/>
    </row>
    <row r="940" spans="7:18">
      <c r="P940" s="10"/>
      <c r="Q940" s="10"/>
      <c r="R940" s="10"/>
    </row>
    <row r="941" spans="7:18">
      <c r="P941" s="10"/>
      <c r="Q941" s="10"/>
      <c r="R941" s="10"/>
    </row>
    <row r="942" spans="7:18">
      <c r="P942" s="10"/>
      <c r="Q942" s="10"/>
      <c r="R942" s="10"/>
    </row>
    <row r="943" spans="7:18">
      <c r="P943" s="10"/>
      <c r="Q943" s="10"/>
      <c r="R943" s="10"/>
    </row>
    <row r="944" spans="7:18">
      <c r="P944" s="10"/>
      <c r="Q944" s="10"/>
      <c r="R944" s="10"/>
    </row>
    <row r="945" spans="16:18">
      <c r="P945" s="10"/>
      <c r="Q945" s="10"/>
      <c r="R945" s="10"/>
    </row>
    <row r="946" spans="16:18">
      <c r="P946" s="10"/>
      <c r="Q946" s="10"/>
      <c r="R946" s="10"/>
    </row>
    <row r="947" spans="16:18">
      <c r="P947" s="10"/>
      <c r="Q947" s="10"/>
      <c r="R947" s="10"/>
    </row>
    <row r="948" spans="16:18">
      <c r="P948" s="10"/>
      <c r="Q948" s="10"/>
      <c r="R948" s="10"/>
    </row>
    <row r="949" spans="16:18">
      <c r="P949" s="10"/>
      <c r="Q949" s="10"/>
      <c r="R949" s="10"/>
    </row>
    <row r="950" spans="16:18">
      <c r="P950" s="10"/>
      <c r="Q950" s="10"/>
      <c r="R950" s="10"/>
    </row>
    <row r="951" spans="16:18">
      <c r="P951" s="10"/>
      <c r="Q951" s="10"/>
      <c r="R951" s="10"/>
    </row>
    <row r="952" spans="16:18">
      <c r="P952" s="10"/>
      <c r="Q952" s="10"/>
      <c r="R952" s="10"/>
    </row>
    <row r="953" spans="16:18">
      <c r="P953" s="10"/>
      <c r="Q953" s="10"/>
      <c r="R953" s="10"/>
    </row>
    <row r="954" spans="16:18">
      <c r="P954" s="10"/>
      <c r="Q954" s="10"/>
      <c r="R954" s="10"/>
    </row>
    <row r="955" spans="16:18">
      <c r="P955" s="10"/>
      <c r="Q955" s="10"/>
      <c r="R955" s="10"/>
    </row>
    <row r="956" spans="16:18">
      <c r="P956" s="10"/>
      <c r="Q956" s="10"/>
      <c r="R956" s="10"/>
    </row>
    <row r="957" spans="16:18">
      <c r="P957" s="10"/>
      <c r="Q957" s="10"/>
      <c r="R957" s="10"/>
    </row>
    <row r="958" spans="16:18">
      <c r="P958" s="10"/>
      <c r="Q958" s="10"/>
      <c r="R958" s="10"/>
    </row>
    <row r="959" spans="16:18">
      <c r="P959" s="10"/>
      <c r="Q959" s="10"/>
      <c r="R959" s="10"/>
    </row>
    <row r="960" spans="16:18">
      <c r="P960" s="10"/>
      <c r="Q960" s="10"/>
      <c r="R960" s="10"/>
    </row>
    <row r="961" spans="16:18">
      <c r="P961" s="10"/>
      <c r="Q961" s="10"/>
      <c r="R961" s="10"/>
    </row>
    <row r="962" spans="16:18">
      <c r="P962" s="10"/>
      <c r="Q962" s="10"/>
      <c r="R962" s="10"/>
    </row>
    <row r="963" spans="16:18">
      <c r="P963" s="10"/>
      <c r="Q963" s="10"/>
      <c r="R963" s="10"/>
    </row>
    <row r="964" spans="16:18">
      <c r="P964" s="10"/>
      <c r="Q964" s="10"/>
      <c r="R964" s="10"/>
    </row>
    <row r="965" spans="16:18">
      <c r="P965" s="10"/>
      <c r="Q965" s="10"/>
      <c r="R965" s="10"/>
    </row>
    <row r="966" spans="16:18">
      <c r="P966" s="10"/>
      <c r="Q966" s="10"/>
      <c r="R966" s="10"/>
    </row>
    <row r="967" spans="16:18">
      <c r="P967" s="10"/>
      <c r="Q967" s="10"/>
      <c r="R967" s="10"/>
    </row>
    <row r="968" spans="16:18">
      <c r="P968" s="10"/>
      <c r="Q968" s="10"/>
      <c r="R968" s="10"/>
    </row>
    <row r="969" spans="16:18">
      <c r="P969" s="10"/>
      <c r="Q969" s="10"/>
      <c r="R969" s="10"/>
    </row>
    <row r="970" spans="16:18">
      <c r="P970" s="10"/>
      <c r="Q970" s="10"/>
      <c r="R970" s="10"/>
    </row>
    <row r="971" spans="16:18">
      <c r="P971" s="10"/>
      <c r="Q971" s="10"/>
      <c r="R971" s="10"/>
    </row>
    <row r="972" spans="16:18">
      <c r="P972" s="10"/>
      <c r="Q972" s="10"/>
      <c r="R972" s="10"/>
    </row>
    <row r="973" spans="16:18">
      <c r="P973" s="10"/>
      <c r="Q973" s="10"/>
      <c r="R973" s="10"/>
    </row>
    <row r="974" spans="16:18">
      <c r="P974" s="10"/>
      <c r="Q974" s="10"/>
      <c r="R974" s="10"/>
    </row>
    <row r="975" spans="16:18">
      <c r="P975" s="10"/>
      <c r="Q975" s="10"/>
      <c r="R975" s="10"/>
    </row>
    <row r="976" spans="16:18">
      <c r="P976" s="10"/>
      <c r="Q976" s="10"/>
      <c r="R976" s="10"/>
    </row>
    <row r="977" spans="16:18">
      <c r="P977" s="10"/>
      <c r="Q977" s="10"/>
      <c r="R977" s="10"/>
    </row>
    <row r="978" spans="16:18">
      <c r="P978" s="10"/>
      <c r="Q978" s="10"/>
      <c r="R978" s="10"/>
    </row>
    <row r="979" spans="16:18">
      <c r="P979" s="10"/>
      <c r="Q979" s="10"/>
      <c r="R979" s="10"/>
    </row>
    <row r="980" spans="16:18">
      <c r="P980" s="10"/>
      <c r="Q980" s="10"/>
      <c r="R980" s="10"/>
    </row>
    <row r="981" spans="16:18">
      <c r="P981" s="10"/>
      <c r="Q981" s="10"/>
      <c r="R981" s="10"/>
    </row>
    <row r="982" spans="16:18">
      <c r="P982" s="10"/>
      <c r="Q982" s="10"/>
      <c r="R982" s="10"/>
    </row>
    <row r="983" spans="16:18">
      <c r="P983" s="10"/>
      <c r="Q983" s="10"/>
      <c r="R983" s="10"/>
    </row>
    <row r="984" spans="16:18">
      <c r="P984" s="10"/>
      <c r="Q984" s="10"/>
      <c r="R984" s="10"/>
    </row>
    <row r="985" spans="16:18">
      <c r="P985" s="10"/>
      <c r="Q985" s="10"/>
      <c r="R985" s="10"/>
    </row>
    <row r="986" spans="16:18">
      <c r="P986" s="10"/>
      <c r="Q986" s="10"/>
      <c r="R986" s="10"/>
    </row>
    <row r="987" spans="16:18">
      <c r="P987" s="10"/>
      <c r="Q987" s="10"/>
      <c r="R987" s="10"/>
    </row>
    <row r="988" spans="16:18">
      <c r="P988" s="10"/>
      <c r="Q988" s="10"/>
      <c r="R988" s="10"/>
    </row>
    <row r="989" spans="16:18">
      <c r="P989" s="10"/>
      <c r="Q989" s="10"/>
      <c r="R989" s="10"/>
    </row>
    <row r="990" spans="16:18">
      <c r="P990" s="10"/>
      <c r="Q990" s="10"/>
      <c r="R990" s="10"/>
    </row>
    <row r="991" spans="16:18">
      <c r="P991" s="10"/>
      <c r="Q991" s="10"/>
      <c r="R991" s="10"/>
    </row>
    <row r="992" spans="16:18">
      <c r="P992" s="10"/>
      <c r="Q992" s="10"/>
      <c r="R992" s="10"/>
    </row>
    <row r="993" spans="16:18">
      <c r="P993" s="10"/>
      <c r="Q993" s="10"/>
      <c r="R993" s="10"/>
    </row>
    <row r="994" spans="16:18">
      <c r="P994" s="10"/>
      <c r="Q994" s="10"/>
      <c r="R994" s="10"/>
    </row>
    <row r="995" spans="16:18">
      <c r="P995" s="10"/>
      <c r="Q995" s="10"/>
      <c r="R995" s="10"/>
    </row>
    <row r="996" spans="16:18">
      <c r="P996" s="10"/>
      <c r="Q996" s="10"/>
      <c r="R996" s="10"/>
    </row>
    <row r="997" spans="16:18">
      <c r="P997" s="10"/>
      <c r="Q997" s="10"/>
      <c r="R997" s="10"/>
    </row>
    <row r="998" spans="16:18">
      <c r="P998" s="10"/>
      <c r="Q998" s="10"/>
      <c r="R998" s="10"/>
    </row>
    <row r="999" spans="16:18">
      <c r="P999" s="10"/>
      <c r="Q999" s="10"/>
      <c r="R999" s="10"/>
    </row>
    <row r="1000" spans="16:18">
      <c r="P1000" s="10"/>
      <c r="Q1000" s="10"/>
      <c r="R1000" s="10"/>
    </row>
    <row r="1001" spans="16:18">
      <c r="P1001" s="10"/>
      <c r="Q1001" s="10"/>
      <c r="R1001" s="10"/>
    </row>
    <row r="1002" spans="16:18">
      <c r="P1002" s="10"/>
      <c r="Q1002" s="10"/>
      <c r="R1002" s="10"/>
    </row>
    <row r="1003" spans="16:18">
      <c r="P1003" s="10"/>
      <c r="Q1003" s="10"/>
      <c r="R1003" s="10"/>
    </row>
    <row r="1004" spans="16:18">
      <c r="P1004" s="10"/>
      <c r="Q1004" s="10"/>
      <c r="R1004" s="10"/>
    </row>
    <row r="1005" spans="16:18">
      <c r="P1005" s="10"/>
      <c r="Q1005" s="10"/>
      <c r="R1005" s="10"/>
    </row>
    <row r="1006" spans="16:18">
      <c r="P1006" s="10"/>
      <c r="Q1006" s="10"/>
      <c r="R1006" s="10"/>
    </row>
    <row r="1007" spans="16:18">
      <c r="P1007" s="10"/>
      <c r="Q1007" s="10"/>
      <c r="R1007" s="10"/>
    </row>
    <row r="1008" spans="16:18">
      <c r="P1008" s="10"/>
      <c r="Q1008" s="10"/>
      <c r="R1008" s="10"/>
    </row>
    <row r="1009" spans="16:18">
      <c r="P1009" s="10"/>
      <c r="Q1009" s="10"/>
      <c r="R1009" s="10"/>
    </row>
    <row r="1010" spans="16:18">
      <c r="P1010" s="10"/>
      <c r="Q1010" s="10"/>
      <c r="R1010" s="10"/>
    </row>
    <row r="1011" spans="16:18">
      <c r="P1011" s="10"/>
      <c r="Q1011" s="10"/>
      <c r="R1011" s="10"/>
    </row>
    <row r="1012" spans="16:18">
      <c r="P1012" s="10"/>
      <c r="Q1012" s="10"/>
      <c r="R1012" s="10"/>
    </row>
    <row r="1013" spans="16:18">
      <c r="P1013" s="10"/>
      <c r="Q1013" s="10"/>
      <c r="R1013" s="10"/>
    </row>
    <row r="1014" spans="16:18">
      <c r="P1014" s="10"/>
      <c r="Q1014" s="10"/>
      <c r="R1014" s="10"/>
    </row>
    <row r="1015" spans="16:18">
      <c r="P1015" s="10"/>
      <c r="Q1015" s="10"/>
      <c r="R1015" s="10"/>
    </row>
    <row r="1016" spans="16:18">
      <c r="P1016" s="10"/>
      <c r="Q1016" s="10"/>
      <c r="R1016" s="10"/>
    </row>
    <row r="1017" spans="16:18">
      <c r="P1017" s="10"/>
      <c r="Q1017" s="10"/>
      <c r="R1017" s="10"/>
    </row>
    <row r="1018" spans="16:18">
      <c r="P1018" s="10"/>
      <c r="Q1018" s="10"/>
      <c r="R1018" s="10"/>
    </row>
    <row r="1019" spans="16:18">
      <c r="P1019" s="10"/>
      <c r="Q1019" s="10"/>
      <c r="R1019" s="10"/>
    </row>
    <row r="1020" spans="16:18">
      <c r="P1020" s="10"/>
      <c r="Q1020" s="10"/>
      <c r="R1020" s="10"/>
    </row>
    <row r="1021" spans="16:18">
      <c r="P1021" s="10"/>
      <c r="Q1021" s="10"/>
      <c r="R1021" s="10"/>
    </row>
    <row r="1022" spans="16:18">
      <c r="P1022" s="10"/>
      <c r="Q1022" s="10"/>
      <c r="R1022" s="10"/>
    </row>
    <row r="1023" spans="16:18">
      <c r="P1023" s="10"/>
      <c r="Q1023" s="10"/>
      <c r="R1023" s="10"/>
    </row>
    <row r="1024" spans="16:18">
      <c r="P1024" s="10"/>
      <c r="Q1024" s="10"/>
      <c r="R1024" s="10"/>
    </row>
    <row r="1025" spans="16:18">
      <c r="P1025" s="10"/>
      <c r="Q1025" s="10"/>
      <c r="R1025" s="10"/>
    </row>
    <row r="1026" spans="16:18">
      <c r="P1026" s="10"/>
      <c r="Q1026" s="10"/>
      <c r="R1026" s="10"/>
    </row>
    <row r="1027" spans="16:18">
      <c r="P1027" s="10"/>
      <c r="Q1027" s="10"/>
      <c r="R1027" s="10"/>
    </row>
    <row r="1028" spans="16:18">
      <c r="P1028" s="10"/>
      <c r="Q1028" s="10"/>
      <c r="R1028" s="10"/>
    </row>
    <row r="1029" spans="16:18">
      <c r="P1029" s="10"/>
      <c r="Q1029" s="10"/>
      <c r="R1029" s="10"/>
    </row>
    <row r="1030" spans="16:18">
      <c r="P1030" s="10"/>
      <c r="Q1030" s="10"/>
      <c r="R1030" s="10"/>
    </row>
    <row r="1031" spans="16:18">
      <c r="P1031" s="10"/>
      <c r="Q1031" s="10"/>
      <c r="R1031" s="10"/>
    </row>
    <row r="1032" spans="16:18">
      <c r="P1032" s="10"/>
      <c r="Q1032" s="10"/>
      <c r="R1032" s="10"/>
    </row>
    <row r="1033" spans="16:18">
      <c r="P1033" s="10"/>
      <c r="Q1033" s="10"/>
      <c r="R1033" s="10"/>
    </row>
    <row r="1034" spans="16:18">
      <c r="P1034" s="10"/>
      <c r="Q1034" s="10"/>
      <c r="R1034" s="10"/>
    </row>
    <row r="1035" spans="16:18">
      <c r="P1035" s="10"/>
      <c r="Q1035" s="10"/>
      <c r="R1035" s="10"/>
    </row>
    <row r="1036" spans="16:18">
      <c r="P1036" s="10"/>
      <c r="Q1036" s="10"/>
      <c r="R1036" s="10"/>
    </row>
    <row r="1037" spans="16:18">
      <c r="P1037" s="10"/>
      <c r="Q1037" s="10"/>
      <c r="R1037" s="10"/>
    </row>
    <row r="1038" spans="16:18">
      <c r="P1038" s="10"/>
      <c r="Q1038" s="10"/>
      <c r="R1038" s="10"/>
    </row>
    <row r="1039" spans="16:18">
      <c r="P1039" s="10"/>
      <c r="Q1039" s="10"/>
      <c r="R1039" s="10"/>
    </row>
    <row r="1040" spans="16:18">
      <c r="P1040" s="10"/>
      <c r="Q1040" s="10"/>
      <c r="R1040" s="10"/>
    </row>
    <row r="1041" spans="16:18">
      <c r="P1041" s="10"/>
      <c r="Q1041" s="10"/>
      <c r="R1041" s="10"/>
    </row>
    <row r="1042" spans="16:18">
      <c r="P1042" s="10"/>
      <c r="Q1042" s="10"/>
      <c r="R1042" s="10"/>
    </row>
    <row r="1043" spans="16:18">
      <c r="P1043" s="10"/>
      <c r="Q1043" s="10"/>
      <c r="R1043" s="10"/>
    </row>
    <row r="1044" spans="16:18">
      <c r="P1044" s="10"/>
      <c r="Q1044" s="10"/>
      <c r="R1044" s="10"/>
    </row>
    <row r="1045" spans="16:18">
      <c r="P1045" s="10"/>
      <c r="Q1045" s="10"/>
      <c r="R1045" s="10"/>
    </row>
    <row r="1046" spans="16:18">
      <c r="P1046" s="10"/>
      <c r="Q1046" s="10"/>
      <c r="R1046" s="10"/>
    </row>
    <row r="1047" spans="16:18">
      <c r="P1047" s="10"/>
      <c r="Q1047" s="10"/>
      <c r="R1047" s="10"/>
    </row>
    <row r="1048" spans="16:18">
      <c r="P1048" s="10"/>
      <c r="Q1048" s="10"/>
      <c r="R1048" s="10"/>
    </row>
    <row r="1049" spans="16:18">
      <c r="P1049" s="10"/>
      <c r="Q1049" s="10"/>
      <c r="R1049" s="10"/>
    </row>
    <row r="1050" spans="16:18">
      <c r="P1050" s="10"/>
      <c r="Q1050" s="10"/>
      <c r="R1050" s="10"/>
    </row>
    <row r="1051" spans="16:18">
      <c r="P1051" s="10"/>
      <c r="Q1051" s="10"/>
      <c r="R1051" s="10"/>
    </row>
    <row r="1052" spans="16:18">
      <c r="P1052" s="10"/>
      <c r="Q1052" s="10"/>
      <c r="R1052" s="10"/>
    </row>
    <row r="1053" spans="16:18">
      <c r="P1053" s="10"/>
      <c r="Q1053" s="10"/>
      <c r="R1053" s="10"/>
    </row>
    <row r="1054" spans="16:18">
      <c r="P1054" s="10"/>
      <c r="Q1054" s="10"/>
      <c r="R1054" s="10"/>
    </row>
    <row r="1055" spans="16:18">
      <c r="P1055" s="10"/>
      <c r="Q1055" s="10"/>
      <c r="R1055" s="10"/>
    </row>
    <row r="1056" spans="16:18">
      <c r="P1056" s="10"/>
      <c r="Q1056" s="10"/>
      <c r="R1056" s="10"/>
    </row>
    <row r="1057" spans="16:18">
      <c r="P1057" s="10"/>
      <c r="Q1057" s="10"/>
      <c r="R1057" s="10"/>
    </row>
    <row r="1058" spans="16:18">
      <c r="P1058" s="10"/>
      <c r="Q1058" s="10"/>
      <c r="R1058" s="10"/>
    </row>
    <row r="1059" spans="16:18">
      <c r="P1059" s="10"/>
      <c r="Q1059" s="10"/>
      <c r="R1059" s="10"/>
    </row>
    <row r="1060" spans="16:18">
      <c r="P1060" s="10"/>
      <c r="Q1060" s="10"/>
      <c r="R1060" s="10"/>
    </row>
    <row r="1061" spans="16:18">
      <c r="P1061" s="10"/>
      <c r="Q1061" s="10"/>
      <c r="R1061" s="10"/>
    </row>
    <row r="1062" spans="16:18">
      <c r="P1062" s="10"/>
      <c r="Q1062" s="10"/>
      <c r="R1062" s="10"/>
    </row>
    <row r="1063" spans="16:18">
      <c r="P1063" s="10"/>
      <c r="Q1063" s="10"/>
      <c r="R1063" s="10"/>
    </row>
    <row r="1064" spans="16:18">
      <c r="P1064" s="10"/>
      <c r="Q1064" s="10"/>
      <c r="R1064" s="10"/>
    </row>
    <row r="1065" spans="16:18">
      <c r="P1065" s="10"/>
      <c r="Q1065" s="10"/>
      <c r="R1065" s="10"/>
    </row>
    <row r="1066" spans="16:18">
      <c r="P1066" s="10"/>
      <c r="Q1066" s="10"/>
      <c r="R1066" s="10"/>
    </row>
    <row r="1067" spans="16:18">
      <c r="P1067" s="10"/>
      <c r="Q1067" s="10"/>
      <c r="R1067" s="10"/>
    </row>
    <row r="1068" spans="16:18">
      <c r="P1068" s="10"/>
      <c r="Q1068" s="10"/>
      <c r="R1068" s="10"/>
    </row>
    <row r="1069" spans="16:18">
      <c r="P1069" s="10"/>
      <c r="Q1069" s="10"/>
      <c r="R1069" s="10"/>
    </row>
    <row r="1070" spans="16:18">
      <c r="P1070" s="10"/>
      <c r="Q1070" s="10"/>
      <c r="R1070" s="10"/>
    </row>
    <row r="1071" spans="16:18">
      <c r="P1071" s="10"/>
      <c r="Q1071" s="10"/>
      <c r="R1071" s="10"/>
    </row>
    <row r="1072" spans="16:18">
      <c r="P1072" s="10"/>
      <c r="Q1072" s="10"/>
      <c r="R1072" s="10"/>
    </row>
    <row r="1073" spans="16:18">
      <c r="P1073" s="10"/>
      <c r="Q1073" s="10"/>
      <c r="R1073" s="10"/>
    </row>
    <row r="1074" spans="16:18">
      <c r="P1074" s="10"/>
      <c r="Q1074" s="10"/>
      <c r="R1074" s="10"/>
    </row>
    <row r="1075" spans="16:18">
      <c r="P1075" s="10"/>
      <c r="Q1075" s="10"/>
      <c r="R1075" s="10"/>
    </row>
    <row r="1076" spans="16:18">
      <c r="P1076" s="10"/>
      <c r="Q1076" s="10"/>
      <c r="R1076" s="10"/>
    </row>
    <row r="1077" spans="16:18">
      <c r="P1077" s="10"/>
      <c r="Q1077" s="10"/>
      <c r="R1077" s="10"/>
    </row>
    <row r="1078" spans="16:18">
      <c r="P1078" s="10"/>
      <c r="Q1078" s="10"/>
      <c r="R1078" s="10"/>
    </row>
    <row r="1079" spans="16:18">
      <c r="P1079" s="10"/>
      <c r="Q1079" s="10"/>
      <c r="R1079" s="10"/>
    </row>
    <row r="1080" spans="16:18">
      <c r="P1080" s="10"/>
      <c r="Q1080" s="10"/>
      <c r="R1080" s="10"/>
    </row>
    <row r="1081" spans="16:18">
      <c r="P1081" s="10"/>
      <c r="Q1081" s="10"/>
      <c r="R1081" s="10"/>
    </row>
    <row r="1082" spans="16:18">
      <c r="P1082" s="10"/>
      <c r="Q1082" s="10"/>
      <c r="R1082" s="10"/>
    </row>
    <row r="1083" spans="16:18">
      <c r="P1083" s="10"/>
      <c r="Q1083" s="10"/>
      <c r="R1083" s="10"/>
    </row>
    <row r="1084" spans="16:18">
      <c r="P1084" s="10"/>
      <c r="Q1084" s="10"/>
      <c r="R1084" s="10"/>
    </row>
    <row r="1085" spans="16:18">
      <c r="P1085" s="10"/>
      <c r="Q1085" s="10"/>
      <c r="R1085" s="10"/>
    </row>
    <row r="1086" spans="16:18">
      <c r="P1086" s="10"/>
      <c r="Q1086" s="10"/>
      <c r="R1086" s="10"/>
    </row>
    <row r="1087" spans="16:18">
      <c r="P1087" s="10"/>
      <c r="Q1087" s="10"/>
      <c r="R1087" s="10"/>
    </row>
    <row r="1088" spans="16:18">
      <c r="P1088" s="10"/>
      <c r="Q1088" s="10"/>
      <c r="R1088" s="10"/>
    </row>
    <row r="1089" spans="16:18">
      <c r="P1089" s="10"/>
      <c r="Q1089" s="10"/>
      <c r="R1089" s="10"/>
    </row>
    <row r="1090" spans="16:18">
      <c r="P1090" s="10"/>
      <c r="Q1090" s="10"/>
      <c r="R1090" s="10"/>
    </row>
    <row r="1091" spans="16:18">
      <c r="P1091" s="10"/>
      <c r="Q1091" s="10"/>
      <c r="R1091" s="10"/>
    </row>
    <row r="1092" spans="16:18">
      <c r="P1092" s="10"/>
      <c r="Q1092" s="10"/>
      <c r="R1092" s="10"/>
    </row>
    <row r="1093" spans="16:18">
      <c r="P1093" s="10"/>
      <c r="Q1093" s="10"/>
      <c r="R1093" s="10"/>
    </row>
    <row r="1094" spans="16:18">
      <c r="P1094" s="10"/>
      <c r="Q1094" s="10"/>
      <c r="R1094" s="10"/>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19"/>
  <sheetViews>
    <sheetView workbookViewId="0">
      <selection activeCell="A2" sqref="A2"/>
    </sheetView>
  </sheetViews>
  <sheetFormatPr baseColWidth="10" defaultColWidth="8.83203125" defaultRowHeight="14" x14ac:dyDescent="0"/>
  <sheetData>
    <row r="1" spans="1:11">
      <c r="A1" t="s">
        <v>123</v>
      </c>
    </row>
    <row r="4" spans="1:11">
      <c r="A4" t="s">
        <v>88</v>
      </c>
      <c r="B4" t="s">
        <v>46</v>
      </c>
      <c r="C4" t="s">
        <v>47</v>
      </c>
      <c r="D4" t="s">
        <v>48</v>
      </c>
      <c r="E4" t="s">
        <v>49</v>
      </c>
      <c r="F4" t="s">
        <v>50</v>
      </c>
      <c r="G4" t="s">
        <v>51</v>
      </c>
      <c r="H4" t="s">
        <v>52</v>
      </c>
      <c r="I4" t="s">
        <v>53</v>
      </c>
      <c r="J4" t="s">
        <v>54</v>
      </c>
      <c r="K4" t="s">
        <v>110</v>
      </c>
    </row>
    <row r="5" spans="1:11">
      <c r="A5" t="s">
        <v>87</v>
      </c>
      <c r="B5">
        <v>1</v>
      </c>
      <c r="C5" t="s">
        <v>55</v>
      </c>
      <c r="D5" t="s">
        <v>14</v>
      </c>
      <c r="E5" t="s">
        <v>15</v>
      </c>
      <c r="F5">
        <v>3</v>
      </c>
      <c r="G5">
        <v>1979</v>
      </c>
      <c r="H5">
        <v>9081</v>
      </c>
      <c r="I5">
        <v>32860</v>
      </c>
      <c r="J5">
        <v>3.6185442131923797</v>
      </c>
      <c r="K5" t="str">
        <f>VLOOKUP(C5,'Model stock information'!$B$6:$R$35,17,FALSE)</f>
        <v>SEAK</v>
      </c>
    </row>
    <row r="6" spans="1:11">
      <c r="A6" t="s">
        <v>87</v>
      </c>
      <c r="B6">
        <v>1</v>
      </c>
      <c r="C6" t="s">
        <v>55</v>
      </c>
      <c r="D6" t="s">
        <v>14</v>
      </c>
      <c r="E6" t="s">
        <v>15</v>
      </c>
      <c r="F6">
        <v>3</v>
      </c>
      <c r="G6">
        <v>1980</v>
      </c>
      <c r="H6">
        <v>9020</v>
      </c>
      <c r="I6">
        <v>35549</v>
      </c>
      <c r="J6">
        <v>3.9411308203991129</v>
      </c>
      <c r="K6" t="str">
        <f>VLOOKUP(C6,'Model stock information'!$B$6:$R$35,17,FALSE)</f>
        <v>SEAK</v>
      </c>
    </row>
    <row r="7" spans="1:11">
      <c r="A7" t="s">
        <v>87</v>
      </c>
      <c r="B7">
        <v>1</v>
      </c>
      <c r="C7" t="s">
        <v>55</v>
      </c>
      <c r="D7" t="s">
        <v>14</v>
      </c>
      <c r="E7" t="s">
        <v>15</v>
      </c>
      <c r="F7">
        <v>3</v>
      </c>
      <c r="G7">
        <v>1981</v>
      </c>
      <c r="H7">
        <v>11799</v>
      </c>
      <c r="I7">
        <v>42578</v>
      </c>
      <c r="J7">
        <v>3.608610899228748</v>
      </c>
      <c r="K7" t="str">
        <f>VLOOKUP(C7,'Model stock information'!$B$6:$R$35,17,FALSE)</f>
        <v>SEAK</v>
      </c>
    </row>
    <row r="8" spans="1:11">
      <c r="A8" t="s">
        <v>87</v>
      </c>
      <c r="B8">
        <v>1</v>
      </c>
      <c r="C8" t="s">
        <v>55</v>
      </c>
      <c r="D8" t="s">
        <v>14</v>
      </c>
      <c r="E8" t="s">
        <v>15</v>
      </c>
      <c r="F8">
        <v>3</v>
      </c>
      <c r="G8">
        <v>1982</v>
      </c>
      <c r="H8">
        <v>10559</v>
      </c>
      <c r="I8">
        <v>39921</v>
      </c>
      <c r="J8">
        <v>3.7807557533857374</v>
      </c>
      <c r="K8" t="str">
        <f>VLOOKUP(C8,'Model stock information'!$B$6:$R$35,17,FALSE)</f>
        <v>SEAK</v>
      </c>
    </row>
    <row r="9" spans="1:11">
      <c r="A9" t="s">
        <v>87</v>
      </c>
      <c r="B9">
        <v>1</v>
      </c>
      <c r="C9" t="s">
        <v>55</v>
      </c>
      <c r="D9" t="s">
        <v>14</v>
      </c>
      <c r="E9" t="s">
        <v>15</v>
      </c>
      <c r="F9">
        <v>3</v>
      </c>
      <c r="G9">
        <v>1983</v>
      </c>
      <c r="H9">
        <v>12679</v>
      </c>
      <c r="I9">
        <v>33220</v>
      </c>
      <c r="J9">
        <v>2.620080447984857</v>
      </c>
      <c r="K9" t="str">
        <f>VLOOKUP(C9,'Model stock information'!$B$6:$R$35,17,FALSE)</f>
        <v>SEAK</v>
      </c>
    </row>
    <row r="10" spans="1:11">
      <c r="A10" t="s">
        <v>87</v>
      </c>
      <c r="B10">
        <v>1</v>
      </c>
      <c r="C10" t="s">
        <v>55</v>
      </c>
      <c r="D10" t="s">
        <v>14</v>
      </c>
      <c r="E10" t="s">
        <v>15</v>
      </c>
      <c r="F10">
        <v>3</v>
      </c>
      <c r="G10">
        <v>1984</v>
      </c>
      <c r="H10">
        <v>17948</v>
      </c>
      <c r="I10">
        <v>24170</v>
      </c>
      <c r="J10">
        <v>1.3466681524403834</v>
      </c>
      <c r="K10" t="str">
        <f>VLOOKUP(C10,'Model stock information'!$B$6:$R$35,17,FALSE)</f>
        <v>SEAK</v>
      </c>
    </row>
    <row r="11" spans="1:11">
      <c r="A11" t="s">
        <v>87</v>
      </c>
      <c r="B11">
        <v>1</v>
      </c>
      <c r="C11" t="s">
        <v>55</v>
      </c>
      <c r="D11" t="s">
        <v>14</v>
      </c>
      <c r="E11" t="s">
        <v>15</v>
      </c>
      <c r="F11">
        <v>3</v>
      </c>
      <c r="G11">
        <v>1985</v>
      </c>
      <c r="H11">
        <v>20614</v>
      </c>
      <c r="I11">
        <v>13013</v>
      </c>
      <c r="J11">
        <v>0.63127001067235855</v>
      </c>
      <c r="K11" t="str">
        <f>VLOOKUP(C11,'Model stock information'!$B$6:$R$35,17,FALSE)</f>
        <v>SEAK</v>
      </c>
    </row>
    <row r="12" spans="1:11">
      <c r="A12" t="s">
        <v>87</v>
      </c>
      <c r="B12">
        <v>1</v>
      </c>
      <c r="C12" t="s">
        <v>55</v>
      </c>
      <c r="D12" t="s">
        <v>14</v>
      </c>
      <c r="E12" t="s">
        <v>15</v>
      </c>
      <c r="F12">
        <v>3</v>
      </c>
      <c r="G12">
        <v>1986</v>
      </c>
      <c r="H12">
        <v>21958</v>
      </c>
      <c r="I12">
        <v>17665</v>
      </c>
      <c r="J12">
        <v>0.80449039074596962</v>
      </c>
      <c r="K12" t="str">
        <f>VLOOKUP(C12,'Model stock information'!$B$6:$R$35,17,FALSE)</f>
        <v>SEAK</v>
      </c>
    </row>
    <row r="13" spans="1:11">
      <c r="A13" t="s">
        <v>87</v>
      </c>
      <c r="B13">
        <v>1</v>
      </c>
      <c r="C13" t="s">
        <v>55</v>
      </c>
      <c r="D13" t="s">
        <v>14</v>
      </c>
      <c r="E13" t="s">
        <v>15</v>
      </c>
      <c r="F13">
        <v>3</v>
      </c>
      <c r="G13">
        <v>1987</v>
      </c>
      <c r="H13">
        <v>21263</v>
      </c>
      <c r="I13">
        <v>19149</v>
      </c>
      <c r="J13">
        <v>0.90057846964210131</v>
      </c>
      <c r="K13" t="str">
        <f>VLOOKUP(C13,'Model stock information'!$B$6:$R$35,17,FALSE)</f>
        <v>SEAK</v>
      </c>
    </row>
    <row r="14" spans="1:11">
      <c r="A14" t="s">
        <v>87</v>
      </c>
      <c r="B14">
        <v>1</v>
      </c>
      <c r="C14" t="s">
        <v>55</v>
      </c>
      <c r="D14" t="s">
        <v>14</v>
      </c>
      <c r="E14" t="s">
        <v>15</v>
      </c>
      <c r="F14">
        <v>3</v>
      </c>
      <c r="G14">
        <v>1988</v>
      </c>
      <c r="H14">
        <v>22000</v>
      </c>
      <c r="I14">
        <v>18625</v>
      </c>
      <c r="J14">
        <v>0.84659090909090906</v>
      </c>
      <c r="K14" t="str">
        <f>VLOOKUP(C14,'Model stock information'!$B$6:$R$35,17,FALSE)</f>
        <v>SEAK</v>
      </c>
    </row>
    <row r="15" spans="1:11">
      <c r="A15" t="s">
        <v>87</v>
      </c>
      <c r="B15">
        <v>1</v>
      </c>
      <c r="C15" t="s">
        <v>55</v>
      </c>
      <c r="D15" t="s">
        <v>14</v>
      </c>
      <c r="E15" t="s">
        <v>15</v>
      </c>
      <c r="F15">
        <v>3</v>
      </c>
      <c r="G15">
        <v>1989</v>
      </c>
      <c r="H15">
        <v>14562</v>
      </c>
      <c r="I15">
        <v>14792</v>
      </c>
      <c r="J15">
        <v>1.015794533717896</v>
      </c>
      <c r="K15" t="str">
        <f>VLOOKUP(C15,'Model stock information'!$B$6:$R$35,17,FALSE)</f>
        <v>SEAK</v>
      </c>
    </row>
    <row r="16" spans="1:11">
      <c r="A16" t="s">
        <v>87</v>
      </c>
      <c r="B16">
        <v>1</v>
      </c>
      <c r="C16" t="s">
        <v>55</v>
      </c>
      <c r="D16" t="s">
        <v>14</v>
      </c>
      <c r="E16" t="s">
        <v>15</v>
      </c>
      <c r="F16">
        <v>3</v>
      </c>
      <c r="G16">
        <v>1990</v>
      </c>
      <c r="H16">
        <v>10305</v>
      </c>
      <c r="I16">
        <v>15509</v>
      </c>
      <c r="J16">
        <v>1.5049975739932071</v>
      </c>
      <c r="K16" t="str">
        <f>VLOOKUP(C16,'Model stock information'!$B$6:$R$35,17,FALSE)</f>
        <v>SEAK</v>
      </c>
    </row>
    <row r="17" spans="1:11">
      <c r="A17" t="s">
        <v>87</v>
      </c>
      <c r="B17">
        <v>1</v>
      </c>
      <c r="C17" t="s">
        <v>55</v>
      </c>
      <c r="D17" t="s">
        <v>14</v>
      </c>
      <c r="E17" t="s">
        <v>15</v>
      </c>
      <c r="F17">
        <v>3</v>
      </c>
      <c r="G17">
        <v>1991</v>
      </c>
      <c r="H17">
        <v>9536</v>
      </c>
      <c r="I17">
        <v>16910</v>
      </c>
      <c r="J17">
        <v>1.7732802013422819</v>
      </c>
      <c r="K17" t="str">
        <f>VLOOKUP(C17,'Model stock information'!$B$6:$R$35,17,FALSE)</f>
        <v>SEAK</v>
      </c>
    </row>
    <row r="18" spans="1:11">
      <c r="A18" t="s">
        <v>87</v>
      </c>
      <c r="B18">
        <v>1</v>
      </c>
      <c r="C18" t="s">
        <v>55</v>
      </c>
      <c r="D18" t="s">
        <v>14</v>
      </c>
      <c r="E18" t="s">
        <v>15</v>
      </c>
      <c r="F18">
        <v>3</v>
      </c>
      <c r="G18">
        <v>1992</v>
      </c>
      <c r="H18">
        <v>7665</v>
      </c>
      <c r="I18">
        <v>11569</v>
      </c>
      <c r="J18">
        <v>1.5093281148075668</v>
      </c>
      <c r="K18" t="str">
        <f>VLOOKUP(C18,'Model stock information'!$B$6:$R$35,17,FALSE)</f>
        <v>SEAK</v>
      </c>
    </row>
    <row r="19" spans="1:11">
      <c r="A19" t="s">
        <v>87</v>
      </c>
      <c r="B19">
        <v>1</v>
      </c>
      <c r="C19" t="s">
        <v>55</v>
      </c>
      <c r="D19" t="s">
        <v>14</v>
      </c>
      <c r="E19" t="s">
        <v>15</v>
      </c>
      <c r="F19">
        <v>3</v>
      </c>
      <c r="G19">
        <v>1993</v>
      </c>
      <c r="H19">
        <v>11012</v>
      </c>
      <c r="I19">
        <v>18373</v>
      </c>
      <c r="J19">
        <v>1.6684525971667272</v>
      </c>
      <c r="K19" t="str">
        <f>VLOOKUP(C19,'Model stock information'!$B$6:$R$35,17,FALSE)</f>
        <v>SEAK</v>
      </c>
    </row>
    <row r="20" spans="1:11">
      <c r="A20" t="s">
        <v>87</v>
      </c>
      <c r="B20">
        <v>1</v>
      </c>
      <c r="C20" t="s">
        <v>55</v>
      </c>
      <c r="D20" t="s">
        <v>14</v>
      </c>
      <c r="E20" t="s">
        <v>15</v>
      </c>
      <c r="F20">
        <v>3</v>
      </c>
      <c r="G20">
        <v>1994</v>
      </c>
      <c r="H20">
        <v>10106</v>
      </c>
      <c r="I20">
        <v>18063</v>
      </c>
      <c r="J20">
        <v>1.7873540471007323</v>
      </c>
      <c r="K20" t="str">
        <f>VLOOKUP(C20,'Model stock information'!$B$6:$R$35,17,FALSE)</f>
        <v>SEAK</v>
      </c>
    </row>
    <row r="21" spans="1:11">
      <c r="A21" t="s">
        <v>87</v>
      </c>
      <c r="B21">
        <v>1</v>
      </c>
      <c r="C21" t="s">
        <v>55</v>
      </c>
      <c r="D21" t="s">
        <v>14</v>
      </c>
      <c r="E21" t="s">
        <v>15</v>
      </c>
      <c r="F21">
        <v>3</v>
      </c>
      <c r="G21">
        <v>1995</v>
      </c>
      <c r="H21">
        <v>8547</v>
      </c>
      <c r="I21">
        <v>27279</v>
      </c>
      <c r="J21">
        <v>3.1916461916461918</v>
      </c>
      <c r="K21" t="str">
        <f>VLOOKUP(C21,'Model stock information'!$B$6:$R$35,17,FALSE)</f>
        <v>SEAK</v>
      </c>
    </row>
    <row r="22" spans="1:11">
      <c r="A22" t="s">
        <v>87</v>
      </c>
      <c r="B22">
        <v>1</v>
      </c>
      <c r="C22" t="s">
        <v>55</v>
      </c>
      <c r="D22" t="s">
        <v>14</v>
      </c>
      <c r="E22" t="s">
        <v>15</v>
      </c>
      <c r="F22">
        <v>3</v>
      </c>
      <c r="G22">
        <v>1996</v>
      </c>
      <c r="H22">
        <v>8218</v>
      </c>
      <c r="I22">
        <v>36729</v>
      </c>
      <c r="J22">
        <v>4.4693356047700172</v>
      </c>
      <c r="K22" t="str">
        <f>VLOOKUP(C22,'Model stock information'!$B$6:$R$35,17,FALSE)</f>
        <v>SEAK</v>
      </c>
    </row>
    <row r="23" spans="1:11">
      <c r="A23" t="s">
        <v>87</v>
      </c>
      <c r="B23">
        <v>1</v>
      </c>
      <c r="C23" t="s">
        <v>55</v>
      </c>
      <c r="D23" t="s">
        <v>14</v>
      </c>
      <c r="E23" t="s">
        <v>15</v>
      </c>
      <c r="F23">
        <v>3</v>
      </c>
      <c r="G23">
        <v>1997</v>
      </c>
      <c r="H23">
        <v>7459</v>
      </c>
      <c r="I23">
        <v>18600</v>
      </c>
      <c r="J23">
        <v>2.493631854135943</v>
      </c>
      <c r="K23" t="str">
        <f>VLOOKUP(C23,'Model stock information'!$B$6:$R$35,17,FALSE)</f>
        <v>SEAK</v>
      </c>
    </row>
    <row r="24" spans="1:11">
      <c r="A24" t="s">
        <v>87</v>
      </c>
      <c r="B24">
        <v>1</v>
      </c>
      <c r="C24" t="s">
        <v>55</v>
      </c>
      <c r="D24" t="s">
        <v>14</v>
      </c>
      <c r="E24" t="s">
        <v>15</v>
      </c>
      <c r="F24">
        <v>3</v>
      </c>
      <c r="G24">
        <v>1998</v>
      </c>
      <c r="H24">
        <v>7739</v>
      </c>
      <c r="I24">
        <v>29589</v>
      </c>
      <c r="J24">
        <v>3.8233621914976097</v>
      </c>
      <c r="K24" t="str">
        <f>VLOOKUP(C24,'Model stock information'!$B$6:$R$35,17,FALSE)</f>
        <v>SEAK</v>
      </c>
    </row>
    <row r="25" spans="1:11">
      <c r="A25" t="s">
        <v>87</v>
      </c>
      <c r="B25">
        <v>1</v>
      </c>
      <c r="C25" t="s">
        <v>55</v>
      </c>
      <c r="D25" t="s">
        <v>14</v>
      </c>
      <c r="E25" t="s">
        <v>15</v>
      </c>
      <c r="F25">
        <v>3</v>
      </c>
      <c r="G25">
        <v>1999</v>
      </c>
      <c r="H25">
        <v>15866</v>
      </c>
      <c r="I25">
        <v>14995</v>
      </c>
      <c r="J25">
        <v>0.94510273540905076</v>
      </c>
      <c r="K25" t="str">
        <f>VLOOKUP(C25,'Model stock information'!$B$6:$R$35,17,FALSE)</f>
        <v>SEAK</v>
      </c>
    </row>
    <row r="26" spans="1:11">
      <c r="A26" t="s">
        <v>87</v>
      </c>
      <c r="B26">
        <v>1</v>
      </c>
      <c r="C26" t="s">
        <v>55</v>
      </c>
      <c r="D26" t="s">
        <v>14</v>
      </c>
      <c r="E26" t="s">
        <v>15</v>
      </c>
      <c r="F26">
        <v>3</v>
      </c>
      <c r="G26">
        <v>2000</v>
      </c>
      <c r="H26">
        <v>18966</v>
      </c>
      <c r="I26">
        <v>35263</v>
      </c>
      <c r="J26">
        <v>1.8592744911947696</v>
      </c>
      <c r="K26" t="str">
        <f>VLOOKUP(C26,'Model stock information'!$B$6:$R$35,17,FALSE)</f>
        <v>SEAK</v>
      </c>
    </row>
    <row r="27" spans="1:11">
      <c r="A27" t="s">
        <v>87</v>
      </c>
      <c r="B27">
        <v>1</v>
      </c>
      <c r="C27" t="s">
        <v>55</v>
      </c>
      <c r="D27" t="s">
        <v>14</v>
      </c>
      <c r="E27" t="s">
        <v>15</v>
      </c>
      <c r="F27">
        <v>3</v>
      </c>
      <c r="G27">
        <v>2001</v>
      </c>
      <c r="H27">
        <v>19579</v>
      </c>
      <c r="I27">
        <v>25139</v>
      </c>
      <c r="J27">
        <v>1.2839777312426579</v>
      </c>
      <c r="K27" t="str">
        <f>VLOOKUP(C27,'Model stock information'!$B$6:$R$35,17,FALSE)</f>
        <v>SEAK</v>
      </c>
    </row>
    <row r="28" spans="1:11">
      <c r="A28" t="s">
        <v>87</v>
      </c>
      <c r="B28">
        <v>1</v>
      </c>
      <c r="C28" t="s">
        <v>55</v>
      </c>
      <c r="D28" t="s">
        <v>14</v>
      </c>
      <c r="E28" t="s">
        <v>15</v>
      </c>
      <c r="F28">
        <v>3</v>
      </c>
      <c r="G28">
        <v>2002</v>
      </c>
      <c r="H28">
        <v>18466</v>
      </c>
      <c r="I28">
        <v>39539</v>
      </c>
      <c r="J28">
        <v>2.1411783818910428</v>
      </c>
      <c r="K28" t="str">
        <f>VLOOKUP(C28,'Model stock information'!$B$6:$R$35,17,FALSE)</f>
        <v>SEAK</v>
      </c>
    </row>
    <row r="29" spans="1:11">
      <c r="A29" t="s">
        <v>87</v>
      </c>
      <c r="B29">
        <v>1</v>
      </c>
      <c r="C29" t="s">
        <v>55</v>
      </c>
      <c r="D29" t="s">
        <v>14</v>
      </c>
      <c r="E29" t="s">
        <v>15</v>
      </c>
      <c r="F29">
        <v>3</v>
      </c>
      <c r="G29">
        <v>2003</v>
      </c>
      <c r="H29">
        <v>14444</v>
      </c>
      <c r="I29">
        <v>18488</v>
      </c>
      <c r="J29">
        <v>1.2799778454721684</v>
      </c>
      <c r="K29" t="str">
        <f>VLOOKUP(C29,'Model stock information'!$B$6:$R$35,17,FALSE)</f>
        <v>SEAK</v>
      </c>
    </row>
    <row r="30" spans="1:11">
      <c r="A30" t="s">
        <v>87</v>
      </c>
      <c r="B30">
        <v>1</v>
      </c>
      <c r="C30" t="s">
        <v>55</v>
      </c>
      <c r="D30" t="s">
        <v>14</v>
      </c>
      <c r="E30" t="s">
        <v>15</v>
      </c>
      <c r="F30">
        <v>3</v>
      </c>
      <c r="G30">
        <v>2004</v>
      </c>
      <c r="H30">
        <v>19558</v>
      </c>
      <c r="I30">
        <v>17639</v>
      </c>
      <c r="J30">
        <v>0.90188158298394516</v>
      </c>
      <c r="K30" t="str">
        <f>VLOOKUP(C30,'Model stock information'!$B$6:$R$35,17,FALSE)</f>
        <v>SEAK</v>
      </c>
    </row>
    <row r="31" spans="1:11">
      <c r="A31" t="s">
        <v>87</v>
      </c>
      <c r="B31">
        <v>1</v>
      </c>
      <c r="C31" t="s">
        <v>55</v>
      </c>
      <c r="D31" t="s">
        <v>14</v>
      </c>
      <c r="E31" t="s">
        <v>15</v>
      </c>
      <c r="F31">
        <v>3</v>
      </c>
      <c r="G31">
        <v>2005</v>
      </c>
      <c r="H31">
        <v>16282</v>
      </c>
      <c r="I31">
        <v>23264</v>
      </c>
      <c r="J31">
        <v>1.4288170986365312</v>
      </c>
      <c r="K31" t="str">
        <f>VLOOKUP(C31,'Model stock information'!$B$6:$R$35,17,FALSE)</f>
        <v>SEAK</v>
      </c>
    </row>
    <row r="32" spans="1:11">
      <c r="A32" t="s">
        <v>87</v>
      </c>
      <c r="B32">
        <v>1</v>
      </c>
      <c r="C32" t="s">
        <v>55</v>
      </c>
      <c r="D32" t="s">
        <v>14</v>
      </c>
      <c r="E32" t="s">
        <v>15</v>
      </c>
      <c r="F32">
        <v>3</v>
      </c>
      <c r="G32">
        <v>2006</v>
      </c>
      <c r="H32">
        <v>17371</v>
      </c>
      <c r="I32">
        <v>19562</v>
      </c>
      <c r="J32">
        <v>1.1261297564907029</v>
      </c>
      <c r="K32" t="str">
        <f>VLOOKUP(C32,'Model stock information'!$B$6:$R$35,17,FALSE)</f>
        <v>SEAK</v>
      </c>
    </row>
    <row r="33" spans="1:11">
      <c r="A33" t="s">
        <v>87</v>
      </c>
      <c r="B33">
        <v>1</v>
      </c>
      <c r="C33" t="s">
        <v>55</v>
      </c>
      <c r="D33" t="s">
        <v>14</v>
      </c>
      <c r="E33" t="s">
        <v>15</v>
      </c>
      <c r="F33">
        <v>3</v>
      </c>
      <c r="G33">
        <v>2007</v>
      </c>
      <c r="H33">
        <v>15260</v>
      </c>
      <c r="I33">
        <v>10192</v>
      </c>
      <c r="J33">
        <v>0.66788990825688077</v>
      </c>
      <c r="K33" t="str">
        <f>VLOOKUP(C33,'Model stock information'!$B$6:$R$35,17,FALSE)</f>
        <v>SEAK</v>
      </c>
    </row>
    <row r="34" spans="1:11">
      <c r="A34" t="s">
        <v>87</v>
      </c>
      <c r="B34">
        <v>1</v>
      </c>
      <c r="C34" t="s">
        <v>55</v>
      </c>
      <c r="D34" t="s">
        <v>14</v>
      </c>
      <c r="E34" t="s">
        <v>15</v>
      </c>
      <c r="F34">
        <v>3</v>
      </c>
      <c r="G34">
        <v>2008</v>
      </c>
      <c r="H34">
        <v>12809</v>
      </c>
      <c r="I34">
        <v>2972</v>
      </c>
      <c r="J34">
        <v>0.23202435787337028</v>
      </c>
      <c r="K34" t="str">
        <f>VLOOKUP(C34,'Model stock information'!$B$6:$R$35,17,FALSE)</f>
        <v>SEAK</v>
      </c>
    </row>
    <row r="35" spans="1:11">
      <c r="A35" t="s">
        <v>87</v>
      </c>
      <c r="B35">
        <v>2</v>
      </c>
      <c r="C35" t="s">
        <v>56</v>
      </c>
      <c r="D35" t="s">
        <v>16</v>
      </c>
      <c r="E35" t="s">
        <v>57</v>
      </c>
      <c r="F35">
        <v>3</v>
      </c>
      <c r="G35">
        <v>1979</v>
      </c>
      <c r="H35">
        <v>70242</v>
      </c>
      <c r="I35">
        <v>220871</v>
      </c>
      <c r="J35">
        <v>3.1444292588479827</v>
      </c>
      <c r="K35" t="str">
        <f>VLOOKUP(C35,'Model stock information'!$B$6:$R$35,17,FALSE)</f>
        <v>North BC</v>
      </c>
    </row>
    <row r="36" spans="1:11">
      <c r="A36" t="s">
        <v>87</v>
      </c>
      <c r="B36">
        <v>2</v>
      </c>
      <c r="C36" t="s">
        <v>56</v>
      </c>
      <c r="D36" t="s">
        <v>16</v>
      </c>
      <c r="E36" t="s">
        <v>57</v>
      </c>
      <c r="F36">
        <v>3</v>
      </c>
      <c r="G36">
        <v>1980</v>
      </c>
      <c r="H36">
        <v>73548</v>
      </c>
      <c r="I36">
        <v>261118</v>
      </c>
      <c r="J36">
        <v>3.5503072823190296</v>
      </c>
      <c r="K36" t="str">
        <f>VLOOKUP(C36,'Model stock information'!$B$6:$R$35,17,FALSE)</f>
        <v>North BC</v>
      </c>
    </row>
    <row r="37" spans="1:11">
      <c r="A37" t="s">
        <v>87</v>
      </c>
      <c r="B37">
        <v>2</v>
      </c>
      <c r="C37" t="s">
        <v>56</v>
      </c>
      <c r="D37" t="s">
        <v>16</v>
      </c>
      <c r="E37" t="s">
        <v>57</v>
      </c>
      <c r="F37">
        <v>3</v>
      </c>
      <c r="G37">
        <v>1981</v>
      </c>
      <c r="H37">
        <v>76873</v>
      </c>
      <c r="I37">
        <v>277293</v>
      </c>
      <c r="J37">
        <v>3.6071572593758536</v>
      </c>
      <c r="K37" t="str">
        <f>VLOOKUP(C37,'Model stock information'!$B$6:$R$35,17,FALSE)</f>
        <v>North BC</v>
      </c>
    </row>
    <row r="38" spans="1:11">
      <c r="A38" t="s">
        <v>87</v>
      </c>
      <c r="B38">
        <v>2</v>
      </c>
      <c r="C38" t="s">
        <v>56</v>
      </c>
      <c r="D38" t="s">
        <v>16</v>
      </c>
      <c r="E38" t="s">
        <v>57</v>
      </c>
      <c r="F38">
        <v>3</v>
      </c>
      <c r="G38">
        <v>1982</v>
      </c>
      <c r="H38">
        <v>79376</v>
      </c>
      <c r="I38">
        <v>256351</v>
      </c>
      <c r="J38">
        <v>3.2295782100382988</v>
      </c>
      <c r="K38" t="str">
        <f>VLOOKUP(C38,'Model stock information'!$B$6:$R$35,17,FALSE)</f>
        <v>North BC</v>
      </c>
    </row>
    <row r="39" spans="1:11">
      <c r="A39" t="s">
        <v>87</v>
      </c>
      <c r="B39">
        <v>2</v>
      </c>
      <c r="C39" t="s">
        <v>56</v>
      </c>
      <c r="D39" t="s">
        <v>16</v>
      </c>
      <c r="E39" t="s">
        <v>57</v>
      </c>
      <c r="F39">
        <v>3</v>
      </c>
      <c r="G39">
        <v>1983</v>
      </c>
      <c r="H39">
        <v>88237</v>
      </c>
      <c r="I39">
        <v>282409</v>
      </c>
      <c r="J39">
        <v>3.2005734555798586</v>
      </c>
      <c r="K39" t="str">
        <f>VLOOKUP(C39,'Model stock information'!$B$6:$R$35,17,FALSE)</f>
        <v>North BC</v>
      </c>
    </row>
    <row r="40" spans="1:11">
      <c r="A40" t="s">
        <v>87</v>
      </c>
      <c r="B40">
        <v>2</v>
      </c>
      <c r="C40" t="s">
        <v>56</v>
      </c>
      <c r="D40" t="s">
        <v>16</v>
      </c>
      <c r="E40" t="s">
        <v>57</v>
      </c>
      <c r="F40">
        <v>3</v>
      </c>
      <c r="G40">
        <v>1984</v>
      </c>
      <c r="H40">
        <v>103178</v>
      </c>
      <c r="I40">
        <v>297293</v>
      </c>
      <c r="J40">
        <v>2.881360367520208</v>
      </c>
      <c r="K40" t="str">
        <f>VLOOKUP(C40,'Model stock information'!$B$6:$R$35,17,FALSE)</f>
        <v>North BC</v>
      </c>
    </row>
    <row r="41" spans="1:11">
      <c r="A41" t="s">
        <v>87</v>
      </c>
      <c r="B41">
        <v>2</v>
      </c>
      <c r="C41" t="s">
        <v>56</v>
      </c>
      <c r="D41" t="s">
        <v>16</v>
      </c>
      <c r="E41" t="s">
        <v>57</v>
      </c>
      <c r="F41">
        <v>3</v>
      </c>
      <c r="G41">
        <v>1985</v>
      </c>
      <c r="H41">
        <v>129277</v>
      </c>
      <c r="I41">
        <v>299477</v>
      </c>
      <c r="J41">
        <v>2.3165528284226893</v>
      </c>
      <c r="K41" t="str">
        <f>VLOOKUP(C41,'Model stock information'!$B$6:$R$35,17,FALSE)</f>
        <v>North BC</v>
      </c>
    </row>
    <row r="42" spans="1:11">
      <c r="A42" t="s">
        <v>87</v>
      </c>
      <c r="B42">
        <v>2</v>
      </c>
      <c r="C42" t="s">
        <v>56</v>
      </c>
      <c r="D42" t="s">
        <v>16</v>
      </c>
      <c r="E42" t="s">
        <v>57</v>
      </c>
      <c r="F42">
        <v>3</v>
      </c>
      <c r="G42">
        <v>1986</v>
      </c>
      <c r="H42">
        <v>150211</v>
      </c>
      <c r="I42">
        <v>325965</v>
      </c>
      <c r="J42">
        <v>2.1700474665637004</v>
      </c>
      <c r="K42" t="str">
        <f>VLOOKUP(C42,'Model stock information'!$B$6:$R$35,17,FALSE)</f>
        <v>North BC</v>
      </c>
    </row>
    <row r="43" spans="1:11">
      <c r="A43" t="s">
        <v>87</v>
      </c>
      <c r="B43">
        <v>2</v>
      </c>
      <c r="C43" t="s">
        <v>56</v>
      </c>
      <c r="D43" t="s">
        <v>16</v>
      </c>
      <c r="E43" t="s">
        <v>57</v>
      </c>
      <c r="F43">
        <v>3</v>
      </c>
      <c r="G43">
        <v>1987</v>
      </c>
      <c r="H43">
        <v>155998</v>
      </c>
      <c r="I43">
        <v>358895</v>
      </c>
      <c r="J43">
        <v>2.300638469723971</v>
      </c>
      <c r="K43" t="str">
        <f>VLOOKUP(C43,'Model stock information'!$B$6:$R$35,17,FALSE)</f>
        <v>North BC</v>
      </c>
    </row>
    <row r="44" spans="1:11">
      <c r="A44" t="s">
        <v>87</v>
      </c>
      <c r="B44">
        <v>2</v>
      </c>
      <c r="C44" t="s">
        <v>56</v>
      </c>
      <c r="D44" t="s">
        <v>16</v>
      </c>
      <c r="E44" t="s">
        <v>57</v>
      </c>
      <c r="F44">
        <v>3</v>
      </c>
      <c r="G44">
        <v>1988</v>
      </c>
      <c r="H44">
        <v>169939</v>
      </c>
      <c r="I44">
        <v>345142</v>
      </c>
      <c r="J44">
        <v>2.0309758207356756</v>
      </c>
      <c r="K44" t="str">
        <f>VLOOKUP(C44,'Model stock information'!$B$6:$R$35,17,FALSE)</f>
        <v>North BC</v>
      </c>
    </row>
    <row r="45" spans="1:11">
      <c r="A45" t="s">
        <v>87</v>
      </c>
      <c r="B45">
        <v>2</v>
      </c>
      <c r="C45" t="s">
        <v>56</v>
      </c>
      <c r="D45" t="s">
        <v>16</v>
      </c>
      <c r="E45" t="s">
        <v>57</v>
      </c>
      <c r="F45">
        <v>3</v>
      </c>
      <c r="G45">
        <v>1989</v>
      </c>
      <c r="H45">
        <v>172103</v>
      </c>
      <c r="I45">
        <v>296633</v>
      </c>
      <c r="J45">
        <v>1.7235783222837486</v>
      </c>
      <c r="K45" t="str">
        <f>VLOOKUP(C45,'Model stock information'!$B$6:$R$35,17,FALSE)</f>
        <v>North BC</v>
      </c>
    </row>
    <row r="46" spans="1:11">
      <c r="A46" t="s">
        <v>87</v>
      </c>
      <c r="B46">
        <v>2</v>
      </c>
      <c r="C46" t="s">
        <v>56</v>
      </c>
      <c r="D46" t="s">
        <v>16</v>
      </c>
      <c r="E46" t="s">
        <v>57</v>
      </c>
      <c r="F46">
        <v>3</v>
      </c>
      <c r="G46">
        <v>1990</v>
      </c>
      <c r="H46">
        <v>174781</v>
      </c>
      <c r="I46">
        <v>271827</v>
      </c>
      <c r="J46">
        <v>1.5552434189070894</v>
      </c>
      <c r="K46" t="str">
        <f>VLOOKUP(C46,'Model stock information'!$B$6:$R$35,17,FALSE)</f>
        <v>North BC</v>
      </c>
    </row>
    <row r="47" spans="1:11">
      <c r="A47" t="s">
        <v>87</v>
      </c>
      <c r="B47">
        <v>2</v>
      </c>
      <c r="C47" t="s">
        <v>56</v>
      </c>
      <c r="D47" t="s">
        <v>16</v>
      </c>
      <c r="E47" t="s">
        <v>57</v>
      </c>
      <c r="F47">
        <v>3</v>
      </c>
      <c r="G47">
        <v>1991</v>
      </c>
      <c r="H47">
        <v>169711</v>
      </c>
      <c r="I47">
        <v>346840</v>
      </c>
      <c r="J47">
        <v>2.0437096004383921</v>
      </c>
      <c r="K47" t="str">
        <f>VLOOKUP(C47,'Model stock information'!$B$6:$R$35,17,FALSE)</f>
        <v>North BC</v>
      </c>
    </row>
    <row r="48" spans="1:11">
      <c r="A48" t="s">
        <v>87</v>
      </c>
      <c r="B48">
        <v>2</v>
      </c>
      <c r="C48" t="s">
        <v>56</v>
      </c>
      <c r="D48" t="s">
        <v>16</v>
      </c>
      <c r="E48" t="s">
        <v>57</v>
      </c>
      <c r="F48">
        <v>3</v>
      </c>
      <c r="G48">
        <v>1992</v>
      </c>
      <c r="H48">
        <v>173433</v>
      </c>
      <c r="I48">
        <v>298587</v>
      </c>
      <c r="J48">
        <v>1.7216273719534345</v>
      </c>
      <c r="K48" t="str">
        <f>VLOOKUP(C48,'Model stock information'!$B$6:$R$35,17,FALSE)</f>
        <v>North BC</v>
      </c>
    </row>
    <row r="49" spans="1:11">
      <c r="A49" t="s">
        <v>87</v>
      </c>
      <c r="B49">
        <v>2</v>
      </c>
      <c r="C49" t="s">
        <v>56</v>
      </c>
      <c r="D49" t="s">
        <v>16</v>
      </c>
      <c r="E49" t="s">
        <v>57</v>
      </c>
      <c r="F49">
        <v>3</v>
      </c>
      <c r="G49">
        <v>1993</v>
      </c>
      <c r="H49">
        <v>174152</v>
      </c>
      <c r="I49">
        <v>248221</v>
      </c>
      <c r="J49">
        <v>1.4253123708025173</v>
      </c>
      <c r="K49" t="str">
        <f>VLOOKUP(C49,'Model stock information'!$B$6:$R$35,17,FALSE)</f>
        <v>North BC</v>
      </c>
    </row>
    <row r="50" spans="1:11">
      <c r="A50" t="s">
        <v>87</v>
      </c>
      <c r="B50">
        <v>2</v>
      </c>
      <c r="C50" t="s">
        <v>56</v>
      </c>
      <c r="D50" t="s">
        <v>16</v>
      </c>
      <c r="E50" t="s">
        <v>57</v>
      </c>
      <c r="F50">
        <v>3</v>
      </c>
      <c r="G50">
        <v>1994</v>
      </c>
      <c r="H50">
        <v>147618</v>
      </c>
      <c r="I50">
        <v>316016</v>
      </c>
      <c r="J50">
        <v>2.140768740939452</v>
      </c>
      <c r="K50" t="str">
        <f>VLOOKUP(C50,'Model stock information'!$B$6:$R$35,17,FALSE)</f>
        <v>North BC</v>
      </c>
    </row>
    <row r="51" spans="1:11">
      <c r="A51" t="s">
        <v>87</v>
      </c>
      <c r="B51">
        <v>2</v>
      </c>
      <c r="C51" t="s">
        <v>56</v>
      </c>
      <c r="D51" t="s">
        <v>16</v>
      </c>
      <c r="E51" t="s">
        <v>57</v>
      </c>
      <c r="F51">
        <v>3</v>
      </c>
      <c r="G51">
        <v>1995</v>
      </c>
      <c r="H51">
        <v>146811</v>
      </c>
      <c r="I51">
        <v>352075</v>
      </c>
      <c r="J51">
        <v>2.3981513646797583</v>
      </c>
      <c r="K51" t="str">
        <f>VLOOKUP(C51,'Model stock information'!$B$6:$R$35,17,FALSE)</f>
        <v>North BC</v>
      </c>
    </row>
    <row r="52" spans="1:11">
      <c r="A52" t="s">
        <v>87</v>
      </c>
      <c r="B52">
        <v>2</v>
      </c>
      <c r="C52" t="s">
        <v>56</v>
      </c>
      <c r="D52" t="s">
        <v>16</v>
      </c>
      <c r="E52" t="s">
        <v>57</v>
      </c>
      <c r="F52">
        <v>3</v>
      </c>
      <c r="G52">
        <v>1996</v>
      </c>
      <c r="H52">
        <v>174229</v>
      </c>
      <c r="I52">
        <v>362497</v>
      </c>
      <c r="J52">
        <v>2.0805778601725318</v>
      </c>
      <c r="K52" t="str">
        <f>VLOOKUP(C52,'Model stock information'!$B$6:$R$35,17,FALSE)</f>
        <v>North BC</v>
      </c>
    </row>
    <row r="53" spans="1:11">
      <c r="A53" t="s">
        <v>87</v>
      </c>
      <c r="B53">
        <v>2</v>
      </c>
      <c r="C53" t="s">
        <v>56</v>
      </c>
      <c r="D53" t="s">
        <v>16</v>
      </c>
      <c r="E53" t="s">
        <v>57</v>
      </c>
      <c r="F53">
        <v>3</v>
      </c>
      <c r="G53">
        <v>1997</v>
      </c>
      <c r="H53">
        <v>163481</v>
      </c>
      <c r="I53">
        <v>300671</v>
      </c>
      <c r="J53">
        <v>1.8391800882059688</v>
      </c>
      <c r="K53" t="str">
        <f>VLOOKUP(C53,'Model stock information'!$B$6:$R$35,17,FALSE)</f>
        <v>North BC</v>
      </c>
    </row>
    <row r="54" spans="1:11">
      <c r="A54" t="s">
        <v>87</v>
      </c>
      <c r="B54">
        <v>2</v>
      </c>
      <c r="C54" t="s">
        <v>56</v>
      </c>
      <c r="D54" t="s">
        <v>16</v>
      </c>
      <c r="E54" t="s">
        <v>57</v>
      </c>
      <c r="F54">
        <v>3</v>
      </c>
      <c r="G54">
        <v>1998</v>
      </c>
      <c r="H54">
        <v>149440</v>
      </c>
      <c r="I54">
        <v>330632</v>
      </c>
      <c r="J54">
        <v>2.2124732334047108</v>
      </c>
      <c r="K54" t="str">
        <f>VLOOKUP(C54,'Model stock information'!$B$6:$R$35,17,FALSE)</f>
        <v>North BC</v>
      </c>
    </row>
    <row r="55" spans="1:11">
      <c r="A55" t="s">
        <v>87</v>
      </c>
      <c r="B55">
        <v>2</v>
      </c>
      <c r="C55" t="s">
        <v>56</v>
      </c>
      <c r="D55" t="s">
        <v>16</v>
      </c>
      <c r="E55" t="s">
        <v>57</v>
      </c>
      <c r="F55">
        <v>3</v>
      </c>
      <c r="G55">
        <v>1999</v>
      </c>
      <c r="H55">
        <v>158732</v>
      </c>
      <c r="I55">
        <v>342289</v>
      </c>
      <c r="J55">
        <v>2.1563956858100446</v>
      </c>
      <c r="K55" t="str">
        <f>VLOOKUP(C55,'Model stock information'!$B$6:$R$35,17,FALSE)</f>
        <v>North BC</v>
      </c>
    </row>
    <row r="56" spans="1:11">
      <c r="A56" t="s">
        <v>87</v>
      </c>
      <c r="B56">
        <v>2</v>
      </c>
      <c r="C56" t="s">
        <v>56</v>
      </c>
      <c r="D56" t="s">
        <v>16</v>
      </c>
      <c r="E56" t="s">
        <v>57</v>
      </c>
      <c r="F56">
        <v>3</v>
      </c>
      <c r="G56">
        <v>2000</v>
      </c>
      <c r="H56">
        <v>183048</v>
      </c>
      <c r="I56">
        <v>363263</v>
      </c>
      <c r="J56">
        <v>1.984523185175473</v>
      </c>
      <c r="K56" t="str">
        <f>VLOOKUP(C56,'Model stock information'!$B$6:$R$35,17,FALSE)</f>
        <v>North BC</v>
      </c>
    </row>
    <row r="57" spans="1:11">
      <c r="A57" t="s">
        <v>87</v>
      </c>
      <c r="B57">
        <v>2</v>
      </c>
      <c r="C57" t="s">
        <v>56</v>
      </c>
      <c r="D57" t="s">
        <v>16</v>
      </c>
      <c r="E57" t="s">
        <v>57</v>
      </c>
      <c r="F57">
        <v>3</v>
      </c>
      <c r="G57">
        <v>2001</v>
      </c>
      <c r="H57">
        <v>190979</v>
      </c>
      <c r="I57">
        <v>450964</v>
      </c>
      <c r="J57">
        <v>2.3613276852428799</v>
      </c>
      <c r="K57" t="str">
        <f>VLOOKUP(C57,'Model stock information'!$B$6:$R$35,17,FALSE)</f>
        <v>North BC</v>
      </c>
    </row>
    <row r="58" spans="1:11">
      <c r="A58" t="s">
        <v>87</v>
      </c>
      <c r="B58">
        <v>2</v>
      </c>
      <c r="C58" t="s">
        <v>56</v>
      </c>
      <c r="D58" t="s">
        <v>16</v>
      </c>
      <c r="E58" t="s">
        <v>57</v>
      </c>
      <c r="F58">
        <v>3</v>
      </c>
      <c r="G58">
        <v>2002</v>
      </c>
      <c r="H58">
        <v>176128</v>
      </c>
      <c r="I58">
        <v>390390</v>
      </c>
      <c r="J58">
        <v>2.2165129905523258</v>
      </c>
      <c r="K58" t="str">
        <f>VLOOKUP(C58,'Model stock information'!$B$6:$R$35,17,FALSE)</f>
        <v>North BC</v>
      </c>
    </row>
    <row r="59" spans="1:11">
      <c r="A59" t="s">
        <v>87</v>
      </c>
      <c r="B59">
        <v>2</v>
      </c>
      <c r="C59" t="s">
        <v>56</v>
      </c>
      <c r="D59" t="s">
        <v>16</v>
      </c>
      <c r="E59" t="s">
        <v>57</v>
      </c>
      <c r="F59">
        <v>3</v>
      </c>
      <c r="G59">
        <v>2003</v>
      </c>
      <c r="H59">
        <v>167363</v>
      </c>
      <c r="I59">
        <v>341926</v>
      </c>
      <c r="J59">
        <v>2.0430202613480879</v>
      </c>
      <c r="K59" t="str">
        <f>VLOOKUP(C59,'Model stock information'!$B$6:$R$35,17,FALSE)</f>
        <v>North BC</v>
      </c>
    </row>
    <row r="60" spans="1:11">
      <c r="A60" t="s">
        <v>87</v>
      </c>
      <c r="B60">
        <v>2</v>
      </c>
      <c r="C60" t="s">
        <v>56</v>
      </c>
      <c r="D60" t="s">
        <v>16</v>
      </c>
      <c r="E60" t="s">
        <v>57</v>
      </c>
      <c r="F60">
        <v>3</v>
      </c>
      <c r="G60">
        <v>2004</v>
      </c>
      <c r="H60">
        <v>157471</v>
      </c>
      <c r="I60">
        <v>333522</v>
      </c>
      <c r="J60">
        <v>2.1179899791072643</v>
      </c>
      <c r="K60" t="str">
        <f>VLOOKUP(C60,'Model stock information'!$B$6:$R$35,17,FALSE)</f>
        <v>North BC</v>
      </c>
    </row>
    <row r="61" spans="1:11">
      <c r="A61" t="s">
        <v>87</v>
      </c>
      <c r="B61">
        <v>2</v>
      </c>
      <c r="C61" t="s">
        <v>56</v>
      </c>
      <c r="D61" t="s">
        <v>16</v>
      </c>
      <c r="E61" t="s">
        <v>57</v>
      </c>
      <c r="F61">
        <v>3</v>
      </c>
      <c r="G61">
        <v>2005</v>
      </c>
      <c r="H61">
        <v>151236</v>
      </c>
      <c r="I61">
        <v>281246</v>
      </c>
      <c r="J61">
        <v>1.8596498188262054</v>
      </c>
      <c r="K61" t="str">
        <f>VLOOKUP(C61,'Model stock information'!$B$6:$R$35,17,FALSE)</f>
        <v>North BC</v>
      </c>
    </row>
    <row r="62" spans="1:11">
      <c r="A62" t="s">
        <v>87</v>
      </c>
      <c r="B62">
        <v>2</v>
      </c>
      <c r="C62" t="s">
        <v>56</v>
      </c>
      <c r="D62" t="s">
        <v>16</v>
      </c>
      <c r="E62" t="s">
        <v>57</v>
      </c>
      <c r="F62">
        <v>3</v>
      </c>
      <c r="G62">
        <v>2006</v>
      </c>
      <c r="H62">
        <v>145389</v>
      </c>
      <c r="I62">
        <v>244012</v>
      </c>
      <c r="J62">
        <v>1.678338801422391</v>
      </c>
      <c r="K62" t="str">
        <f>VLOOKUP(C62,'Model stock information'!$B$6:$R$35,17,FALSE)</f>
        <v>North BC</v>
      </c>
    </row>
    <row r="63" spans="1:11">
      <c r="A63" t="s">
        <v>87</v>
      </c>
      <c r="B63">
        <v>2</v>
      </c>
      <c r="C63" t="s">
        <v>56</v>
      </c>
      <c r="D63" t="s">
        <v>16</v>
      </c>
      <c r="E63" t="s">
        <v>57</v>
      </c>
      <c r="F63">
        <v>3</v>
      </c>
      <c r="G63">
        <v>2007</v>
      </c>
      <c r="H63">
        <v>128246</v>
      </c>
      <c r="I63">
        <v>222287</v>
      </c>
      <c r="J63">
        <v>1.7332860284141416</v>
      </c>
      <c r="K63" t="str">
        <f>VLOOKUP(C63,'Model stock information'!$B$6:$R$35,17,FALSE)</f>
        <v>North BC</v>
      </c>
    </row>
    <row r="64" spans="1:11">
      <c r="A64" t="s">
        <v>87</v>
      </c>
      <c r="B64">
        <v>2</v>
      </c>
      <c r="C64" t="s">
        <v>56</v>
      </c>
      <c r="D64" t="s">
        <v>16</v>
      </c>
      <c r="E64" t="s">
        <v>57</v>
      </c>
      <c r="F64">
        <v>3</v>
      </c>
      <c r="G64">
        <v>2008</v>
      </c>
      <c r="H64">
        <v>122712</v>
      </c>
      <c r="I64">
        <v>176293</v>
      </c>
      <c r="J64">
        <v>1.4366402633809245</v>
      </c>
      <c r="K64" t="str">
        <f>VLOOKUP(C64,'Model stock information'!$B$6:$R$35,17,FALSE)</f>
        <v>North BC</v>
      </c>
    </row>
    <row r="65" spans="1:11">
      <c r="A65" t="s">
        <v>87</v>
      </c>
      <c r="B65">
        <v>3</v>
      </c>
      <c r="C65" t="s">
        <v>58</v>
      </c>
      <c r="D65" t="s">
        <v>16</v>
      </c>
      <c r="E65" t="s">
        <v>17</v>
      </c>
      <c r="F65">
        <v>0</v>
      </c>
      <c r="G65">
        <v>1979</v>
      </c>
      <c r="H65">
        <v>42892</v>
      </c>
      <c r="I65">
        <v>101607</v>
      </c>
      <c r="J65">
        <v>2.3689032919891821</v>
      </c>
      <c r="K65" t="str">
        <f>VLOOKUP(C65,'Model stock information'!$B$6:$R$35,17,FALSE)</f>
        <v>Fraser</v>
      </c>
    </row>
    <row r="66" spans="1:11">
      <c r="A66" t="s">
        <v>87</v>
      </c>
      <c r="B66">
        <v>3</v>
      </c>
      <c r="C66" t="s">
        <v>58</v>
      </c>
      <c r="D66" t="s">
        <v>16</v>
      </c>
      <c r="E66" t="s">
        <v>17</v>
      </c>
      <c r="F66">
        <v>0</v>
      </c>
      <c r="G66">
        <v>1980</v>
      </c>
      <c r="H66">
        <v>35466</v>
      </c>
      <c r="I66">
        <v>127961</v>
      </c>
      <c r="J66">
        <v>3.6079907517058589</v>
      </c>
      <c r="K66" t="str">
        <f>VLOOKUP(C66,'Model stock information'!$B$6:$R$35,17,FALSE)</f>
        <v>Fraser</v>
      </c>
    </row>
    <row r="67" spans="1:11">
      <c r="A67" t="s">
        <v>87</v>
      </c>
      <c r="B67">
        <v>3</v>
      </c>
      <c r="C67" t="s">
        <v>58</v>
      </c>
      <c r="D67" t="s">
        <v>16</v>
      </c>
      <c r="E67" t="s">
        <v>17</v>
      </c>
      <c r="F67">
        <v>0</v>
      </c>
      <c r="G67">
        <v>1981</v>
      </c>
      <c r="H67">
        <v>30567</v>
      </c>
      <c r="I67">
        <v>170008</v>
      </c>
      <c r="J67">
        <v>5.5618150292799422</v>
      </c>
      <c r="K67" t="str">
        <f>VLOOKUP(C67,'Model stock information'!$B$6:$R$35,17,FALSE)</f>
        <v>Fraser</v>
      </c>
    </row>
    <row r="68" spans="1:11">
      <c r="A68" t="s">
        <v>87</v>
      </c>
      <c r="B68">
        <v>3</v>
      </c>
      <c r="C68" t="s">
        <v>58</v>
      </c>
      <c r="D68" t="s">
        <v>16</v>
      </c>
      <c r="E68" t="s">
        <v>17</v>
      </c>
      <c r="F68">
        <v>0</v>
      </c>
      <c r="G68">
        <v>1982</v>
      </c>
      <c r="H68">
        <v>31544</v>
      </c>
      <c r="I68">
        <v>184590</v>
      </c>
      <c r="J68">
        <v>5.8518260207963477</v>
      </c>
      <c r="K68" t="str">
        <f>VLOOKUP(C68,'Model stock information'!$B$6:$R$35,17,FALSE)</f>
        <v>Fraser</v>
      </c>
    </row>
    <row r="69" spans="1:11">
      <c r="A69" t="s">
        <v>87</v>
      </c>
      <c r="B69">
        <v>3</v>
      </c>
      <c r="C69" t="s">
        <v>58</v>
      </c>
      <c r="D69" t="s">
        <v>16</v>
      </c>
      <c r="E69" t="s">
        <v>17</v>
      </c>
      <c r="F69">
        <v>0</v>
      </c>
      <c r="G69">
        <v>1983</v>
      </c>
      <c r="H69">
        <v>54102</v>
      </c>
      <c r="I69">
        <v>168679</v>
      </c>
      <c r="J69">
        <v>3.1177960149347528</v>
      </c>
      <c r="K69" t="str">
        <f>VLOOKUP(C69,'Model stock information'!$B$6:$R$35,17,FALSE)</f>
        <v>Fraser</v>
      </c>
    </row>
    <row r="70" spans="1:11">
      <c r="A70" t="s">
        <v>87</v>
      </c>
      <c r="B70">
        <v>3</v>
      </c>
      <c r="C70" t="s">
        <v>58</v>
      </c>
      <c r="D70" t="s">
        <v>16</v>
      </c>
      <c r="E70" t="s">
        <v>17</v>
      </c>
      <c r="F70">
        <v>0</v>
      </c>
      <c r="G70">
        <v>1984</v>
      </c>
      <c r="H70">
        <v>63827</v>
      </c>
      <c r="I70">
        <v>159623</v>
      </c>
      <c r="J70">
        <v>2.5008695379698245</v>
      </c>
      <c r="K70" t="str">
        <f>VLOOKUP(C70,'Model stock information'!$B$6:$R$35,17,FALSE)</f>
        <v>Fraser</v>
      </c>
    </row>
    <row r="71" spans="1:11">
      <c r="A71" t="s">
        <v>87</v>
      </c>
      <c r="B71">
        <v>3</v>
      </c>
      <c r="C71" t="s">
        <v>58</v>
      </c>
      <c r="D71" t="s">
        <v>16</v>
      </c>
      <c r="E71" t="s">
        <v>17</v>
      </c>
      <c r="F71">
        <v>0</v>
      </c>
      <c r="G71">
        <v>1985</v>
      </c>
      <c r="H71">
        <v>73432</v>
      </c>
      <c r="I71">
        <v>155119</v>
      </c>
      <c r="J71">
        <v>2.1124169299487963</v>
      </c>
      <c r="K71" t="str">
        <f>VLOOKUP(C71,'Model stock information'!$B$6:$R$35,17,FALSE)</f>
        <v>Fraser</v>
      </c>
    </row>
    <row r="72" spans="1:11">
      <c r="A72" t="s">
        <v>87</v>
      </c>
      <c r="B72">
        <v>3</v>
      </c>
      <c r="C72" t="s">
        <v>58</v>
      </c>
      <c r="D72" t="s">
        <v>16</v>
      </c>
      <c r="E72" t="s">
        <v>17</v>
      </c>
      <c r="F72">
        <v>0</v>
      </c>
      <c r="G72">
        <v>1986</v>
      </c>
      <c r="H72">
        <v>92712</v>
      </c>
      <c r="I72">
        <v>157801</v>
      </c>
      <c r="J72">
        <v>1.7020558288031755</v>
      </c>
      <c r="K72" t="str">
        <f>VLOOKUP(C72,'Model stock information'!$B$6:$R$35,17,FALSE)</f>
        <v>Fraser</v>
      </c>
    </row>
    <row r="73" spans="1:11">
      <c r="A73" t="s">
        <v>87</v>
      </c>
      <c r="B73">
        <v>3</v>
      </c>
      <c r="C73" t="s">
        <v>58</v>
      </c>
      <c r="D73" t="s">
        <v>16</v>
      </c>
      <c r="E73" t="s">
        <v>17</v>
      </c>
      <c r="F73">
        <v>0</v>
      </c>
      <c r="G73">
        <v>1987</v>
      </c>
      <c r="H73">
        <v>100881</v>
      </c>
      <c r="I73">
        <v>148124</v>
      </c>
      <c r="J73">
        <v>1.4683042396486949</v>
      </c>
      <c r="K73" t="str">
        <f>VLOOKUP(C73,'Model stock information'!$B$6:$R$35,17,FALSE)</f>
        <v>Fraser</v>
      </c>
    </row>
    <row r="74" spans="1:11">
      <c r="A74" t="s">
        <v>87</v>
      </c>
      <c r="B74">
        <v>3</v>
      </c>
      <c r="C74" t="s">
        <v>58</v>
      </c>
      <c r="D74" t="s">
        <v>16</v>
      </c>
      <c r="E74" t="s">
        <v>17</v>
      </c>
      <c r="F74">
        <v>0</v>
      </c>
      <c r="G74">
        <v>1988</v>
      </c>
      <c r="H74">
        <v>103162</v>
      </c>
      <c r="I74">
        <v>144556</v>
      </c>
      <c r="J74">
        <v>1.4012523991392178</v>
      </c>
      <c r="K74" t="str">
        <f>VLOOKUP(C74,'Model stock information'!$B$6:$R$35,17,FALSE)</f>
        <v>Fraser</v>
      </c>
    </row>
    <row r="75" spans="1:11">
      <c r="A75" t="s">
        <v>87</v>
      </c>
      <c r="B75">
        <v>3</v>
      </c>
      <c r="C75" t="s">
        <v>58</v>
      </c>
      <c r="D75" t="s">
        <v>16</v>
      </c>
      <c r="E75" t="s">
        <v>17</v>
      </c>
      <c r="F75">
        <v>0</v>
      </c>
      <c r="G75">
        <v>1989</v>
      </c>
      <c r="H75">
        <v>69430</v>
      </c>
      <c r="I75">
        <v>145788</v>
      </c>
      <c r="J75">
        <v>2.0997839550626529</v>
      </c>
      <c r="K75" t="str">
        <f>VLOOKUP(C75,'Model stock information'!$B$6:$R$35,17,FALSE)</f>
        <v>Fraser</v>
      </c>
    </row>
    <row r="76" spans="1:11">
      <c r="A76" t="s">
        <v>87</v>
      </c>
      <c r="B76">
        <v>3</v>
      </c>
      <c r="C76" t="s">
        <v>58</v>
      </c>
      <c r="D76" t="s">
        <v>16</v>
      </c>
      <c r="E76" t="s">
        <v>17</v>
      </c>
      <c r="F76">
        <v>0</v>
      </c>
      <c r="G76">
        <v>1990</v>
      </c>
      <c r="H76">
        <v>89680</v>
      </c>
      <c r="I76">
        <v>165459</v>
      </c>
      <c r="J76">
        <v>1.844993309545049</v>
      </c>
      <c r="K76" t="str">
        <f>VLOOKUP(C76,'Model stock information'!$B$6:$R$35,17,FALSE)</f>
        <v>Fraser</v>
      </c>
    </row>
    <row r="77" spans="1:11">
      <c r="A77" t="s">
        <v>87</v>
      </c>
      <c r="B77">
        <v>3</v>
      </c>
      <c r="C77" t="s">
        <v>58</v>
      </c>
      <c r="D77" t="s">
        <v>16</v>
      </c>
      <c r="E77" t="s">
        <v>17</v>
      </c>
      <c r="F77">
        <v>0</v>
      </c>
      <c r="G77">
        <v>1991</v>
      </c>
      <c r="H77">
        <v>81942</v>
      </c>
      <c r="I77">
        <v>163583</v>
      </c>
      <c r="J77">
        <v>1.9963266700837177</v>
      </c>
      <c r="K77" t="str">
        <f>VLOOKUP(C77,'Model stock information'!$B$6:$R$35,17,FALSE)</f>
        <v>Fraser</v>
      </c>
    </row>
    <row r="78" spans="1:11">
      <c r="A78" t="s">
        <v>87</v>
      </c>
      <c r="B78">
        <v>3</v>
      </c>
      <c r="C78" t="s">
        <v>58</v>
      </c>
      <c r="D78" t="s">
        <v>16</v>
      </c>
      <c r="E78" t="s">
        <v>17</v>
      </c>
      <c r="F78">
        <v>0</v>
      </c>
      <c r="G78">
        <v>1992</v>
      </c>
      <c r="H78">
        <v>87843</v>
      </c>
      <c r="I78">
        <v>194263</v>
      </c>
      <c r="J78">
        <v>2.2114795715082591</v>
      </c>
      <c r="K78" t="str">
        <f>VLOOKUP(C78,'Model stock information'!$B$6:$R$35,17,FALSE)</f>
        <v>Fraser</v>
      </c>
    </row>
    <row r="79" spans="1:11">
      <c r="A79" t="s">
        <v>87</v>
      </c>
      <c r="B79">
        <v>3</v>
      </c>
      <c r="C79" t="s">
        <v>58</v>
      </c>
      <c r="D79" t="s">
        <v>16</v>
      </c>
      <c r="E79" t="s">
        <v>17</v>
      </c>
      <c r="F79">
        <v>0</v>
      </c>
      <c r="G79">
        <v>1993</v>
      </c>
      <c r="H79">
        <v>79672</v>
      </c>
      <c r="I79">
        <v>228066</v>
      </c>
      <c r="J79">
        <v>2.8625615021588513</v>
      </c>
      <c r="K79" t="str">
        <f>VLOOKUP(C79,'Model stock information'!$B$6:$R$35,17,FALSE)</f>
        <v>Fraser</v>
      </c>
    </row>
    <row r="80" spans="1:11">
      <c r="A80" t="s">
        <v>87</v>
      </c>
      <c r="B80">
        <v>3</v>
      </c>
      <c r="C80" t="s">
        <v>58</v>
      </c>
      <c r="D80" t="s">
        <v>16</v>
      </c>
      <c r="E80" t="s">
        <v>17</v>
      </c>
      <c r="F80">
        <v>0</v>
      </c>
      <c r="G80">
        <v>1994</v>
      </c>
      <c r="H80">
        <v>88411</v>
      </c>
      <c r="I80">
        <v>190570</v>
      </c>
      <c r="J80">
        <v>2.1555010123174716</v>
      </c>
      <c r="K80" t="str">
        <f>VLOOKUP(C80,'Model stock information'!$B$6:$R$35,17,FALSE)</f>
        <v>Fraser</v>
      </c>
    </row>
    <row r="81" spans="1:11">
      <c r="A81" t="s">
        <v>87</v>
      </c>
      <c r="B81">
        <v>3</v>
      </c>
      <c r="C81" t="s">
        <v>58</v>
      </c>
      <c r="D81" t="s">
        <v>16</v>
      </c>
      <c r="E81" t="s">
        <v>17</v>
      </c>
      <c r="F81">
        <v>0</v>
      </c>
      <c r="G81">
        <v>1995</v>
      </c>
      <c r="H81">
        <v>112932</v>
      </c>
      <c r="I81">
        <v>146307</v>
      </c>
      <c r="J81">
        <v>1.2955318244607374</v>
      </c>
      <c r="K81" t="str">
        <f>VLOOKUP(C81,'Model stock information'!$B$6:$R$35,17,FALSE)</f>
        <v>Fraser</v>
      </c>
    </row>
    <row r="82" spans="1:11">
      <c r="A82" t="s">
        <v>87</v>
      </c>
      <c r="B82">
        <v>3</v>
      </c>
      <c r="C82" t="s">
        <v>58</v>
      </c>
      <c r="D82" t="s">
        <v>16</v>
      </c>
      <c r="E82" t="s">
        <v>17</v>
      </c>
      <c r="F82">
        <v>0</v>
      </c>
      <c r="G82">
        <v>1996</v>
      </c>
      <c r="H82">
        <v>140500</v>
      </c>
      <c r="I82">
        <v>150301</v>
      </c>
      <c r="J82">
        <v>1.0697580071174377</v>
      </c>
      <c r="K82" t="str">
        <f>VLOOKUP(C82,'Model stock information'!$B$6:$R$35,17,FALSE)</f>
        <v>Fraser</v>
      </c>
    </row>
    <row r="83" spans="1:11">
      <c r="A83" t="s">
        <v>87</v>
      </c>
      <c r="B83">
        <v>3</v>
      </c>
      <c r="C83" t="s">
        <v>58</v>
      </c>
      <c r="D83" t="s">
        <v>16</v>
      </c>
      <c r="E83" t="s">
        <v>17</v>
      </c>
      <c r="F83">
        <v>0</v>
      </c>
      <c r="G83">
        <v>1997</v>
      </c>
      <c r="H83">
        <v>117006</v>
      </c>
      <c r="I83">
        <v>187773</v>
      </c>
      <c r="J83">
        <v>1.6048151376852469</v>
      </c>
      <c r="K83" t="str">
        <f>VLOOKUP(C83,'Model stock information'!$B$6:$R$35,17,FALSE)</f>
        <v>Fraser</v>
      </c>
    </row>
    <row r="84" spans="1:11">
      <c r="A84" t="s">
        <v>87</v>
      </c>
      <c r="B84">
        <v>3</v>
      </c>
      <c r="C84" t="s">
        <v>58</v>
      </c>
      <c r="D84" t="s">
        <v>16</v>
      </c>
      <c r="E84" t="s">
        <v>17</v>
      </c>
      <c r="F84">
        <v>0</v>
      </c>
      <c r="G84">
        <v>1998</v>
      </c>
      <c r="H84">
        <v>133239</v>
      </c>
      <c r="I84">
        <v>229591</v>
      </c>
      <c r="J84">
        <v>1.723151629778068</v>
      </c>
      <c r="K84" t="str">
        <f>VLOOKUP(C84,'Model stock information'!$B$6:$R$35,17,FALSE)</f>
        <v>Fraser</v>
      </c>
    </row>
    <row r="85" spans="1:11">
      <c r="A85" t="s">
        <v>87</v>
      </c>
      <c r="B85">
        <v>3</v>
      </c>
      <c r="C85" t="s">
        <v>58</v>
      </c>
      <c r="D85" t="s">
        <v>16</v>
      </c>
      <c r="E85" t="s">
        <v>17</v>
      </c>
      <c r="F85">
        <v>0</v>
      </c>
      <c r="G85">
        <v>1999</v>
      </c>
      <c r="H85">
        <v>119119</v>
      </c>
      <c r="I85">
        <v>230383</v>
      </c>
      <c r="J85">
        <v>1.9340575390995558</v>
      </c>
      <c r="K85" t="str">
        <f>VLOOKUP(C85,'Model stock information'!$B$6:$R$35,17,FALSE)</f>
        <v>Fraser</v>
      </c>
    </row>
    <row r="86" spans="1:11">
      <c r="A86" t="s">
        <v>87</v>
      </c>
      <c r="B86">
        <v>3</v>
      </c>
      <c r="C86" t="s">
        <v>58</v>
      </c>
      <c r="D86" t="s">
        <v>16</v>
      </c>
      <c r="E86" t="s">
        <v>17</v>
      </c>
      <c r="F86">
        <v>0</v>
      </c>
      <c r="G86">
        <v>2000</v>
      </c>
      <c r="H86">
        <v>120847</v>
      </c>
      <c r="I86">
        <v>200245</v>
      </c>
      <c r="J86">
        <v>1.6570125861626686</v>
      </c>
      <c r="K86" t="str">
        <f>VLOOKUP(C86,'Model stock information'!$B$6:$R$35,17,FALSE)</f>
        <v>Fraser</v>
      </c>
    </row>
    <row r="87" spans="1:11">
      <c r="A87" t="s">
        <v>87</v>
      </c>
      <c r="B87">
        <v>3</v>
      </c>
      <c r="C87" t="s">
        <v>58</v>
      </c>
      <c r="D87" t="s">
        <v>16</v>
      </c>
      <c r="E87" t="s">
        <v>17</v>
      </c>
      <c r="F87">
        <v>0</v>
      </c>
      <c r="G87">
        <v>2001</v>
      </c>
      <c r="H87">
        <v>147294</v>
      </c>
      <c r="I87">
        <v>198309</v>
      </c>
      <c r="J87">
        <v>1.3463481200863578</v>
      </c>
      <c r="K87" t="str">
        <f>VLOOKUP(C87,'Model stock information'!$B$6:$R$35,17,FALSE)</f>
        <v>Fraser</v>
      </c>
    </row>
    <row r="88" spans="1:11">
      <c r="A88" t="s">
        <v>87</v>
      </c>
      <c r="B88">
        <v>3</v>
      </c>
      <c r="C88" t="s">
        <v>58</v>
      </c>
      <c r="D88" t="s">
        <v>16</v>
      </c>
      <c r="E88" t="s">
        <v>17</v>
      </c>
      <c r="F88">
        <v>0</v>
      </c>
      <c r="G88">
        <v>2002</v>
      </c>
      <c r="H88">
        <v>162130</v>
      </c>
      <c r="I88">
        <v>232968</v>
      </c>
      <c r="J88">
        <v>1.4369209893295503</v>
      </c>
      <c r="K88" t="str">
        <f>VLOOKUP(C88,'Model stock information'!$B$6:$R$35,17,FALSE)</f>
        <v>Fraser</v>
      </c>
    </row>
    <row r="89" spans="1:11">
      <c r="A89" t="s">
        <v>87</v>
      </c>
      <c r="B89">
        <v>3</v>
      </c>
      <c r="C89" t="s">
        <v>58</v>
      </c>
      <c r="D89" t="s">
        <v>16</v>
      </c>
      <c r="E89" t="s">
        <v>17</v>
      </c>
      <c r="F89">
        <v>0</v>
      </c>
      <c r="G89">
        <v>2003</v>
      </c>
      <c r="H89">
        <v>160965</v>
      </c>
      <c r="I89">
        <v>187729</v>
      </c>
      <c r="J89">
        <v>1.1662721709688442</v>
      </c>
      <c r="K89" t="str">
        <f>VLOOKUP(C89,'Model stock information'!$B$6:$R$35,17,FALSE)</f>
        <v>Fraser</v>
      </c>
    </row>
    <row r="90" spans="1:11">
      <c r="A90" t="s">
        <v>87</v>
      </c>
      <c r="B90">
        <v>3</v>
      </c>
      <c r="C90" t="s">
        <v>58</v>
      </c>
      <c r="D90" t="s">
        <v>16</v>
      </c>
      <c r="E90" t="s">
        <v>17</v>
      </c>
      <c r="F90">
        <v>0</v>
      </c>
      <c r="G90">
        <v>2004</v>
      </c>
      <c r="H90">
        <v>136451</v>
      </c>
      <c r="I90">
        <v>178962</v>
      </c>
      <c r="J90">
        <v>1.3115477350843894</v>
      </c>
      <c r="K90" t="str">
        <f>VLOOKUP(C90,'Model stock information'!$B$6:$R$35,17,FALSE)</f>
        <v>Fraser</v>
      </c>
    </row>
    <row r="91" spans="1:11">
      <c r="A91" t="s">
        <v>87</v>
      </c>
      <c r="B91">
        <v>3</v>
      </c>
      <c r="C91" t="s">
        <v>58</v>
      </c>
      <c r="D91" t="s">
        <v>16</v>
      </c>
      <c r="E91" t="s">
        <v>17</v>
      </c>
      <c r="F91">
        <v>0</v>
      </c>
      <c r="G91">
        <v>2005</v>
      </c>
      <c r="H91">
        <v>150667</v>
      </c>
      <c r="I91">
        <v>196600</v>
      </c>
      <c r="J91">
        <v>1.3048643697690934</v>
      </c>
      <c r="K91" t="str">
        <f>VLOOKUP(C91,'Model stock information'!$B$6:$R$35,17,FALSE)</f>
        <v>Fraser</v>
      </c>
    </row>
    <row r="92" spans="1:11">
      <c r="A92" t="s">
        <v>87</v>
      </c>
      <c r="B92">
        <v>3</v>
      </c>
      <c r="C92" t="s">
        <v>58</v>
      </c>
      <c r="D92" t="s">
        <v>16</v>
      </c>
      <c r="E92" t="s">
        <v>17</v>
      </c>
      <c r="F92">
        <v>0</v>
      </c>
      <c r="G92">
        <v>2006</v>
      </c>
      <c r="H92">
        <v>153301</v>
      </c>
      <c r="I92">
        <v>234021</v>
      </c>
      <c r="J92">
        <v>1.526545815095792</v>
      </c>
      <c r="K92" t="str">
        <f>VLOOKUP(C92,'Model stock information'!$B$6:$R$35,17,FALSE)</f>
        <v>Fraser</v>
      </c>
    </row>
    <row r="93" spans="1:11">
      <c r="A93" t="s">
        <v>87</v>
      </c>
      <c r="B93">
        <v>3</v>
      </c>
      <c r="C93" t="s">
        <v>58</v>
      </c>
      <c r="D93" t="s">
        <v>16</v>
      </c>
      <c r="E93" t="s">
        <v>17</v>
      </c>
      <c r="F93">
        <v>0</v>
      </c>
      <c r="G93">
        <v>2007</v>
      </c>
      <c r="H93">
        <v>139429</v>
      </c>
      <c r="I93">
        <v>204946</v>
      </c>
      <c r="J93">
        <v>1.469895072043836</v>
      </c>
      <c r="K93" t="str">
        <f>VLOOKUP(C93,'Model stock information'!$B$6:$R$35,17,FALSE)</f>
        <v>Fraser</v>
      </c>
    </row>
    <row r="94" spans="1:11">
      <c r="A94" t="s">
        <v>87</v>
      </c>
      <c r="B94">
        <v>3</v>
      </c>
      <c r="C94" t="s">
        <v>58</v>
      </c>
      <c r="D94" t="s">
        <v>16</v>
      </c>
      <c r="E94" t="s">
        <v>17</v>
      </c>
      <c r="F94">
        <v>0</v>
      </c>
      <c r="G94">
        <v>2008</v>
      </c>
      <c r="H94">
        <v>137712</v>
      </c>
      <c r="I94">
        <v>106350</v>
      </c>
      <c r="J94">
        <v>0.77226385500174277</v>
      </c>
      <c r="K94" t="str">
        <f>VLOOKUP(C94,'Model stock information'!$B$6:$R$35,17,FALSE)</f>
        <v>Fraser</v>
      </c>
    </row>
    <row r="95" spans="1:11">
      <c r="A95" t="s">
        <v>87</v>
      </c>
      <c r="B95">
        <v>4</v>
      </c>
      <c r="C95" t="s">
        <v>59</v>
      </c>
      <c r="D95" t="s">
        <v>16</v>
      </c>
      <c r="E95" t="s">
        <v>17</v>
      </c>
      <c r="F95">
        <v>0</v>
      </c>
      <c r="G95">
        <v>1979</v>
      </c>
      <c r="H95">
        <v>149970</v>
      </c>
      <c r="I95">
        <v>596594</v>
      </c>
      <c r="J95">
        <v>3.9780889511235582</v>
      </c>
      <c r="K95" t="str">
        <f>VLOOKUP(C95,'Model stock information'!$B$6:$R$35,17,FALSE)</f>
        <v>Fraser</v>
      </c>
    </row>
    <row r="96" spans="1:11">
      <c r="A96" t="s">
        <v>87</v>
      </c>
      <c r="B96">
        <v>4</v>
      </c>
      <c r="C96" t="s">
        <v>59</v>
      </c>
      <c r="D96" t="s">
        <v>16</v>
      </c>
      <c r="E96" t="s">
        <v>17</v>
      </c>
      <c r="F96">
        <v>0</v>
      </c>
      <c r="G96">
        <v>1980</v>
      </c>
      <c r="H96">
        <v>103264</v>
      </c>
      <c r="I96">
        <v>558455</v>
      </c>
      <c r="J96">
        <v>5.4080318407189338</v>
      </c>
      <c r="K96" t="str">
        <f>VLOOKUP(C96,'Model stock information'!$B$6:$R$35,17,FALSE)</f>
        <v>Fraser</v>
      </c>
    </row>
    <row r="97" spans="1:11">
      <c r="A97" t="s">
        <v>87</v>
      </c>
      <c r="B97">
        <v>4</v>
      </c>
      <c r="C97" t="s">
        <v>59</v>
      </c>
      <c r="D97" t="s">
        <v>16</v>
      </c>
      <c r="E97" t="s">
        <v>17</v>
      </c>
      <c r="F97">
        <v>0</v>
      </c>
      <c r="G97">
        <v>1981</v>
      </c>
      <c r="H97">
        <v>92854</v>
      </c>
      <c r="I97">
        <v>799299</v>
      </c>
      <c r="J97">
        <v>8.6081267365972387</v>
      </c>
      <c r="K97" t="str">
        <f>VLOOKUP(C97,'Model stock information'!$B$6:$R$35,17,FALSE)</f>
        <v>Fraser</v>
      </c>
    </row>
    <row r="98" spans="1:11">
      <c r="A98" t="s">
        <v>87</v>
      </c>
      <c r="B98">
        <v>4</v>
      </c>
      <c r="C98" t="s">
        <v>59</v>
      </c>
      <c r="D98" t="s">
        <v>16</v>
      </c>
      <c r="E98" t="s">
        <v>17</v>
      </c>
      <c r="F98">
        <v>0</v>
      </c>
      <c r="G98">
        <v>1982</v>
      </c>
      <c r="H98">
        <v>115699</v>
      </c>
      <c r="I98">
        <v>754774</v>
      </c>
      <c r="J98">
        <v>6.5236000311152216</v>
      </c>
      <c r="K98" t="str">
        <f>VLOOKUP(C98,'Model stock information'!$B$6:$R$35,17,FALSE)</f>
        <v>Fraser</v>
      </c>
    </row>
    <row r="99" spans="1:11">
      <c r="A99" t="s">
        <v>87</v>
      </c>
      <c r="B99">
        <v>4</v>
      </c>
      <c r="C99" t="s">
        <v>59</v>
      </c>
      <c r="D99" t="s">
        <v>16</v>
      </c>
      <c r="E99" t="s">
        <v>17</v>
      </c>
      <c r="F99">
        <v>0</v>
      </c>
      <c r="G99">
        <v>1983</v>
      </c>
      <c r="H99">
        <v>111054</v>
      </c>
      <c r="I99">
        <v>252130</v>
      </c>
      <c r="J99">
        <v>2.2703369531939415</v>
      </c>
      <c r="K99" t="str">
        <f>VLOOKUP(C99,'Model stock information'!$B$6:$R$35,17,FALSE)</f>
        <v>Fraser</v>
      </c>
    </row>
    <row r="100" spans="1:11">
      <c r="A100" t="s">
        <v>87</v>
      </c>
      <c r="B100">
        <v>4</v>
      </c>
      <c r="C100" t="s">
        <v>59</v>
      </c>
      <c r="D100" t="s">
        <v>16</v>
      </c>
      <c r="E100" t="s">
        <v>17</v>
      </c>
      <c r="F100">
        <v>0</v>
      </c>
      <c r="G100">
        <v>1984</v>
      </c>
      <c r="H100">
        <v>96941</v>
      </c>
      <c r="I100">
        <v>216189</v>
      </c>
      <c r="J100">
        <v>2.2301090353926614</v>
      </c>
      <c r="K100" t="str">
        <f>VLOOKUP(C100,'Model stock information'!$B$6:$R$35,17,FALSE)</f>
        <v>Fraser</v>
      </c>
    </row>
    <row r="101" spans="1:11">
      <c r="A101" t="s">
        <v>87</v>
      </c>
      <c r="B101">
        <v>4</v>
      </c>
      <c r="C101" t="s">
        <v>59</v>
      </c>
      <c r="D101" t="s">
        <v>16</v>
      </c>
      <c r="E101" t="s">
        <v>17</v>
      </c>
      <c r="F101">
        <v>0</v>
      </c>
      <c r="G101">
        <v>1985</v>
      </c>
      <c r="H101">
        <v>168510</v>
      </c>
      <c r="I101">
        <v>89636</v>
      </c>
      <c r="J101">
        <v>0.53193282297786482</v>
      </c>
      <c r="K101" t="str">
        <f>VLOOKUP(C101,'Model stock information'!$B$6:$R$35,17,FALSE)</f>
        <v>Fraser</v>
      </c>
    </row>
    <row r="102" spans="1:11">
      <c r="A102" t="s">
        <v>87</v>
      </c>
      <c r="B102">
        <v>4</v>
      </c>
      <c r="C102" t="s">
        <v>59</v>
      </c>
      <c r="D102" t="s">
        <v>16</v>
      </c>
      <c r="E102" t="s">
        <v>17</v>
      </c>
      <c r="F102">
        <v>0</v>
      </c>
      <c r="G102">
        <v>1986</v>
      </c>
      <c r="H102">
        <v>188537</v>
      </c>
      <c r="I102">
        <v>696493</v>
      </c>
      <c r="J102">
        <v>3.6941979558389071</v>
      </c>
      <c r="K102" t="str">
        <f>VLOOKUP(C102,'Model stock information'!$B$6:$R$35,17,FALSE)</f>
        <v>Fraser</v>
      </c>
    </row>
    <row r="103" spans="1:11">
      <c r="A103" t="s">
        <v>87</v>
      </c>
      <c r="B103">
        <v>4</v>
      </c>
      <c r="C103" t="s">
        <v>59</v>
      </c>
      <c r="D103" t="s">
        <v>16</v>
      </c>
      <c r="E103" t="s">
        <v>17</v>
      </c>
      <c r="F103">
        <v>0</v>
      </c>
      <c r="G103">
        <v>1987</v>
      </c>
      <c r="H103">
        <v>96033</v>
      </c>
      <c r="I103">
        <v>166187</v>
      </c>
      <c r="J103">
        <v>1.7305197171805524</v>
      </c>
      <c r="K103" t="str">
        <f>VLOOKUP(C103,'Model stock information'!$B$6:$R$35,17,FALSE)</f>
        <v>Fraser</v>
      </c>
    </row>
    <row r="104" spans="1:11">
      <c r="A104" t="s">
        <v>87</v>
      </c>
      <c r="B104">
        <v>4</v>
      </c>
      <c r="C104" t="s">
        <v>59</v>
      </c>
      <c r="D104" t="s">
        <v>16</v>
      </c>
      <c r="E104" t="s">
        <v>17</v>
      </c>
      <c r="F104">
        <v>0</v>
      </c>
      <c r="G104">
        <v>1988</v>
      </c>
      <c r="H104">
        <v>53084</v>
      </c>
      <c r="I104">
        <v>476731</v>
      </c>
      <c r="J104">
        <v>8.9806909803330566</v>
      </c>
      <c r="K104" t="str">
        <f>VLOOKUP(C104,'Model stock information'!$B$6:$R$35,17,FALSE)</f>
        <v>Fraser</v>
      </c>
    </row>
    <row r="105" spans="1:11">
      <c r="A105" t="s">
        <v>87</v>
      </c>
      <c r="B105">
        <v>4</v>
      </c>
      <c r="C105" t="s">
        <v>59</v>
      </c>
      <c r="D105" t="s">
        <v>16</v>
      </c>
      <c r="E105" t="s">
        <v>17</v>
      </c>
      <c r="F105">
        <v>0</v>
      </c>
      <c r="G105">
        <v>1989</v>
      </c>
      <c r="H105">
        <v>74122</v>
      </c>
      <c r="I105">
        <v>368448</v>
      </c>
      <c r="J105">
        <v>4.9708318717789588</v>
      </c>
      <c r="K105" t="str">
        <f>VLOOKUP(C105,'Model stock information'!$B$6:$R$35,17,FALSE)</f>
        <v>Fraser</v>
      </c>
    </row>
    <row r="106" spans="1:11">
      <c r="A106" t="s">
        <v>87</v>
      </c>
      <c r="B106">
        <v>4</v>
      </c>
      <c r="C106" t="s">
        <v>59</v>
      </c>
      <c r="D106" t="s">
        <v>16</v>
      </c>
      <c r="E106" t="s">
        <v>17</v>
      </c>
      <c r="F106">
        <v>0</v>
      </c>
      <c r="G106">
        <v>1990</v>
      </c>
      <c r="H106">
        <v>188574</v>
      </c>
      <c r="I106">
        <v>373724</v>
      </c>
      <c r="J106">
        <v>1.9818426718423536</v>
      </c>
      <c r="K106" t="str">
        <f>VLOOKUP(C106,'Model stock information'!$B$6:$R$35,17,FALSE)</f>
        <v>Fraser</v>
      </c>
    </row>
    <row r="107" spans="1:11">
      <c r="A107" t="s">
        <v>87</v>
      </c>
      <c r="B107">
        <v>4</v>
      </c>
      <c r="C107" t="s">
        <v>59</v>
      </c>
      <c r="D107" t="s">
        <v>16</v>
      </c>
      <c r="E107" t="s">
        <v>17</v>
      </c>
      <c r="F107">
        <v>0</v>
      </c>
      <c r="G107">
        <v>1991</v>
      </c>
      <c r="H107">
        <v>101704</v>
      </c>
      <c r="I107">
        <v>57576</v>
      </c>
      <c r="J107">
        <v>0.56611342720050339</v>
      </c>
      <c r="K107" t="str">
        <f>VLOOKUP(C107,'Model stock information'!$B$6:$R$35,17,FALSE)</f>
        <v>Fraser</v>
      </c>
    </row>
    <row r="108" spans="1:11">
      <c r="A108" t="s">
        <v>87</v>
      </c>
      <c r="B108">
        <v>4</v>
      </c>
      <c r="C108" t="s">
        <v>59</v>
      </c>
      <c r="D108" t="s">
        <v>16</v>
      </c>
      <c r="E108" t="s">
        <v>17</v>
      </c>
      <c r="F108">
        <v>0</v>
      </c>
      <c r="G108">
        <v>1992</v>
      </c>
      <c r="H108">
        <v>173311</v>
      </c>
      <c r="I108">
        <v>157646</v>
      </c>
      <c r="J108">
        <v>0.90961335402830745</v>
      </c>
      <c r="K108" t="str">
        <f>VLOOKUP(C108,'Model stock information'!$B$6:$R$35,17,FALSE)</f>
        <v>Fraser</v>
      </c>
    </row>
    <row r="109" spans="1:11">
      <c r="A109" t="s">
        <v>87</v>
      </c>
      <c r="B109">
        <v>4</v>
      </c>
      <c r="C109" t="s">
        <v>59</v>
      </c>
      <c r="D109" t="s">
        <v>16</v>
      </c>
      <c r="E109" t="s">
        <v>17</v>
      </c>
      <c r="F109">
        <v>0</v>
      </c>
      <c r="G109">
        <v>1993</v>
      </c>
      <c r="H109">
        <v>126549</v>
      </c>
      <c r="I109">
        <v>168519</v>
      </c>
      <c r="J109">
        <v>1.3316501908351706</v>
      </c>
      <c r="K109" t="str">
        <f>VLOOKUP(C109,'Model stock information'!$B$6:$R$35,17,FALSE)</f>
        <v>Fraser</v>
      </c>
    </row>
    <row r="110" spans="1:11">
      <c r="A110" t="s">
        <v>87</v>
      </c>
      <c r="B110">
        <v>4</v>
      </c>
      <c r="C110" t="s">
        <v>59</v>
      </c>
      <c r="D110" t="s">
        <v>16</v>
      </c>
      <c r="E110" t="s">
        <v>17</v>
      </c>
      <c r="F110">
        <v>0</v>
      </c>
      <c r="G110">
        <v>1994</v>
      </c>
      <c r="H110">
        <v>103650</v>
      </c>
      <c r="I110">
        <v>559021</v>
      </c>
      <c r="J110">
        <v>5.3933526290400389</v>
      </c>
      <c r="K110" t="str">
        <f>VLOOKUP(C110,'Model stock information'!$B$6:$R$35,17,FALSE)</f>
        <v>Fraser</v>
      </c>
    </row>
    <row r="111" spans="1:11">
      <c r="A111" t="s">
        <v>87</v>
      </c>
      <c r="B111">
        <v>4</v>
      </c>
      <c r="C111" t="s">
        <v>59</v>
      </c>
      <c r="D111" t="s">
        <v>16</v>
      </c>
      <c r="E111" t="s">
        <v>17</v>
      </c>
      <c r="F111">
        <v>0</v>
      </c>
      <c r="G111">
        <v>1995</v>
      </c>
      <c r="H111">
        <v>46617</v>
      </c>
      <c r="I111">
        <v>95040</v>
      </c>
      <c r="J111">
        <v>2.0387412317394942</v>
      </c>
      <c r="K111" t="str">
        <f>VLOOKUP(C111,'Model stock information'!$B$6:$R$35,17,FALSE)</f>
        <v>Fraser</v>
      </c>
    </row>
    <row r="112" spans="1:11">
      <c r="A112" t="s">
        <v>87</v>
      </c>
      <c r="B112">
        <v>4</v>
      </c>
      <c r="C112" t="s">
        <v>59</v>
      </c>
      <c r="D112" t="s">
        <v>16</v>
      </c>
      <c r="E112" t="s">
        <v>17</v>
      </c>
      <c r="F112">
        <v>0</v>
      </c>
      <c r="G112">
        <v>1996</v>
      </c>
      <c r="H112">
        <v>76656</v>
      </c>
      <c r="I112">
        <v>374153</v>
      </c>
      <c r="J112">
        <v>4.8809356084324778</v>
      </c>
      <c r="K112" t="str">
        <f>VLOOKUP(C112,'Model stock information'!$B$6:$R$35,17,FALSE)</f>
        <v>Fraser</v>
      </c>
    </row>
    <row r="113" spans="1:11">
      <c r="A113" t="s">
        <v>87</v>
      </c>
      <c r="B113">
        <v>4</v>
      </c>
      <c r="C113" t="s">
        <v>59</v>
      </c>
      <c r="D113" t="s">
        <v>16</v>
      </c>
      <c r="E113" t="s">
        <v>17</v>
      </c>
      <c r="F113">
        <v>0</v>
      </c>
      <c r="G113">
        <v>1997</v>
      </c>
      <c r="H113">
        <v>123687</v>
      </c>
      <c r="I113">
        <v>181003</v>
      </c>
      <c r="J113">
        <v>1.4633955063992174</v>
      </c>
      <c r="K113" t="str">
        <f>VLOOKUP(C113,'Model stock information'!$B$6:$R$35,17,FALSE)</f>
        <v>Fraser</v>
      </c>
    </row>
    <row r="114" spans="1:11">
      <c r="A114" t="s">
        <v>87</v>
      </c>
      <c r="B114">
        <v>4</v>
      </c>
      <c r="C114" t="s">
        <v>59</v>
      </c>
      <c r="D114" t="s">
        <v>16</v>
      </c>
      <c r="E114" t="s">
        <v>17</v>
      </c>
      <c r="F114">
        <v>0</v>
      </c>
      <c r="G114">
        <v>1998</v>
      </c>
      <c r="H114">
        <v>297078</v>
      </c>
      <c r="I114">
        <v>284901</v>
      </c>
      <c r="J114">
        <v>0.95901076484963543</v>
      </c>
      <c r="K114" t="str">
        <f>VLOOKUP(C114,'Model stock information'!$B$6:$R$35,17,FALSE)</f>
        <v>Fraser</v>
      </c>
    </row>
    <row r="115" spans="1:11">
      <c r="A115" t="s">
        <v>87</v>
      </c>
      <c r="B115">
        <v>4</v>
      </c>
      <c r="C115" t="s">
        <v>59</v>
      </c>
      <c r="D115" t="s">
        <v>16</v>
      </c>
      <c r="E115" t="s">
        <v>17</v>
      </c>
      <c r="F115">
        <v>0</v>
      </c>
      <c r="G115">
        <v>1999</v>
      </c>
      <c r="H115">
        <v>184628</v>
      </c>
      <c r="I115">
        <v>578575</v>
      </c>
      <c r="J115">
        <v>3.1337337781918237</v>
      </c>
      <c r="K115" t="str">
        <f>VLOOKUP(C115,'Model stock information'!$B$6:$R$35,17,FALSE)</f>
        <v>Fraser</v>
      </c>
    </row>
    <row r="116" spans="1:11">
      <c r="A116" t="s">
        <v>87</v>
      </c>
      <c r="B116">
        <v>4</v>
      </c>
      <c r="C116" t="s">
        <v>59</v>
      </c>
      <c r="D116" t="s">
        <v>16</v>
      </c>
      <c r="E116" t="s">
        <v>17</v>
      </c>
      <c r="F116">
        <v>0</v>
      </c>
      <c r="G116">
        <v>2000</v>
      </c>
      <c r="H116">
        <v>136218</v>
      </c>
      <c r="I116">
        <v>322257</v>
      </c>
      <c r="J116">
        <v>2.3657446152490862</v>
      </c>
      <c r="K116" t="str">
        <f>VLOOKUP(C116,'Model stock information'!$B$6:$R$35,17,FALSE)</f>
        <v>Fraser</v>
      </c>
    </row>
    <row r="117" spans="1:11">
      <c r="A117" t="s">
        <v>87</v>
      </c>
      <c r="B117">
        <v>4</v>
      </c>
      <c r="C117" t="s">
        <v>59</v>
      </c>
      <c r="D117" t="s">
        <v>16</v>
      </c>
      <c r="E117" t="s">
        <v>17</v>
      </c>
      <c r="F117">
        <v>0</v>
      </c>
      <c r="G117">
        <v>2001</v>
      </c>
      <c r="H117">
        <v>172961</v>
      </c>
      <c r="I117">
        <v>219609</v>
      </c>
      <c r="J117">
        <v>1.269702418464278</v>
      </c>
      <c r="K117" t="str">
        <f>VLOOKUP(C117,'Model stock information'!$B$6:$R$35,17,FALSE)</f>
        <v>Fraser</v>
      </c>
    </row>
    <row r="118" spans="1:11">
      <c r="A118" t="s">
        <v>87</v>
      </c>
      <c r="B118">
        <v>4</v>
      </c>
      <c r="C118" t="s">
        <v>59</v>
      </c>
      <c r="D118" t="s">
        <v>16</v>
      </c>
      <c r="E118" t="s">
        <v>17</v>
      </c>
      <c r="F118">
        <v>0</v>
      </c>
      <c r="G118">
        <v>2002</v>
      </c>
      <c r="H118">
        <v>160612</v>
      </c>
      <c r="I118">
        <v>188991</v>
      </c>
      <c r="J118">
        <v>1.1766928996588051</v>
      </c>
      <c r="K118" t="str">
        <f>VLOOKUP(C118,'Model stock information'!$B$6:$R$35,17,FALSE)</f>
        <v>Fraser</v>
      </c>
    </row>
    <row r="119" spans="1:11">
      <c r="A119" t="s">
        <v>87</v>
      </c>
      <c r="B119">
        <v>4</v>
      </c>
      <c r="C119" t="s">
        <v>59</v>
      </c>
      <c r="D119" t="s">
        <v>16</v>
      </c>
      <c r="E119" t="s">
        <v>17</v>
      </c>
      <c r="F119">
        <v>0</v>
      </c>
      <c r="G119">
        <v>2003</v>
      </c>
      <c r="H119">
        <v>274752</v>
      </c>
      <c r="I119">
        <v>332049</v>
      </c>
      <c r="J119">
        <v>1.2085407931516423</v>
      </c>
      <c r="K119" t="str">
        <f>VLOOKUP(C119,'Model stock information'!$B$6:$R$35,17,FALSE)</f>
        <v>Fraser</v>
      </c>
    </row>
    <row r="120" spans="1:11">
      <c r="A120" t="s">
        <v>87</v>
      </c>
      <c r="B120">
        <v>4</v>
      </c>
      <c r="C120" t="s">
        <v>59</v>
      </c>
      <c r="D120" t="s">
        <v>16</v>
      </c>
      <c r="E120" t="s">
        <v>17</v>
      </c>
      <c r="F120">
        <v>0</v>
      </c>
      <c r="G120">
        <v>2004</v>
      </c>
      <c r="H120">
        <v>196463</v>
      </c>
      <c r="I120">
        <v>120179</v>
      </c>
      <c r="J120">
        <v>0.61171314700477952</v>
      </c>
      <c r="K120" t="str">
        <f>VLOOKUP(C120,'Model stock information'!$B$6:$R$35,17,FALSE)</f>
        <v>Fraser</v>
      </c>
    </row>
    <row r="121" spans="1:11">
      <c r="A121" t="s">
        <v>87</v>
      </c>
      <c r="B121">
        <v>4</v>
      </c>
      <c r="C121" t="s">
        <v>59</v>
      </c>
      <c r="D121" t="s">
        <v>16</v>
      </c>
      <c r="E121" t="s">
        <v>17</v>
      </c>
      <c r="F121">
        <v>0</v>
      </c>
      <c r="G121">
        <v>2005</v>
      </c>
      <c r="H121">
        <v>125643</v>
      </c>
      <c r="I121">
        <v>352097</v>
      </c>
      <c r="J121">
        <v>2.802360656781516</v>
      </c>
      <c r="K121" t="str">
        <f>VLOOKUP(C121,'Model stock information'!$B$6:$R$35,17,FALSE)</f>
        <v>Fraser</v>
      </c>
    </row>
    <row r="122" spans="1:11">
      <c r="A122" t="s">
        <v>87</v>
      </c>
      <c r="B122">
        <v>4</v>
      </c>
      <c r="C122" t="s">
        <v>59</v>
      </c>
      <c r="D122" t="s">
        <v>16</v>
      </c>
      <c r="E122" t="s">
        <v>17</v>
      </c>
      <c r="F122">
        <v>0</v>
      </c>
      <c r="G122">
        <v>2006</v>
      </c>
      <c r="H122">
        <v>119749</v>
      </c>
      <c r="I122">
        <v>50292</v>
      </c>
      <c r="J122">
        <v>0.41997845493490549</v>
      </c>
      <c r="K122" t="str">
        <f>VLOOKUP(C122,'Model stock information'!$B$6:$R$35,17,FALSE)</f>
        <v>Fraser</v>
      </c>
    </row>
    <row r="123" spans="1:11">
      <c r="A123" t="s">
        <v>87</v>
      </c>
      <c r="B123">
        <v>4</v>
      </c>
      <c r="C123" t="s">
        <v>59</v>
      </c>
      <c r="D123" t="s">
        <v>16</v>
      </c>
      <c r="E123" t="s">
        <v>17</v>
      </c>
      <c r="F123">
        <v>0</v>
      </c>
      <c r="G123">
        <v>2007</v>
      </c>
      <c r="H123">
        <v>98779</v>
      </c>
      <c r="I123">
        <v>663148</v>
      </c>
      <c r="J123">
        <v>6.7134512396359547</v>
      </c>
      <c r="K123" t="str">
        <f>VLOOKUP(C123,'Model stock information'!$B$6:$R$35,17,FALSE)</f>
        <v>Fraser</v>
      </c>
    </row>
    <row r="124" spans="1:11">
      <c r="A124" t="s">
        <v>87</v>
      </c>
      <c r="B124">
        <v>4</v>
      </c>
      <c r="C124" t="s">
        <v>59</v>
      </c>
      <c r="D124" t="s">
        <v>16</v>
      </c>
      <c r="E124" t="s">
        <v>17</v>
      </c>
      <c r="F124">
        <v>0</v>
      </c>
      <c r="G124">
        <v>2008</v>
      </c>
      <c r="H124">
        <v>100238</v>
      </c>
      <c r="I124">
        <v>177309</v>
      </c>
      <c r="J124">
        <v>1.7688800654442427</v>
      </c>
      <c r="K124" t="str">
        <f>VLOOKUP(C124,'Model stock information'!$B$6:$R$35,17,FALSE)</f>
        <v>Fraser</v>
      </c>
    </row>
    <row r="125" spans="1:11">
      <c r="A125" t="s">
        <v>87</v>
      </c>
      <c r="B125">
        <v>5</v>
      </c>
      <c r="C125" t="s">
        <v>60</v>
      </c>
      <c r="D125" t="s">
        <v>16</v>
      </c>
      <c r="E125" t="s">
        <v>61</v>
      </c>
      <c r="F125">
        <v>1</v>
      </c>
      <c r="G125">
        <v>1979</v>
      </c>
      <c r="H125">
        <v>27105</v>
      </c>
      <c r="I125">
        <v>324741</v>
      </c>
      <c r="J125">
        <v>11.980852241283896</v>
      </c>
      <c r="K125" t="str">
        <f>VLOOKUP(C125,'Model stock information'!$B$6:$R$35,17,FALSE)</f>
        <v>South BC</v>
      </c>
    </row>
    <row r="126" spans="1:11">
      <c r="A126" t="s">
        <v>87</v>
      </c>
      <c r="B126">
        <v>5</v>
      </c>
      <c r="C126" t="s">
        <v>60</v>
      </c>
      <c r="D126" t="s">
        <v>16</v>
      </c>
      <c r="E126" t="s">
        <v>61</v>
      </c>
      <c r="F126">
        <v>1</v>
      </c>
      <c r="G126">
        <v>1980</v>
      </c>
      <c r="H126">
        <v>41054</v>
      </c>
      <c r="I126">
        <v>246670</v>
      </c>
      <c r="J126">
        <v>6.0084279241973988</v>
      </c>
      <c r="K126" t="str">
        <f>VLOOKUP(C126,'Model stock information'!$B$6:$R$35,17,FALSE)</f>
        <v>South BC</v>
      </c>
    </row>
    <row r="127" spans="1:11">
      <c r="A127" t="s">
        <v>87</v>
      </c>
      <c r="B127">
        <v>5</v>
      </c>
      <c r="C127" t="s">
        <v>60</v>
      </c>
      <c r="D127" t="s">
        <v>16</v>
      </c>
      <c r="E127" t="s">
        <v>61</v>
      </c>
      <c r="F127">
        <v>1</v>
      </c>
      <c r="G127">
        <v>1981</v>
      </c>
      <c r="H127">
        <v>26994</v>
      </c>
      <c r="I127">
        <v>138578</v>
      </c>
      <c r="J127">
        <v>5.1336593317033419</v>
      </c>
      <c r="K127" t="str">
        <f>VLOOKUP(C127,'Model stock information'!$B$6:$R$35,17,FALSE)</f>
        <v>South BC</v>
      </c>
    </row>
    <row r="128" spans="1:11">
      <c r="A128" t="s">
        <v>87</v>
      </c>
      <c r="B128">
        <v>5</v>
      </c>
      <c r="C128" t="s">
        <v>60</v>
      </c>
      <c r="D128" t="s">
        <v>16</v>
      </c>
      <c r="E128" t="s">
        <v>61</v>
      </c>
      <c r="F128">
        <v>1</v>
      </c>
      <c r="G128">
        <v>1982</v>
      </c>
      <c r="H128">
        <v>68576</v>
      </c>
      <c r="I128">
        <v>154719</v>
      </c>
      <c r="J128">
        <v>2.2561683387774147</v>
      </c>
      <c r="K128" t="str">
        <f>VLOOKUP(C128,'Model stock information'!$B$6:$R$35,17,FALSE)</f>
        <v>South BC</v>
      </c>
    </row>
    <row r="129" spans="1:11">
      <c r="A129" t="s">
        <v>87</v>
      </c>
      <c r="B129">
        <v>5</v>
      </c>
      <c r="C129" t="s">
        <v>60</v>
      </c>
      <c r="D129" t="s">
        <v>16</v>
      </c>
      <c r="E129" t="s">
        <v>61</v>
      </c>
      <c r="F129">
        <v>1</v>
      </c>
      <c r="G129">
        <v>1983</v>
      </c>
      <c r="H129">
        <v>70412</v>
      </c>
      <c r="I129">
        <v>35551</v>
      </c>
      <c r="J129">
        <v>0.50489973300005686</v>
      </c>
      <c r="K129" t="str">
        <f>VLOOKUP(C129,'Model stock information'!$B$6:$R$35,17,FALSE)</f>
        <v>South BC</v>
      </c>
    </row>
    <row r="130" spans="1:11">
      <c r="A130" t="s">
        <v>87</v>
      </c>
      <c r="B130">
        <v>5</v>
      </c>
      <c r="C130" t="s">
        <v>60</v>
      </c>
      <c r="D130" t="s">
        <v>16</v>
      </c>
      <c r="E130" t="s">
        <v>61</v>
      </c>
      <c r="F130">
        <v>1</v>
      </c>
      <c r="G130">
        <v>1984</v>
      </c>
      <c r="H130">
        <v>99573</v>
      </c>
      <c r="I130">
        <v>261083</v>
      </c>
      <c r="J130">
        <v>2.6220260512387896</v>
      </c>
      <c r="K130" t="str">
        <f>VLOOKUP(C130,'Model stock information'!$B$6:$R$35,17,FALSE)</f>
        <v>South BC</v>
      </c>
    </row>
    <row r="131" spans="1:11">
      <c r="A131" t="s">
        <v>87</v>
      </c>
      <c r="B131">
        <v>5</v>
      </c>
      <c r="C131" t="s">
        <v>60</v>
      </c>
      <c r="D131" t="s">
        <v>16</v>
      </c>
      <c r="E131" t="s">
        <v>61</v>
      </c>
      <c r="F131">
        <v>1</v>
      </c>
      <c r="G131">
        <v>1985</v>
      </c>
      <c r="H131">
        <v>84588</v>
      </c>
      <c r="I131">
        <v>260741</v>
      </c>
      <c r="J131">
        <v>3.0824821487681469</v>
      </c>
      <c r="K131" t="str">
        <f>VLOOKUP(C131,'Model stock information'!$B$6:$R$35,17,FALSE)</f>
        <v>South BC</v>
      </c>
    </row>
    <row r="132" spans="1:11">
      <c r="A132" t="s">
        <v>87</v>
      </c>
      <c r="B132">
        <v>5</v>
      </c>
      <c r="C132" t="s">
        <v>60</v>
      </c>
      <c r="D132" t="s">
        <v>16</v>
      </c>
      <c r="E132" t="s">
        <v>61</v>
      </c>
      <c r="F132">
        <v>1</v>
      </c>
      <c r="G132">
        <v>1986</v>
      </c>
      <c r="H132">
        <v>56577</v>
      </c>
      <c r="I132">
        <v>444150</v>
      </c>
      <c r="J132">
        <v>7.8503632218039137</v>
      </c>
      <c r="K132" t="str">
        <f>VLOOKUP(C132,'Model stock information'!$B$6:$R$35,17,FALSE)</f>
        <v>South BC</v>
      </c>
    </row>
    <row r="133" spans="1:11">
      <c r="A133" t="s">
        <v>87</v>
      </c>
      <c r="B133">
        <v>5</v>
      </c>
      <c r="C133" t="s">
        <v>60</v>
      </c>
      <c r="D133" t="s">
        <v>16</v>
      </c>
      <c r="E133" t="s">
        <v>61</v>
      </c>
      <c r="F133">
        <v>1</v>
      </c>
      <c r="G133">
        <v>1987</v>
      </c>
      <c r="H133">
        <v>75356</v>
      </c>
      <c r="I133">
        <v>510701</v>
      </c>
      <c r="J133">
        <v>6.7771776633579277</v>
      </c>
      <c r="K133" t="str">
        <f>VLOOKUP(C133,'Model stock information'!$B$6:$R$35,17,FALSE)</f>
        <v>South BC</v>
      </c>
    </row>
    <row r="134" spans="1:11">
      <c r="A134" t="s">
        <v>87</v>
      </c>
      <c r="B134">
        <v>5</v>
      </c>
      <c r="C134" t="s">
        <v>60</v>
      </c>
      <c r="D134" t="s">
        <v>16</v>
      </c>
      <c r="E134" t="s">
        <v>61</v>
      </c>
      <c r="F134">
        <v>1</v>
      </c>
      <c r="G134">
        <v>1988</v>
      </c>
      <c r="H134">
        <v>110670</v>
      </c>
      <c r="I134">
        <v>457869</v>
      </c>
      <c r="J134">
        <v>4.1372458660883709</v>
      </c>
      <c r="K134" t="str">
        <f>VLOOKUP(C134,'Model stock information'!$B$6:$R$35,17,FALSE)</f>
        <v>South BC</v>
      </c>
    </row>
    <row r="135" spans="1:11">
      <c r="A135" t="s">
        <v>87</v>
      </c>
      <c r="B135">
        <v>5</v>
      </c>
      <c r="C135" t="s">
        <v>60</v>
      </c>
      <c r="D135" t="s">
        <v>16</v>
      </c>
      <c r="E135" t="s">
        <v>61</v>
      </c>
      <c r="F135">
        <v>1</v>
      </c>
      <c r="G135">
        <v>1989</v>
      </c>
      <c r="H135">
        <v>143739</v>
      </c>
      <c r="I135">
        <v>488345</v>
      </c>
      <c r="J135">
        <v>3.3974425869109983</v>
      </c>
      <c r="K135" t="str">
        <f>VLOOKUP(C135,'Model stock information'!$B$6:$R$35,17,FALSE)</f>
        <v>South BC</v>
      </c>
    </row>
    <row r="136" spans="1:11">
      <c r="A136" t="s">
        <v>87</v>
      </c>
      <c r="B136">
        <v>5</v>
      </c>
      <c r="C136" t="s">
        <v>60</v>
      </c>
      <c r="D136" t="s">
        <v>16</v>
      </c>
      <c r="E136" t="s">
        <v>61</v>
      </c>
      <c r="F136">
        <v>1</v>
      </c>
      <c r="G136">
        <v>1990</v>
      </c>
      <c r="H136">
        <v>186126</v>
      </c>
      <c r="I136">
        <v>419156</v>
      </c>
      <c r="J136">
        <v>2.2520013324307189</v>
      </c>
      <c r="K136" t="str">
        <f>VLOOKUP(C136,'Model stock information'!$B$6:$R$35,17,FALSE)</f>
        <v>South BC</v>
      </c>
    </row>
    <row r="137" spans="1:11">
      <c r="A137" t="s">
        <v>87</v>
      </c>
      <c r="B137">
        <v>5</v>
      </c>
      <c r="C137" t="s">
        <v>60</v>
      </c>
      <c r="D137" t="s">
        <v>16</v>
      </c>
      <c r="E137" t="s">
        <v>61</v>
      </c>
      <c r="F137">
        <v>1</v>
      </c>
      <c r="G137">
        <v>1991</v>
      </c>
      <c r="H137">
        <v>225220</v>
      </c>
      <c r="I137">
        <v>42392</v>
      </c>
      <c r="J137">
        <v>0.18822484681644613</v>
      </c>
      <c r="K137" t="str">
        <f>VLOOKUP(C137,'Model stock information'!$B$6:$R$35,17,FALSE)</f>
        <v>South BC</v>
      </c>
    </row>
    <row r="138" spans="1:11">
      <c r="A138" t="s">
        <v>87</v>
      </c>
      <c r="B138">
        <v>5</v>
      </c>
      <c r="C138" t="s">
        <v>60</v>
      </c>
      <c r="D138" t="s">
        <v>16</v>
      </c>
      <c r="E138" t="s">
        <v>61</v>
      </c>
      <c r="F138">
        <v>1</v>
      </c>
      <c r="G138">
        <v>1992</v>
      </c>
      <c r="H138">
        <v>203313</v>
      </c>
      <c r="I138">
        <v>20579</v>
      </c>
      <c r="J138">
        <v>0.10121831855316679</v>
      </c>
      <c r="K138" t="str">
        <f>VLOOKUP(C138,'Model stock information'!$B$6:$R$35,17,FALSE)</f>
        <v>South BC</v>
      </c>
    </row>
    <row r="139" spans="1:11">
      <c r="A139" t="s">
        <v>87</v>
      </c>
      <c r="B139">
        <v>5</v>
      </c>
      <c r="C139" t="s">
        <v>60</v>
      </c>
      <c r="D139" t="s">
        <v>16</v>
      </c>
      <c r="E139" t="s">
        <v>61</v>
      </c>
      <c r="F139">
        <v>1</v>
      </c>
      <c r="G139">
        <v>1993</v>
      </c>
      <c r="H139">
        <v>204708</v>
      </c>
      <c r="I139">
        <v>190662</v>
      </c>
      <c r="J139">
        <v>0.9313851925669735</v>
      </c>
      <c r="K139" t="str">
        <f>VLOOKUP(C139,'Model stock information'!$B$6:$R$35,17,FALSE)</f>
        <v>South BC</v>
      </c>
    </row>
    <row r="140" spans="1:11">
      <c r="A140" t="s">
        <v>87</v>
      </c>
      <c r="B140">
        <v>5</v>
      </c>
      <c r="C140" t="s">
        <v>60</v>
      </c>
      <c r="D140" t="s">
        <v>16</v>
      </c>
      <c r="E140" t="s">
        <v>61</v>
      </c>
      <c r="F140">
        <v>1</v>
      </c>
      <c r="G140">
        <v>1994</v>
      </c>
      <c r="H140">
        <v>161520</v>
      </c>
      <c r="I140">
        <v>318464</v>
      </c>
      <c r="J140">
        <v>1.9716691431401685</v>
      </c>
      <c r="K140" t="str">
        <f>VLOOKUP(C140,'Model stock information'!$B$6:$R$35,17,FALSE)</f>
        <v>South BC</v>
      </c>
    </row>
    <row r="141" spans="1:11">
      <c r="A141" t="s">
        <v>87</v>
      </c>
      <c r="B141">
        <v>5</v>
      </c>
      <c r="C141" t="s">
        <v>60</v>
      </c>
      <c r="D141" t="s">
        <v>16</v>
      </c>
      <c r="E141" t="s">
        <v>61</v>
      </c>
      <c r="F141">
        <v>1</v>
      </c>
      <c r="G141">
        <v>1995</v>
      </c>
      <c r="H141">
        <v>74197</v>
      </c>
      <c r="I141">
        <v>64143</v>
      </c>
      <c r="J141">
        <v>0.86449586910521992</v>
      </c>
      <c r="K141" t="str">
        <f>VLOOKUP(C141,'Model stock information'!$B$6:$R$35,17,FALSE)</f>
        <v>South BC</v>
      </c>
    </row>
    <row r="142" spans="1:11">
      <c r="A142" t="s">
        <v>87</v>
      </c>
      <c r="B142">
        <v>5</v>
      </c>
      <c r="C142" t="s">
        <v>60</v>
      </c>
      <c r="D142" t="s">
        <v>16</v>
      </c>
      <c r="E142" t="s">
        <v>61</v>
      </c>
      <c r="F142">
        <v>1</v>
      </c>
      <c r="G142">
        <v>1996</v>
      </c>
      <c r="H142">
        <v>68430</v>
      </c>
      <c r="I142">
        <v>44322</v>
      </c>
      <c r="J142">
        <v>0.64769837790442786</v>
      </c>
      <c r="K142" t="str">
        <f>VLOOKUP(C142,'Model stock information'!$B$6:$R$35,17,FALSE)</f>
        <v>South BC</v>
      </c>
    </row>
    <row r="143" spans="1:11">
      <c r="A143" t="s">
        <v>87</v>
      </c>
      <c r="B143">
        <v>5</v>
      </c>
      <c r="C143" t="s">
        <v>60</v>
      </c>
      <c r="D143" t="s">
        <v>16</v>
      </c>
      <c r="E143" t="s">
        <v>61</v>
      </c>
      <c r="F143">
        <v>1</v>
      </c>
      <c r="G143">
        <v>1997</v>
      </c>
      <c r="H143">
        <v>112259</v>
      </c>
      <c r="I143">
        <v>28158</v>
      </c>
      <c r="J143">
        <v>0.25083066836511997</v>
      </c>
      <c r="K143" t="str">
        <f>VLOOKUP(C143,'Model stock information'!$B$6:$R$35,17,FALSE)</f>
        <v>South BC</v>
      </c>
    </row>
    <row r="144" spans="1:11">
      <c r="A144" t="s">
        <v>87</v>
      </c>
      <c r="B144">
        <v>5</v>
      </c>
      <c r="C144" t="s">
        <v>60</v>
      </c>
      <c r="D144" t="s">
        <v>16</v>
      </c>
      <c r="E144" t="s">
        <v>61</v>
      </c>
      <c r="F144">
        <v>1</v>
      </c>
      <c r="G144">
        <v>1998</v>
      </c>
      <c r="H144">
        <v>130394</v>
      </c>
      <c r="I144">
        <v>236478</v>
      </c>
      <c r="J144">
        <v>1.8135650413362578</v>
      </c>
      <c r="K144" t="str">
        <f>VLOOKUP(C144,'Model stock information'!$B$6:$R$35,17,FALSE)</f>
        <v>South BC</v>
      </c>
    </row>
    <row r="145" spans="1:11">
      <c r="A145" t="s">
        <v>87</v>
      </c>
      <c r="B145">
        <v>5</v>
      </c>
      <c r="C145" t="s">
        <v>60</v>
      </c>
      <c r="D145" t="s">
        <v>16</v>
      </c>
      <c r="E145" t="s">
        <v>61</v>
      </c>
      <c r="F145">
        <v>1</v>
      </c>
      <c r="G145">
        <v>1999</v>
      </c>
      <c r="H145">
        <v>72401</v>
      </c>
      <c r="I145">
        <v>344553</v>
      </c>
      <c r="J145">
        <v>4.7589536056131818</v>
      </c>
      <c r="K145" t="str">
        <f>VLOOKUP(C145,'Model stock information'!$B$6:$R$35,17,FALSE)</f>
        <v>South BC</v>
      </c>
    </row>
    <row r="146" spans="1:11">
      <c r="A146" t="s">
        <v>87</v>
      </c>
      <c r="B146">
        <v>5</v>
      </c>
      <c r="C146" t="s">
        <v>60</v>
      </c>
      <c r="D146" t="s">
        <v>16</v>
      </c>
      <c r="E146" t="s">
        <v>61</v>
      </c>
      <c r="F146">
        <v>1</v>
      </c>
      <c r="G146">
        <v>2000</v>
      </c>
      <c r="H146">
        <v>30574</v>
      </c>
      <c r="I146">
        <v>204463</v>
      </c>
      <c r="J146">
        <v>6.6874795577942043</v>
      </c>
      <c r="K146" t="str">
        <f>VLOOKUP(C146,'Model stock information'!$B$6:$R$35,17,FALSE)</f>
        <v>South BC</v>
      </c>
    </row>
    <row r="147" spans="1:11">
      <c r="A147" t="s">
        <v>87</v>
      </c>
      <c r="B147">
        <v>5</v>
      </c>
      <c r="C147" t="s">
        <v>60</v>
      </c>
      <c r="D147" t="s">
        <v>16</v>
      </c>
      <c r="E147" t="s">
        <v>61</v>
      </c>
      <c r="F147">
        <v>1</v>
      </c>
      <c r="G147">
        <v>2001</v>
      </c>
      <c r="H147">
        <v>76356</v>
      </c>
      <c r="I147">
        <v>324275</v>
      </c>
      <c r="J147">
        <v>4.2468830216354965</v>
      </c>
      <c r="K147" t="str">
        <f>VLOOKUP(C147,'Model stock information'!$B$6:$R$35,17,FALSE)</f>
        <v>South BC</v>
      </c>
    </row>
    <row r="148" spans="1:11">
      <c r="A148" t="s">
        <v>87</v>
      </c>
      <c r="B148">
        <v>5</v>
      </c>
      <c r="C148" t="s">
        <v>60</v>
      </c>
      <c r="D148" t="s">
        <v>16</v>
      </c>
      <c r="E148" t="s">
        <v>61</v>
      </c>
      <c r="F148">
        <v>1</v>
      </c>
      <c r="G148">
        <v>2002</v>
      </c>
      <c r="H148">
        <v>130562</v>
      </c>
      <c r="I148">
        <v>177292</v>
      </c>
      <c r="J148">
        <v>1.357914247637138</v>
      </c>
      <c r="K148" t="str">
        <f>VLOOKUP(C148,'Model stock information'!$B$6:$R$35,17,FALSE)</f>
        <v>South BC</v>
      </c>
    </row>
    <row r="149" spans="1:11">
      <c r="A149" t="s">
        <v>87</v>
      </c>
      <c r="B149">
        <v>5</v>
      </c>
      <c r="C149" t="s">
        <v>60</v>
      </c>
      <c r="D149" t="s">
        <v>16</v>
      </c>
      <c r="E149" t="s">
        <v>61</v>
      </c>
      <c r="F149">
        <v>1</v>
      </c>
      <c r="G149">
        <v>2003</v>
      </c>
      <c r="H149">
        <v>154154</v>
      </c>
      <c r="I149">
        <v>299032</v>
      </c>
      <c r="J149">
        <v>1.9398264073588749</v>
      </c>
      <c r="K149" t="str">
        <f>VLOOKUP(C149,'Model stock information'!$B$6:$R$35,17,FALSE)</f>
        <v>South BC</v>
      </c>
    </row>
    <row r="150" spans="1:11">
      <c r="A150" t="s">
        <v>87</v>
      </c>
      <c r="B150">
        <v>5</v>
      </c>
      <c r="C150" t="s">
        <v>60</v>
      </c>
      <c r="D150" t="s">
        <v>16</v>
      </c>
      <c r="E150" t="s">
        <v>61</v>
      </c>
      <c r="F150">
        <v>1</v>
      </c>
      <c r="G150">
        <v>2004</v>
      </c>
      <c r="H150">
        <v>235195</v>
      </c>
      <c r="I150">
        <v>46256</v>
      </c>
      <c r="J150">
        <v>0.1966708475945492</v>
      </c>
      <c r="K150" t="str">
        <f>VLOOKUP(C150,'Model stock information'!$B$6:$R$35,17,FALSE)</f>
        <v>South BC</v>
      </c>
    </row>
    <row r="151" spans="1:11">
      <c r="A151" t="s">
        <v>87</v>
      </c>
      <c r="B151">
        <v>5</v>
      </c>
      <c r="C151" t="s">
        <v>60</v>
      </c>
      <c r="D151" t="s">
        <v>16</v>
      </c>
      <c r="E151" t="s">
        <v>61</v>
      </c>
      <c r="F151">
        <v>1</v>
      </c>
      <c r="G151">
        <v>2005</v>
      </c>
      <c r="H151">
        <v>128426</v>
      </c>
      <c r="I151">
        <v>127121</v>
      </c>
      <c r="J151">
        <v>0.98983850622148162</v>
      </c>
      <c r="K151" t="str">
        <f>VLOOKUP(C151,'Model stock information'!$B$6:$R$35,17,FALSE)</f>
        <v>South BC</v>
      </c>
    </row>
    <row r="152" spans="1:11">
      <c r="A152" t="s">
        <v>87</v>
      </c>
      <c r="B152">
        <v>5</v>
      </c>
      <c r="C152" t="s">
        <v>60</v>
      </c>
      <c r="D152" t="s">
        <v>16</v>
      </c>
      <c r="E152" t="s">
        <v>61</v>
      </c>
      <c r="F152">
        <v>1</v>
      </c>
      <c r="G152">
        <v>2006</v>
      </c>
      <c r="H152">
        <v>146647</v>
      </c>
      <c r="I152">
        <v>71438</v>
      </c>
      <c r="J152">
        <v>0.48714259412057526</v>
      </c>
      <c r="K152" t="str">
        <f>VLOOKUP(C152,'Model stock information'!$B$6:$R$35,17,FALSE)</f>
        <v>South BC</v>
      </c>
    </row>
    <row r="153" spans="1:11">
      <c r="A153" t="s">
        <v>87</v>
      </c>
      <c r="B153">
        <v>5</v>
      </c>
      <c r="C153" t="s">
        <v>60</v>
      </c>
      <c r="D153" t="s">
        <v>16</v>
      </c>
      <c r="E153" t="s">
        <v>61</v>
      </c>
      <c r="F153">
        <v>1</v>
      </c>
      <c r="G153">
        <v>2007</v>
      </c>
      <c r="H153">
        <v>91096</v>
      </c>
      <c r="I153">
        <v>285982</v>
      </c>
      <c r="J153">
        <v>3.1393475015368404</v>
      </c>
      <c r="K153" t="str">
        <f>VLOOKUP(C153,'Model stock information'!$B$6:$R$35,17,FALSE)</f>
        <v>South BC</v>
      </c>
    </row>
    <row r="154" spans="1:11">
      <c r="A154" t="s">
        <v>87</v>
      </c>
      <c r="B154">
        <v>5</v>
      </c>
      <c r="C154" t="s">
        <v>60</v>
      </c>
      <c r="D154" t="s">
        <v>16</v>
      </c>
      <c r="E154" t="s">
        <v>61</v>
      </c>
      <c r="F154">
        <v>1</v>
      </c>
      <c r="G154">
        <v>2008</v>
      </c>
      <c r="H154">
        <v>82156</v>
      </c>
      <c r="I154">
        <v>89959</v>
      </c>
      <c r="J154">
        <v>1.0949778470227371</v>
      </c>
      <c r="K154" t="str">
        <f>VLOOKUP(C154,'Model stock information'!$B$6:$R$35,17,FALSE)</f>
        <v>South BC</v>
      </c>
    </row>
    <row r="155" spans="1:11">
      <c r="A155" t="s">
        <v>87</v>
      </c>
      <c r="B155">
        <v>6</v>
      </c>
      <c r="C155" t="s">
        <v>62</v>
      </c>
      <c r="D155" t="s">
        <v>16</v>
      </c>
      <c r="E155" t="s">
        <v>61</v>
      </c>
      <c r="F155">
        <v>0</v>
      </c>
      <c r="G155">
        <v>1979</v>
      </c>
      <c r="H155">
        <v>37976</v>
      </c>
      <c r="I155">
        <v>101221</v>
      </c>
      <c r="J155">
        <v>2.6653939330103222</v>
      </c>
      <c r="K155" t="str">
        <f>VLOOKUP(C155,'Model stock information'!$B$6:$R$35,17,FALSE)</f>
        <v>South BC</v>
      </c>
    </row>
    <row r="156" spans="1:11">
      <c r="A156" t="s">
        <v>87</v>
      </c>
      <c r="B156">
        <v>6</v>
      </c>
      <c r="C156" t="s">
        <v>62</v>
      </c>
      <c r="D156" t="s">
        <v>16</v>
      </c>
      <c r="E156" t="s">
        <v>61</v>
      </c>
      <c r="F156">
        <v>0</v>
      </c>
      <c r="G156">
        <v>1980</v>
      </c>
      <c r="H156">
        <v>57463</v>
      </c>
      <c r="I156">
        <v>93317</v>
      </c>
      <c r="J156">
        <v>1.6239493239127787</v>
      </c>
      <c r="K156" t="str">
        <f>VLOOKUP(C156,'Model stock information'!$B$6:$R$35,17,FALSE)</f>
        <v>South BC</v>
      </c>
    </row>
    <row r="157" spans="1:11">
      <c r="A157" t="s">
        <v>87</v>
      </c>
      <c r="B157">
        <v>6</v>
      </c>
      <c r="C157" t="s">
        <v>62</v>
      </c>
      <c r="D157" t="s">
        <v>16</v>
      </c>
      <c r="E157" t="s">
        <v>61</v>
      </c>
      <c r="F157">
        <v>0</v>
      </c>
      <c r="G157">
        <v>1981</v>
      </c>
      <c r="H157">
        <v>37627</v>
      </c>
      <c r="I157">
        <v>47625</v>
      </c>
      <c r="J157">
        <v>1.2657134504478167</v>
      </c>
      <c r="K157" t="str">
        <f>VLOOKUP(C157,'Model stock information'!$B$6:$R$35,17,FALSE)</f>
        <v>South BC</v>
      </c>
    </row>
    <row r="158" spans="1:11">
      <c r="A158" t="s">
        <v>87</v>
      </c>
      <c r="B158">
        <v>6</v>
      </c>
      <c r="C158" t="s">
        <v>62</v>
      </c>
      <c r="D158" t="s">
        <v>16</v>
      </c>
      <c r="E158" t="s">
        <v>61</v>
      </c>
      <c r="F158">
        <v>0</v>
      </c>
      <c r="G158">
        <v>1982</v>
      </c>
      <c r="H158">
        <v>56049</v>
      </c>
      <c r="I158">
        <v>54124</v>
      </c>
      <c r="J158">
        <v>0.96565505182964906</v>
      </c>
      <c r="K158" t="str">
        <f>VLOOKUP(C158,'Model stock information'!$B$6:$R$35,17,FALSE)</f>
        <v>South BC</v>
      </c>
    </row>
    <row r="159" spans="1:11">
      <c r="A159" t="s">
        <v>87</v>
      </c>
      <c r="B159">
        <v>6</v>
      </c>
      <c r="C159" t="s">
        <v>62</v>
      </c>
      <c r="D159" t="s">
        <v>16</v>
      </c>
      <c r="E159" t="s">
        <v>61</v>
      </c>
      <c r="F159">
        <v>0</v>
      </c>
      <c r="G159">
        <v>1983</v>
      </c>
      <c r="H159">
        <v>35292</v>
      </c>
      <c r="I159">
        <v>9970</v>
      </c>
      <c r="J159">
        <v>0.28250028335033434</v>
      </c>
      <c r="K159" t="str">
        <f>VLOOKUP(C159,'Model stock information'!$B$6:$R$35,17,FALSE)</f>
        <v>South BC</v>
      </c>
    </row>
    <row r="160" spans="1:11">
      <c r="A160" t="s">
        <v>87</v>
      </c>
      <c r="B160">
        <v>6</v>
      </c>
      <c r="C160" t="s">
        <v>62</v>
      </c>
      <c r="D160" t="s">
        <v>16</v>
      </c>
      <c r="E160" t="s">
        <v>61</v>
      </c>
      <c r="F160">
        <v>0</v>
      </c>
      <c r="G160">
        <v>1984</v>
      </c>
      <c r="H160">
        <v>35525</v>
      </c>
      <c r="I160">
        <v>77868</v>
      </c>
      <c r="J160">
        <v>2.1919211822660101</v>
      </c>
      <c r="K160" t="str">
        <f>VLOOKUP(C160,'Model stock information'!$B$6:$R$35,17,FALSE)</f>
        <v>South BC</v>
      </c>
    </row>
    <row r="161" spans="1:11">
      <c r="A161" t="s">
        <v>87</v>
      </c>
      <c r="B161">
        <v>6</v>
      </c>
      <c r="C161" t="s">
        <v>62</v>
      </c>
      <c r="D161" t="s">
        <v>16</v>
      </c>
      <c r="E161" t="s">
        <v>61</v>
      </c>
      <c r="F161">
        <v>0</v>
      </c>
      <c r="G161">
        <v>1985</v>
      </c>
      <c r="H161">
        <v>29704</v>
      </c>
      <c r="I161">
        <v>59006</v>
      </c>
      <c r="J161">
        <v>1.9864664691624023</v>
      </c>
      <c r="K161" t="str">
        <f>VLOOKUP(C161,'Model stock information'!$B$6:$R$35,17,FALSE)</f>
        <v>South BC</v>
      </c>
    </row>
    <row r="162" spans="1:11">
      <c r="A162" t="s">
        <v>87</v>
      </c>
      <c r="B162">
        <v>6</v>
      </c>
      <c r="C162" t="s">
        <v>62</v>
      </c>
      <c r="D162" t="s">
        <v>16</v>
      </c>
      <c r="E162" t="s">
        <v>61</v>
      </c>
      <c r="F162">
        <v>0</v>
      </c>
      <c r="G162">
        <v>1986</v>
      </c>
      <c r="H162">
        <v>19480</v>
      </c>
      <c r="I162">
        <v>88686</v>
      </c>
      <c r="J162">
        <v>4.5526694045174541</v>
      </c>
      <c r="K162" t="str">
        <f>VLOOKUP(C162,'Model stock information'!$B$6:$R$35,17,FALSE)</f>
        <v>South BC</v>
      </c>
    </row>
    <row r="163" spans="1:11">
      <c r="A163" t="s">
        <v>87</v>
      </c>
      <c r="B163">
        <v>6</v>
      </c>
      <c r="C163" t="s">
        <v>62</v>
      </c>
      <c r="D163" t="s">
        <v>16</v>
      </c>
      <c r="E163" t="s">
        <v>61</v>
      </c>
      <c r="F163">
        <v>0</v>
      </c>
      <c r="G163">
        <v>1987</v>
      </c>
      <c r="H163">
        <v>22743</v>
      </c>
      <c r="I163">
        <v>109895</v>
      </c>
      <c r="J163">
        <v>4.8320362309281979</v>
      </c>
      <c r="K163" t="str">
        <f>VLOOKUP(C163,'Model stock information'!$B$6:$R$35,17,FALSE)</f>
        <v>South BC</v>
      </c>
    </row>
    <row r="164" spans="1:11">
      <c r="A164" t="s">
        <v>87</v>
      </c>
      <c r="B164">
        <v>6</v>
      </c>
      <c r="C164" t="s">
        <v>62</v>
      </c>
      <c r="D164" t="s">
        <v>16</v>
      </c>
      <c r="E164" t="s">
        <v>61</v>
      </c>
      <c r="F164">
        <v>0</v>
      </c>
      <c r="G164">
        <v>1988</v>
      </c>
      <c r="H164">
        <v>30097</v>
      </c>
      <c r="I164">
        <v>113411</v>
      </c>
      <c r="J164">
        <v>3.768182875369638</v>
      </c>
      <c r="K164" t="str">
        <f>VLOOKUP(C164,'Model stock information'!$B$6:$R$35,17,FALSE)</f>
        <v>South BC</v>
      </c>
    </row>
    <row r="165" spans="1:11">
      <c r="A165" t="s">
        <v>87</v>
      </c>
      <c r="B165">
        <v>6</v>
      </c>
      <c r="C165" t="s">
        <v>62</v>
      </c>
      <c r="D165" t="s">
        <v>16</v>
      </c>
      <c r="E165" t="s">
        <v>61</v>
      </c>
      <c r="F165">
        <v>0</v>
      </c>
      <c r="G165">
        <v>1989</v>
      </c>
      <c r="H165">
        <v>32241</v>
      </c>
      <c r="I165">
        <v>130502</v>
      </c>
      <c r="J165">
        <v>4.0477032350113209</v>
      </c>
      <c r="K165" t="str">
        <f>VLOOKUP(C165,'Model stock information'!$B$6:$R$35,17,FALSE)</f>
        <v>South BC</v>
      </c>
    </row>
    <row r="166" spans="1:11">
      <c r="A166" t="s">
        <v>87</v>
      </c>
      <c r="B166">
        <v>6</v>
      </c>
      <c r="C166" t="s">
        <v>62</v>
      </c>
      <c r="D166" t="s">
        <v>16</v>
      </c>
      <c r="E166" t="s">
        <v>61</v>
      </c>
      <c r="F166">
        <v>0</v>
      </c>
      <c r="G166">
        <v>1990</v>
      </c>
      <c r="H166">
        <v>38777</v>
      </c>
      <c r="I166">
        <v>104902</v>
      </c>
      <c r="J166">
        <v>2.7052634293524513</v>
      </c>
      <c r="K166" t="str">
        <f>VLOOKUP(C166,'Model stock information'!$B$6:$R$35,17,FALSE)</f>
        <v>South BC</v>
      </c>
    </row>
    <row r="167" spans="1:11">
      <c r="A167" t="s">
        <v>87</v>
      </c>
      <c r="B167">
        <v>6</v>
      </c>
      <c r="C167" t="s">
        <v>62</v>
      </c>
      <c r="D167" t="s">
        <v>16</v>
      </c>
      <c r="E167" t="s">
        <v>61</v>
      </c>
      <c r="F167">
        <v>0</v>
      </c>
      <c r="G167">
        <v>1991</v>
      </c>
      <c r="H167">
        <v>49828</v>
      </c>
      <c r="I167">
        <v>12751</v>
      </c>
      <c r="J167">
        <v>0.25590029702175482</v>
      </c>
      <c r="K167" t="str">
        <f>VLOOKUP(C167,'Model stock information'!$B$6:$R$35,17,FALSE)</f>
        <v>South BC</v>
      </c>
    </row>
    <row r="168" spans="1:11">
      <c r="A168" t="s">
        <v>87</v>
      </c>
      <c r="B168">
        <v>6</v>
      </c>
      <c r="C168" t="s">
        <v>62</v>
      </c>
      <c r="D168" t="s">
        <v>16</v>
      </c>
      <c r="E168" t="s">
        <v>61</v>
      </c>
      <c r="F168">
        <v>0</v>
      </c>
      <c r="G168">
        <v>1992</v>
      </c>
      <c r="H168">
        <v>49350</v>
      </c>
      <c r="I168">
        <v>5648</v>
      </c>
      <c r="J168">
        <v>0.11444782168186424</v>
      </c>
      <c r="K168" t="str">
        <f>VLOOKUP(C168,'Model stock information'!$B$6:$R$35,17,FALSE)</f>
        <v>South BC</v>
      </c>
    </row>
    <row r="169" spans="1:11">
      <c r="A169" t="s">
        <v>87</v>
      </c>
      <c r="B169">
        <v>6</v>
      </c>
      <c r="C169" t="s">
        <v>62</v>
      </c>
      <c r="D169" t="s">
        <v>16</v>
      </c>
      <c r="E169" t="s">
        <v>61</v>
      </c>
      <c r="F169">
        <v>0</v>
      </c>
      <c r="G169">
        <v>1993</v>
      </c>
      <c r="H169">
        <v>53135</v>
      </c>
      <c r="I169">
        <v>55863</v>
      </c>
      <c r="J169">
        <v>1.0513409240613532</v>
      </c>
      <c r="K169" t="str">
        <f>VLOOKUP(C169,'Model stock information'!$B$6:$R$35,17,FALSE)</f>
        <v>South BC</v>
      </c>
    </row>
    <row r="170" spans="1:11">
      <c r="A170" t="s">
        <v>87</v>
      </c>
      <c r="B170">
        <v>6</v>
      </c>
      <c r="C170" t="s">
        <v>62</v>
      </c>
      <c r="D170" t="s">
        <v>16</v>
      </c>
      <c r="E170" t="s">
        <v>61</v>
      </c>
      <c r="F170">
        <v>0</v>
      </c>
      <c r="G170">
        <v>1994</v>
      </c>
      <c r="H170">
        <v>41520</v>
      </c>
      <c r="I170">
        <v>82924</v>
      </c>
      <c r="J170">
        <v>1.9972061657032756</v>
      </c>
      <c r="K170" t="str">
        <f>VLOOKUP(C170,'Model stock information'!$B$6:$R$35,17,FALSE)</f>
        <v>South BC</v>
      </c>
    </row>
    <row r="171" spans="1:11">
      <c r="A171" t="s">
        <v>87</v>
      </c>
      <c r="B171">
        <v>6</v>
      </c>
      <c r="C171" t="s">
        <v>62</v>
      </c>
      <c r="D171" t="s">
        <v>16</v>
      </c>
      <c r="E171" t="s">
        <v>61</v>
      </c>
      <c r="F171">
        <v>0</v>
      </c>
      <c r="G171">
        <v>1995</v>
      </c>
      <c r="H171">
        <v>19388</v>
      </c>
      <c r="I171">
        <v>10845</v>
      </c>
      <c r="J171">
        <v>0.55936661852692382</v>
      </c>
      <c r="K171" t="str">
        <f>VLOOKUP(C171,'Model stock information'!$B$6:$R$35,17,FALSE)</f>
        <v>South BC</v>
      </c>
    </row>
    <row r="172" spans="1:11">
      <c r="A172" t="s">
        <v>87</v>
      </c>
      <c r="B172">
        <v>6</v>
      </c>
      <c r="C172" t="s">
        <v>62</v>
      </c>
      <c r="D172" t="s">
        <v>16</v>
      </c>
      <c r="E172" t="s">
        <v>61</v>
      </c>
      <c r="F172">
        <v>0</v>
      </c>
      <c r="G172">
        <v>1996</v>
      </c>
      <c r="H172">
        <v>19955</v>
      </c>
      <c r="I172">
        <v>6551</v>
      </c>
      <c r="J172">
        <v>0.32828864946128788</v>
      </c>
      <c r="K172" t="str">
        <f>VLOOKUP(C172,'Model stock information'!$B$6:$R$35,17,FALSE)</f>
        <v>South BC</v>
      </c>
    </row>
    <row r="173" spans="1:11">
      <c r="A173" t="s">
        <v>87</v>
      </c>
      <c r="B173">
        <v>6</v>
      </c>
      <c r="C173" t="s">
        <v>62</v>
      </c>
      <c r="D173" t="s">
        <v>16</v>
      </c>
      <c r="E173" t="s">
        <v>61</v>
      </c>
      <c r="F173">
        <v>0</v>
      </c>
      <c r="G173">
        <v>1997</v>
      </c>
      <c r="H173">
        <v>31097</v>
      </c>
      <c r="I173">
        <v>4129</v>
      </c>
      <c r="J173">
        <v>0.13277808148696016</v>
      </c>
      <c r="K173" t="str">
        <f>VLOOKUP(C173,'Model stock information'!$B$6:$R$35,17,FALSE)</f>
        <v>South BC</v>
      </c>
    </row>
    <row r="174" spans="1:11">
      <c r="A174" t="s">
        <v>87</v>
      </c>
      <c r="B174">
        <v>6</v>
      </c>
      <c r="C174" t="s">
        <v>62</v>
      </c>
      <c r="D174" t="s">
        <v>16</v>
      </c>
      <c r="E174" t="s">
        <v>61</v>
      </c>
      <c r="F174">
        <v>0</v>
      </c>
      <c r="G174">
        <v>1998</v>
      </c>
      <c r="H174">
        <v>33609</v>
      </c>
      <c r="I174">
        <v>31158</v>
      </c>
      <c r="J174">
        <v>0.92707310541819155</v>
      </c>
      <c r="K174" t="str">
        <f>VLOOKUP(C174,'Model stock information'!$B$6:$R$35,17,FALSE)</f>
        <v>South BC</v>
      </c>
    </row>
    <row r="175" spans="1:11">
      <c r="A175" t="s">
        <v>87</v>
      </c>
      <c r="B175">
        <v>6</v>
      </c>
      <c r="C175" t="s">
        <v>62</v>
      </c>
      <c r="D175" t="s">
        <v>16</v>
      </c>
      <c r="E175" t="s">
        <v>61</v>
      </c>
      <c r="F175">
        <v>0</v>
      </c>
      <c r="G175">
        <v>1999</v>
      </c>
      <c r="H175">
        <v>15636</v>
      </c>
      <c r="I175">
        <v>37285</v>
      </c>
      <c r="J175">
        <v>2.3845612688667179</v>
      </c>
      <c r="K175" t="str">
        <f>VLOOKUP(C175,'Model stock information'!$B$6:$R$35,17,FALSE)</f>
        <v>South BC</v>
      </c>
    </row>
    <row r="176" spans="1:11">
      <c r="A176" t="s">
        <v>87</v>
      </c>
      <c r="B176">
        <v>6</v>
      </c>
      <c r="C176" t="s">
        <v>62</v>
      </c>
      <c r="D176" t="s">
        <v>16</v>
      </c>
      <c r="E176" t="s">
        <v>61</v>
      </c>
      <c r="F176">
        <v>0</v>
      </c>
      <c r="G176">
        <v>2000</v>
      </c>
      <c r="H176">
        <v>4695</v>
      </c>
      <c r="I176">
        <v>8271</v>
      </c>
      <c r="J176">
        <v>1.7616613418530351</v>
      </c>
      <c r="K176" t="str">
        <f>VLOOKUP(C176,'Model stock information'!$B$6:$R$35,17,FALSE)</f>
        <v>South BC</v>
      </c>
    </row>
    <row r="177" spans="1:11">
      <c r="A177" t="s">
        <v>87</v>
      </c>
      <c r="B177">
        <v>6</v>
      </c>
      <c r="C177" t="s">
        <v>62</v>
      </c>
      <c r="D177" t="s">
        <v>16</v>
      </c>
      <c r="E177" t="s">
        <v>61</v>
      </c>
      <c r="F177">
        <v>0</v>
      </c>
      <c r="G177">
        <v>2001</v>
      </c>
      <c r="H177">
        <v>10286</v>
      </c>
      <c r="I177">
        <v>25736</v>
      </c>
      <c r="J177">
        <v>2.5020416099552789</v>
      </c>
      <c r="K177" t="str">
        <f>VLOOKUP(C177,'Model stock information'!$B$6:$R$35,17,FALSE)</f>
        <v>South BC</v>
      </c>
    </row>
    <row r="178" spans="1:11">
      <c r="A178" t="s">
        <v>87</v>
      </c>
      <c r="B178">
        <v>6</v>
      </c>
      <c r="C178" t="s">
        <v>62</v>
      </c>
      <c r="D178" t="s">
        <v>16</v>
      </c>
      <c r="E178" t="s">
        <v>61</v>
      </c>
      <c r="F178">
        <v>0</v>
      </c>
      <c r="G178">
        <v>2002</v>
      </c>
      <c r="H178">
        <v>16358</v>
      </c>
      <c r="I178">
        <v>24063</v>
      </c>
      <c r="J178">
        <v>1.4710233524880791</v>
      </c>
      <c r="K178" t="str">
        <f>VLOOKUP(C178,'Model stock information'!$B$6:$R$35,17,FALSE)</f>
        <v>South BC</v>
      </c>
    </row>
    <row r="179" spans="1:11">
      <c r="A179" t="s">
        <v>87</v>
      </c>
      <c r="B179">
        <v>6</v>
      </c>
      <c r="C179" t="s">
        <v>62</v>
      </c>
      <c r="D179" t="s">
        <v>16</v>
      </c>
      <c r="E179" t="s">
        <v>61</v>
      </c>
      <c r="F179">
        <v>0</v>
      </c>
      <c r="G179">
        <v>2003</v>
      </c>
      <c r="H179">
        <v>14314</v>
      </c>
      <c r="I179">
        <v>35049</v>
      </c>
      <c r="J179">
        <v>2.44858180802012</v>
      </c>
      <c r="K179" t="str">
        <f>VLOOKUP(C179,'Model stock information'!$B$6:$R$35,17,FALSE)</f>
        <v>South BC</v>
      </c>
    </row>
    <row r="180" spans="1:11">
      <c r="A180" t="s">
        <v>87</v>
      </c>
      <c r="B180">
        <v>6</v>
      </c>
      <c r="C180" t="s">
        <v>62</v>
      </c>
      <c r="D180" t="s">
        <v>16</v>
      </c>
      <c r="E180" t="s">
        <v>61</v>
      </c>
      <c r="F180">
        <v>0</v>
      </c>
      <c r="G180">
        <v>2004</v>
      </c>
      <c r="H180">
        <v>18108</v>
      </c>
      <c r="I180">
        <v>7166</v>
      </c>
      <c r="J180">
        <v>0.39573669096531922</v>
      </c>
      <c r="K180" t="str">
        <f>VLOOKUP(C180,'Model stock information'!$B$6:$R$35,17,FALSE)</f>
        <v>South BC</v>
      </c>
    </row>
    <row r="181" spans="1:11">
      <c r="A181" t="s">
        <v>87</v>
      </c>
      <c r="B181">
        <v>6</v>
      </c>
      <c r="C181" t="s">
        <v>62</v>
      </c>
      <c r="D181" t="s">
        <v>16</v>
      </c>
      <c r="E181" t="s">
        <v>61</v>
      </c>
      <c r="F181">
        <v>0</v>
      </c>
      <c r="G181">
        <v>2005</v>
      </c>
      <c r="H181">
        <v>11284</v>
      </c>
      <c r="I181">
        <v>14854</v>
      </c>
      <c r="J181">
        <v>1.3163771712158809</v>
      </c>
      <c r="K181" t="str">
        <f>VLOOKUP(C181,'Model stock information'!$B$6:$R$35,17,FALSE)</f>
        <v>South BC</v>
      </c>
    </row>
    <row r="182" spans="1:11">
      <c r="A182" t="s">
        <v>87</v>
      </c>
      <c r="B182">
        <v>6</v>
      </c>
      <c r="C182" t="s">
        <v>62</v>
      </c>
      <c r="D182" t="s">
        <v>16</v>
      </c>
      <c r="E182" t="s">
        <v>61</v>
      </c>
      <c r="F182">
        <v>0</v>
      </c>
      <c r="G182">
        <v>2006</v>
      </c>
      <c r="H182">
        <v>18352</v>
      </c>
      <c r="I182">
        <v>11131</v>
      </c>
      <c r="J182">
        <v>0.60652789886660852</v>
      </c>
      <c r="K182" t="str">
        <f>VLOOKUP(C182,'Model stock information'!$B$6:$R$35,17,FALSE)</f>
        <v>South BC</v>
      </c>
    </row>
    <row r="183" spans="1:11">
      <c r="A183" t="s">
        <v>87</v>
      </c>
      <c r="B183">
        <v>6</v>
      </c>
      <c r="C183" t="s">
        <v>62</v>
      </c>
      <c r="D183" t="s">
        <v>16</v>
      </c>
      <c r="E183" t="s">
        <v>61</v>
      </c>
      <c r="F183">
        <v>0</v>
      </c>
      <c r="G183">
        <v>2007</v>
      </c>
      <c r="H183">
        <v>11685</v>
      </c>
      <c r="I183">
        <v>36061</v>
      </c>
      <c r="J183">
        <v>3.0860932819854514</v>
      </c>
      <c r="K183" t="str">
        <f>VLOOKUP(C183,'Model stock information'!$B$6:$R$35,17,FALSE)</f>
        <v>South BC</v>
      </c>
    </row>
    <row r="184" spans="1:11">
      <c r="A184" t="s">
        <v>87</v>
      </c>
      <c r="B184">
        <v>6</v>
      </c>
      <c r="C184" t="s">
        <v>62</v>
      </c>
      <c r="D184" t="s">
        <v>16</v>
      </c>
      <c r="E184" t="s">
        <v>61</v>
      </c>
      <c r="F184">
        <v>0</v>
      </c>
      <c r="G184">
        <v>2008</v>
      </c>
      <c r="H184">
        <v>10473</v>
      </c>
      <c r="I184">
        <v>9816</v>
      </c>
      <c r="J184">
        <v>0.93726725866513894</v>
      </c>
      <c r="K184" t="str">
        <f>VLOOKUP(C184,'Model stock information'!$B$6:$R$35,17,FALSE)</f>
        <v>South BC</v>
      </c>
    </row>
    <row r="185" spans="1:11">
      <c r="A185" t="s">
        <v>87</v>
      </c>
      <c r="B185">
        <v>7</v>
      </c>
      <c r="C185" t="s">
        <v>63</v>
      </c>
      <c r="D185" t="s">
        <v>16</v>
      </c>
      <c r="E185" t="s">
        <v>21</v>
      </c>
      <c r="F185">
        <v>0</v>
      </c>
      <c r="G185">
        <v>1979</v>
      </c>
      <c r="H185">
        <v>12071</v>
      </c>
      <c r="I185">
        <v>32708</v>
      </c>
      <c r="J185">
        <v>2.7096346615856186</v>
      </c>
      <c r="K185" t="str">
        <f>VLOOKUP(C185,'Model stock information'!$B$6:$R$35,17,FALSE)</f>
        <v>South BC</v>
      </c>
    </row>
    <row r="186" spans="1:11">
      <c r="A186" t="s">
        <v>87</v>
      </c>
      <c r="B186">
        <v>7</v>
      </c>
      <c r="C186" t="s">
        <v>63</v>
      </c>
      <c r="D186" t="s">
        <v>16</v>
      </c>
      <c r="E186" t="s">
        <v>21</v>
      </c>
      <c r="F186">
        <v>0</v>
      </c>
      <c r="G186">
        <v>1980</v>
      </c>
      <c r="H186">
        <v>10590</v>
      </c>
      <c r="I186">
        <v>35695</v>
      </c>
      <c r="J186">
        <v>3.3706326723323889</v>
      </c>
      <c r="K186" t="str">
        <f>VLOOKUP(C186,'Model stock information'!$B$6:$R$35,17,FALSE)</f>
        <v>South BC</v>
      </c>
    </row>
    <row r="187" spans="1:11">
      <c r="A187" t="s">
        <v>87</v>
      </c>
      <c r="B187">
        <v>7</v>
      </c>
      <c r="C187" t="s">
        <v>63</v>
      </c>
      <c r="D187" t="s">
        <v>16</v>
      </c>
      <c r="E187" t="s">
        <v>21</v>
      </c>
      <c r="F187">
        <v>0</v>
      </c>
      <c r="G187">
        <v>1981</v>
      </c>
      <c r="H187">
        <v>12336</v>
      </c>
      <c r="I187">
        <v>71072</v>
      </c>
      <c r="J187">
        <v>5.7613488975356679</v>
      </c>
      <c r="K187" t="str">
        <f>VLOOKUP(C187,'Model stock information'!$B$6:$R$35,17,FALSE)</f>
        <v>South BC</v>
      </c>
    </row>
    <row r="188" spans="1:11">
      <c r="A188" t="s">
        <v>87</v>
      </c>
      <c r="B188">
        <v>7</v>
      </c>
      <c r="C188" t="s">
        <v>63</v>
      </c>
      <c r="D188" t="s">
        <v>16</v>
      </c>
      <c r="E188" t="s">
        <v>21</v>
      </c>
      <c r="F188">
        <v>0</v>
      </c>
      <c r="G188">
        <v>1982</v>
      </c>
      <c r="H188">
        <v>10322</v>
      </c>
      <c r="I188">
        <v>72365</v>
      </c>
      <c r="J188">
        <v>7.0107537298973064</v>
      </c>
      <c r="K188" t="str">
        <f>VLOOKUP(C188,'Model stock information'!$B$6:$R$35,17,FALSE)</f>
        <v>South BC</v>
      </c>
    </row>
    <row r="189" spans="1:11">
      <c r="A189" t="s">
        <v>87</v>
      </c>
      <c r="B189">
        <v>7</v>
      </c>
      <c r="C189" t="s">
        <v>63</v>
      </c>
      <c r="D189" t="s">
        <v>16</v>
      </c>
      <c r="E189" t="s">
        <v>21</v>
      </c>
      <c r="F189">
        <v>0</v>
      </c>
      <c r="G189">
        <v>1983</v>
      </c>
      <c r="H189">
        <v>11996</v>
      </c>
      <c r="I189">
        <v>34557</v>
      </c>
      <c r="J189">
        <v>2.8807102367455819</v>
      </c>
      <c r="K189" t="str">
        <f>VLOOKUP(C189,'Model stock information'!$B$6:$R$35,17,FALSE)</f>
        <v>South BC</v>
      </c>
    </row>
    <row r="190" spans="1:11">
      <c r="A190" t="s">
        <v>87</v>
      </c>
      <c r="B190">
        <v>7</v>
      </c>
      <c r="C190" t="s">
        <v>63</v>
      </c>
      <c r="D190" t="s">
        <v>16</v>
      </c>
      <c r="E190" t="s">
        <v>21</v>
      </c>
      <c r="F190">
        <v>0</v>
      </c>
      <c r="G190">
        <v>1984</v>
      </c>
      <c r="H190">
        <v>9505</v>
      </c>
      <c r="I190">
        <v>89859</v>
      </c>
      <c r="J190">
        <v>9.4538663861125727</v>
      </c>
      <c r="K190" t="str">
        <f>VLOOKUP(C190,'Model stock information'!$B$6:$R$35,17,FALSE)</f>
        <v>South BC</v>
      </c>
    </row>
    <row r="191" spans="1:11">
      <c r="A191" t="s">
        <v>87</v>
      </c>
      <c r="B191">
        <v>7</v>
      </c>
      <c r="C191" t="s">
        <v>63</v>
      </c>
      <c r="D191" t="s">
        <v>16</v>
      </c>
      <c r="E191" t="s">
        <v>21</v>
      </c>
      <c r="F191">
        <v>0</v>
      </c>
      <c r="G191">
        <v>1985</v>
      </c>
      <c r="H191">
        <v>12373</v>
      </c>
      <c r="I191">
        <v>27003</v>
      </c>
      <c r="J191">
        <v>2.1824133193243354</v>
      </c>
      <c r="K191" t="str">
        <f>VLOOKUP(C191,'Model stock information'!$B$6:$R$35,17,FALSE)</f>
        <v>South BC</v>
      </c>
    </row>
    <row r="192" spans="1:11">
      <c r="A192" t="s">
        <v>87</v>
      </c>
      <c r="B192">
        <v>7</v>
      </c>
      <c r="C192" t="s">
        <v>63</v>
      </c>
      <c r="D192" t="s">
        <v>16</v>
      </c>
      <c r="E192" t="s">
        <v>21</v>
      </c>
      <c r="F192">
        <v>0</v>
      </c>
      <c r="G192">
        <v>1986</v>
      </c>
      <c r="H192">
        <v>22659</v>
      </c>
      <c r="I192">
        <v>65154</v>
      </c>
      <c r="J192">
        <v>2.8754137428836226</v>
      </c>
      <c r="K192" t="str">
        <f>VLOOKUP(C192,'Model stock information'!$B$6:$R$35,17,FALSE)</f>
        <v>South BC</v>
      </c>
    </row>
    <row r="193" spans="1:11">
      <c r="A193" t="s">
        <v>87</v>
      </c>
      <c r="B193">
        <v>7</v>
      </c>
      <c r="C193" t="s">
        <v>63</v>
      </c>
      <c r="D193" t="s">
        <v>16</v>
      </c>
      <c r="E193" t="s">
        <v>21</v>
      </c>
      <c r="F193">
        <v>0</v>
      </c>
      <c r="G193">
        <v>1987</v>
      </c>
      <c r="H193">
        <v>20640</v>
      </c>
      <c r="I193">
        <v>38837</v>
      </c>
      <c r="J193">
        <v>1.8816375968992247</v>
      </c>
      <c r="K193" t="str">
        <f>VLOOKUP(C193,'Model stock information'!$B$6:$R$35,17,FALSE)</f>
        <v>South BC</v>
      </c>
    </row>
    <row r="194" spans="1:11">
      <c r="A194" t="s">
        <v>87</v>
      </c>
      <c r="B194">
        <v>7</v>
      </c>
      <c r="C194" t="s">
        <v>63</v>
      </c>
      <c r="D194" t="s">
        <v>16</v>
      </c>
      <c r="E194" t="s">
        <v>21</v>
      </c>
      <c r="F194">
        <v>0</v>
      </c>
      <c r="G194">
        <v>1988</v>
      </c>
      <c r="H194">
        <v>20410</v>
      </c>
      <c r="I194">
        <v>44535</v>
      </c>
      <c r="J194">
        <v>2.1820186183243506</v>
      </c>
      <c r="K194" t="str">
        <f>VLOOKUP(C194,'Model stock information'!$B$6:$R$35,17,FALSE)</f>
        <v>South BC</v>
      </c>
    </row>
    <row r="195" spans="1:11">
      <c r="A195" t="s">
        <v>87</v>
      </c>
      <c r="B195">
        <v>7</v>
      </c>
      <c r="C195" t="s">
        <v>63</v>
      </c>
      <c r="D195" t="s">
        <v>16</v>
      </c>
      <c r="E195" t="s">
        <v>21</v>
      </c>
      <c r="F195">
        <v>0</v>
      </c>
      <c r="G195">
        <v>1989</v>
      </c>
      <c r="H195">
        <v>22049</v>
      </c>
      <c r="I195">
        <v>9368</v>
      </c>
      <c r="J195">
        <v>0.42487187627556805</v>
      </c>
      <c r="K195" t="str">
        <f>VLOOKUP(C195,'Model stock information'!$B$6:$R$35,17,FALSE)</f>
        <v>South BC</v>
      </c>
    </row>
    <row r="196" spans="1:11">
      <c r="A196" t="s">
        <v>87</v>
      </c>
      <c r="B196">
        <v>7</v>
      </c>
      <c r="C196" t="s">
        <v>63</v>
      </c>
      <c r="D196" t="s">
        <v>16</v>
      </c>
      <c r="E196" t="s">
        <v>21</v>
      </c>
      <c r="F196">
        <v>0</v>
      </c>
      <c r="G196">
        <v>1990</v>
      </c>
      <c r="H196">
        <v>14022</v>
      </c>
      <c r="I196">
        <v>20430</v>
      </c>
      <c r="J196">
        <v>1.4569961489088574</v>
      </c>
      <c r="K196" t="str">
        <f>VLOOKUP(C196,'Model stock information'!$B$6:$R$35,17,FALSE)</f>
        <v>South BC</v>
      </c>
    </row>
    <row r="197" spans="1:11">
      <c r="A197" t="s">
        <v>87</v>
      </c>
      <c r="B197">
        <v>7</v>
      </c>
      <c r="C197" t="s">
        <v>63</v>
      </c>
      <c r="D197" t="s">
        <v>16</v>
      </c>
      <c r="E197" t="s">
        <v>21</v>
      </c>
      <c r="F197">
        <v>0</v>
      </c>
      <c r="G197">
        <v>1991</v>
      </c>
      <c r="H197">
        <v>18413</v>
      </c>
      <c r="I197">
        <v>14990</v>
      </c>
      <c r="J197">
        <v>0.81409873458969206</v>
      </c>
      <c r="K197" t="str">
        <f>VLOOKUP(C197,'Model stock information'!$B$6:$R$35,17,FALSE)</f>
        <v>South BC</v>
      </c>
    </row>
    <row r="198" spans="1:11">
      <c r="A198" t="s">
        <v>87</v>
      </c>
      <c r="B198">
        <v>7</v>
      </c>
      <c r="C198" t="s">
        <v>63</v>
      </c>
      <c r="D198" t="s">
        <v>16</v>
      </c>
      <c r="E198" t="s">
        <v>21</v>
      </c>
      <c r="F198">
        <v>0</v>
      </c>
      <c r="G198">
        <v>1992</v>
      </c>
      <c r="H198">
        <v>12343</v>
      </c>
      <c r="I198">
        <v>17349</v>
      </c>
      <c r="J198">
        <v>1.4055740095600746</v>
      </c>
      <c r="K198" t="str">
        <f>VLOOKUP(C198,'Model stock information'!$B$6:$R$35,17,FALSE)</f>
        <v>South BC</v>
      </c>
    </row>
    <row r="199" spans="1:11">
      <c r="A199" t="s">
        <v>87</v>
      </c>
      <c r="B199">
        <v>7</v>
      </c>
      <c r="C199" t="s">
        <v>63</v>
      </c>
      <c r="D199" t="s">
        <v>16</v>
      </c>
      <c r="E199" t="s">
        <v>21</v>
      </c>
      <c r="F199">
        <v>0</v>
      </c>
      <c r="G199">
        <v>1993</v>
      </c>
      <c r="H199">
        <v>9205</v>
      </c>
      <c r="I199">
        <v>30424</v>
      </c>
      <c r="J199">
        <v>3.3051602390005432</v>
      </c>
      <c r="K199" t="str">
        <f>VLOOKUP(C199,'Model stock information'!$B$6:$R$35,17,FALSE)</f>
        <v>South BC</v>
      </c>
    </row>
    <row r="200" spans="1:11">
      <c r="A200" t="s">
        <v>87</v>
      </c>
      <c r="B200">
        <v>7</v>
      </c>
      <c r="C200" t="s">
        <v>63</v>
      </c>
      <c r="D200" t="s">
        <v>16</v>
      </c>
      <c r="E200" t="s">
        <v>21</v>
      </c>
      <c r="F200">
        <v>0</v>
      </c>
      <c r="G200">
        <v>1994</v>
      </c>
      <c r="H200">
        <v>4437</v>
      </c>
      <c r="I200">
        <v>34278</v>
      </c>
      <c r="J200">
        <v>7.7254901960784315</v>
      </c>
      <c r="K200" t="str">
        <f>VLOOKUP(C200,'Model stock information'!$B$6:$R$35,17,FALSE)</f>
        <v>South BC</v>
      </c>
    </row>
    <row r="201" spans="1:11">
      <c r="A201" t="s">
        <v>87</v>
      </c>
      <c r="B201">
        <v>7</v>
      </c>
      <c r="C201" t="s">
        <v>63</v>
      </c>
      <c r="D201" t="s">
        <v>16</v>
      </c>
      <c r="E201" t="s">
        <v>21</v>
      </c>
      <c r="F201">
        <v>0</v>
      </c>
      <c r="G201">
        <v>1995</v>
      </c>
      <c r="H201">
        <v>7214</v>
      </c>
      <c r="I201">
        <v>40049</v>
      </c>
      <c r="J201">
        <v>5.5515663986692543</v>
      </c>
      <c r="K201" t="str">
        <f>VLOOKUP(C201,'Model stock information'!$B$6:$R$35,17,FALSE)</f>
        <v>South BC</v>
      </c>
    </row>
    <row r="202" spans="1:11">
      <c r="A202" t="s">
        <v>87</v>
      </c>
      <c r="B202">
        <v>7</v>
      </c>
      <c r="C202" t="s">
        <v>63</v>
      </c>
      <c r="D202" t="s">
        <v>16</v>
      </c>
      <c r="E202" t="s">
        <v>21</v>
      </c>
      <c r="F202">
        <v>0</v>
      </c>
      <c r="G202">
        <v>1996</v>
      </c>
      <c r="H202">
        <v>7196</v>
      </c>
      <c r="I202">
        <v>51798</v>
      </c>
      <c r="J202">
        <v>7.1981656475819902</v>
      </c>
      <c r="K202" t="str">
        <f>VLOOKUP(C202,'Model stock information'!$B$6:$R$35,17,FALSE)</f>
        <v>South BC</v>
      </c>
    </row>
    <row r="203" spans="1:11">
      <c r="A203" t="s">
        <v>87</v>
      </c>
      <c r="B203">
        <v>7</v>
      </c>
      <c r="C203" t="s">
        <v>63</v>
      </c>
      <c r="D203" t="s">
        <v>16</v>
      </c>
      <c r="E203" t="s">
        <v>21</v>
      </c>
      <c r="F203">
        <v>0</v>
      </c>
      <c r="G203">
        <v>1997</v>
      </c>
      <c r="H203">
        <v>9808</v>
      </c>
      <c r="I203">
        <v>60997</v>
      </c>
      <c r="J203">
        <v>6.2191068515497552</v>
      </c>
      <c r="K203" t="str">
        <f>VLOOKUP(C203,'Model stock information'!$B$6:$R$35,17,FALSE)</f>
        <v>South BC</v>
      </c>
    </row>
    <row r="204" spans="1:11">
      <c r="A204" t="s">
        <v>87</v>
      </c>
      <c r="B204">
        <v>7</v>
      </c>
      <c r="C204" t="s">
        <v>63</v>
      </c>
      <c r="D204" t="s">
        <v>16</v>
      </c>
      <c r="E204" t="s">
        <v>21</v>
      </c>
      <c r="F204">
        <v>0</v>
      </c>
      <c r="G204">
        <v>1998</v>
      </c>
      <c r="H204">
        <v>14906</v>
      </c>
      <c r="I204">
        <v>63279</v>
      </c>
      <c r="J204">
        <v>4.2452032738494569</v>
      </c>
      <c r="K204" t="str">
        <f>VLOOKUP(C204,'Model stock information'!$B$6:$R$35,17,FALSE)</f>
        <v>South BC</v>
      </c>
    </row>
    <row r="205" spans="1:11">
      <c r="A205" t="s">
        <v>87</v>
      </c>
      <c r="B205">
        <v>7</v>
      </c>
      <c r="C205" t="s">
        <v>63</v>
      </c>
      <c r="D205" t="s">
        <v>16</v>
      </c>
      <c r="E205" t="s">
        <v>21</v>
      </c>
      <c r="F205">
        <v>0</v>
      </c>
      <c r="G205">
        <v>1999</v>
      </c>
      <c r="H205">
        <v>17613</v>
      </c>
      <c r="I205">
        <v>67208</v>
      </c>
      <c r="J205">
        <v>3.8158178618066203</v>
      </c>
      <c r="K205" t="str">
        <f>VLOOKUP(C205,'Model stock information'!$B$6:$R$35,17,FALSE)</f>
        <v>South BC</v>
      </c>
    </row>
    <row r="206" spans="1:11">
      <c r="A206" t="s">
        <v>87</v>
      </c>
      <c r="B206">
        <v>7</v>
      </c>
      <c r="C206" t="s">
        <v>63</v>
      </c>
      <c r="D206" t="s">
        <v>16</v>
      </c>
      <c r="E206" t="s">
        <v>21</v>
      </c>
      <c r="F206">
        <v>0</v>
      </c>
      <c r="G206">
        <v>2000</v>
      </c>
      <c r="H206">
        <v>23507</v>
      </c>
      <c r="I206">
        <v>69508</v>
      </c>
      <c r="J206">
        <v>2.9569064533968605</v>
      </c>
      <c r="K206" t="str">
        <f>VLOOKUP(C206,'Model stock information'!$B$6:$R$35,17,FALSE)</f>
        <v>South BC</v>
      </c>
    </row>
    <row r="207" spans="1:11">
      <c r="A207" t="s">
        <v>87</v>
      </c>
      <c r="B207">
        <v>7</v>
      </c>
      <c r="C207" t="s">
        <v>63</v>
      </c>
      <c r="D207" t="s">
        <v>16</v>
      </c>
      <c r="E207" t="s">
        <v>21</v>
      </c>
      <c r="F207">
        <v>0</v>
      </c>
      <c r="G207">
        <v>2001</v>
      </c>
      <c r="H207">
        <v>29459</v>
      </c>
      <c r="I207">
        <v>82934</v>
      </c>
      <c r="J207">
        <v>2.8152347330187717</v>
      </c>
      <c r="K207" t="str">
        <f>VLOOKUP(C207,'Model stock information'!$B$6:$R$35,17,FALSE)</f>
        <v>South BC</v>
      </c>
    </row>
    <row r="208" spans="1:11">
      <c r="A208" t="s">
        <v>87</v>
      </c>
      <c r="B208">
        <v>7</v>
      </c>
      <c r="C208" t="s">
        <v>63</v>
      </c>
      <c r="D208" t="s">
        <v>16</v>
      </c>
      <c r="E208" t="s">
        <v>21</v>
      </c>
      <c r="F208">
        <v>0</v>
      </c>
      <c r="G208">
        <v>2002</v>
      </c>
      <c r="H208">
        <v>31477</v>
      </c>
      <c r="I208">
        <v>80384</v>
      </c>
      <c r="J208">
        <v>2.5537376497124886</v>
      </c>
      <c r="K208" t="str">
        <f>VLOOKUP(C208,'Model stock information'!$B$6:$R$35,17,FALSE)</f>
        <v>South BC</v>
      </c>
    </row>
    <row r="209" spans="1:11">
      <c r="A209" t="s">
        <v>87</v>
      </c>
      <c r="B209">
        <v>7</v>
      </c>
      <c r="C209" t="s">
        <v>63</v>
      </c>
      <c r="D209" t="s">
        <v>16</v>
      </c>
      <c r="E209" t="s">
        <v>21</v>
      </c>
      <c r="F209">
        <v>0</v>
      </c>
      <c r="G209">
        <v>2003</v>
      </c>
      <c r="H209">
        <v>32462</v>
      </c>
      <c r="I209">
        <v>55163</v>
      </c>
      <c r="J209">
        <v>1.699309962417596</v>
      </c>
      <c r="K209" t="str">
        <f>VLOOKUP(C209,'Model stock information'!$B$6:$R$35,17,FALSE)</f>
        <v>South BC</v>
      </c>
    </row>
    <row r="210" spans="1:11">
      <c r="A210" t="s">
        <v>87</v>
      </c>
      <c r="B210">
        <v>7</v>
      </c>
      <c r="C210" t="s">
        <v>63</v>
      </c>
      <c r="D210" t="s">
        <v>16</v>
      </c>
      <c r="E210" t="s">
        <v>21</v>
      </c>
      <c r="F210">
        <v>0</v>
      </c>
      <c r="G210">
        <v>2004</v>
      </c>
      <c r="H210">
        <v>28104</v>
      </c>
      <c r="I210">
        <v>51533</v>
      </c>
      <c r="J210">
        <v>1.8336535724452034</v>
      </c>
      <c r="K210" t="str">
        <f>VLOOKUP(C210,'Model stock information'!$B$6:$R$35,17,FALSE)</f>
        <v>South BC</v>
      </c>
    </row>
    <row r="211" spans="1:11">
      <c r="A211" t="s">
        <v>87</v>
      </c>
      <c r="B211">
        <v>7</v>
      </c>
      <c r="C211" t="s">
        <v>63</v>
      </c>
      <c r="D211" t="s">
        <v>16</v>
      </c>
      <c r="E211" t="s">
        <v>21</v>
      </c>
      <c r="F211">
        <v>0</v>
      </c>
      <c r="G211">
        <v>2005</v>
      </c>
      <c r="H211">
        <v>29653</v>
      </c>
      <c r="I211">
        <v>51460</v>
      </c>
      <c r="J211">
        <v>1.7354061983610427</v>
      </c>
      <c r="K211" t="str">
        <f>VLOOKUP(C211,'Model stock information'!$B$6:$R$35,17,FALSE)</f>
        <v>South BC</v>
      </c>
    </row>
    <row r="212" spans="1:11">
      <c r="A212" t="s">
        <v>87</v>
      </c>
      <c r="B212">
        <v>7</v>
      </c>
      <c r="C212" t="s">
        <v>63</v>
      </c>
      <c r="D212" t="s">
        <v>16</v>
      </c>
      <c r="E212" t="s">
        <v>21</v>
      </c>
      <c r="F212">
        <v>0</v>
      </c>
      <c r="G212">
        <v>2006</v>
      </c>
      <c r="H212">
        <v>28128</v>
      </c>
      <c r="I212">
        <v>50185</v>
      </c>
      <c r="J212">
        <v>1.784165244596132</v>
      </c>
      <c r="K212" t="str">
        <f>VLOOKUP(C212,'Model stock information'!$B$6:$R$35,17,FALSE)</f>
        <v>South BC</v>
      </c>
    </row>
    <row r="213" spans="1:11">
      <c r="A213" t="s">
        <v>87</v>
      </c>
      <c r="B213">
        <v>7</v>
      </c>
      <c r="C213" t="s">
        <v>63</v>
      </c>
      <c r="D213" t="s">
        <v>16</v>
      </c>
      <c r="E213" t="s">
        <v>21</v>
      </c>
      <c r="F213">
        <v>0</v>
      </c>
      <c r="G213">
        <v>2007</v>
      </c>
      <c r="H213">
        <v>22098</v>
      </c>
      <c r="I213">
        <v>53956</v>
      </c>
      <c r="J213">
        <v>2.4416689293148703</v>
      </c>
      <c r="K213" t="str">
        <f>VLOOKUP(C213,'Model stock information'!$B$6:$R$35,17,FALSE)</f>
        <v>South BC</v>
      </c>
    </row>
    <row r="214" spans="1:11">
      <c r="A214" t="s">
        <v>87</v>
      </c>
      <c r="B214">
        <v>7</v>
      </c>
      <c r="C214" t="s">
        <v>63</v>
      </c>
      <c r="D214" t="s">
        <v>16</v>
      </c>
      <c r="E214" t="s">
        <v>21</v>
      </c>
      <c r="F214">
        <v>0</v>
      </c>
      <c r="G214">
        <v>2008</v>
      </c>
      <c r="H214">
        <v>21543</v>
      </c>
      <c r="I214">
        <v>28745</v>
      </c>
      <c r="J214">
        <v>1.334308127930186</v>
      </c>
      <c r="K214" t="str">
        <f>VLOOKUP(C214,'Model stock information'!$B$6:$R$35,17,FALSE)</f>
        <v>South BC</v>
      </c>
    </row>
    <row r="215" spans="1:11">
      <c r="A215" t="s">
        <v>87</v>
      </c>
      <c r="B215">
        <v>8</v>
      </c>
      <c r="C215" t="s">
        <v>64</v>
      </c>
      <c r="D215" t="s">
        <v>16</v>
      </c>
      <c r="E215" t="s">
        <v>21</v>
      </c>
      <c r="F215">
        <v>0</v>
      </c>
      <c r="G215">
        <v>1979</v>
      </c>
      <c r="H215">
        <v>10768</v>
      </c>
      <c r="I215">
        <v>65741</v>
      </c>
      <c r="J215">
        <v>6.1052191679049033</v>
      </c>
      <c r="K215" t="str">
        <f>VLOOKUP(C215,'Model stock information'!$B$6:$R$35,17,FALSE)</f>
        <v>South BC</v>
      </c>
    </row>
    <row r="216" spans="1:11">
      <c r="A216" t="s">
        <v>87</v>
      </c>
      <c r="B216">
        <v>8</v>
      </c>
      <c r="C216" t="s">
        <v>64</v>
      </c>
      <c r="D216" t="s">
        <v>16</v>
      </c>
      <c r="E216" t="s">
        <v>21</v>
      </c>
      <c r="F216">
        <v>0</v>
      </c>
      <c r="G216">
        <v>1980</v>
      </c>
      <c r="H216">
        <v>12083</v>
      </c>
      <c r="I216">
        <v>46664</v>
      </c>
      <c r="J216">
        <v>3.861954812546553</v>
      </c>
      <c r="K216" t="str">
        <f>VLOOKUP(C216,'Model stock information'!$B$6:$R$35,17,FALSE)</f>
        <v>South BC</v>
      </c>
    </row>
    <row r="217" spans="1:11">
      <c r="A217" t="s">
        <v>87</v>
      </c>
      <c r="B217">
        <v>8</v>
      </c>
      <c r="C217" t="s">
        <v>64</v>
      </c>
      <c r="D217" t="s">
        <v>16</v>
      </c>
      <c r="E217" t="s">
        <v>21</v>
      </c>
      <c r="F217">
        <v>0</v>
      </c>
      <c r="G217">
        <v>1981</v>
      </c>
      <c r="H217">
        <v>8525</v>
      </c>
      <c r="I217">
        <v>77856</v>
      </c>
      <c r="J217">
        <v>9.1326686217008799</v>
      </c>
      <c r="K217" t="str">
        <f>VLOOKUP(C217,'Model stock information'!$B$6:$R$35,17,FALSE)</f>
        <v>South BC</v>
      </c>
    </row>
    <row r="218" spans="1:11">
      <c r="A218" t="s">
        <v>87</v>
      </c>
      <c r="B218">
        <v>8</v>
      </c>
      <c r="C218" t="s">
        <v>64</v>
      </c>
      <c r="D218" t="s">
        <v>16</v>
      </c>
      <c r="E218" t="s">
        <v>21</v>
      </c>
      <c r="F218">
        <v>0</v>
      </c>
      <c r="G218">
        <v>1982</v>
      </c>
      <c r="H218">
        <v>5823</v>
      </c>
      <c r="I218">
        <v>36565</v>
      </c>
      <c r="J218">
        <v>6.2794092392237681</v>
      </c>
      <c r="K218" t="str">
        <f>VLOOKUP(C218,'Model stock information'!$B$6:$R$35,17,FALSE)</f>
        <v>South BC</v>
      </c>
    </row>
    <row r="219" spans="1:11">
      <c r="A219" t="s">
        <v>87</v>
      </c>
      <c r="B219">
        <v>8</v>
      </c>
      <c r="C219" t="s">
        <v>64</v>
      </c>
      <c r="D219" t="s">
        <v>16</v>
      </c>
      <c r="E219" t="s">
        <v>21</v>
      </c>
      <c r="F219">
        <v>0</v>
      </c>
      <c r="G219">
        <v>1983</v>
      </c>
      <c r="H219">
        <v>5852</v>
      </c>
      <c r="I219">
        <v>23143</v>
      </c>
      <c r="J219">
        <v>3.9547163362952835</v>
      </c>
      <c r="K219" t="str">
        <f>VLOOKUP(C219,'Model stock information'!$B$6:$R$35,17,FALSE)</f>
        <v>South BC</v>
      </c>
    </row>
    <row r="220" spans="1:11">
      <c r="A220" t="s">
        <v>87</v>
      </c>
      <c r="B220">
        <v>8</v>
      </c>
      <c r="C220" t="s">
        <v>64</v>
      </c>
      <c r="D220" t="s">
        <v>16</v>
      </c>
      <c r="E220" t="s">
        <v>21</v>
      </c>
      <c r="F220">
        <v>0</v>
      </c>
      <c r="G220">
        <v>1984</v>
      </c>
      <c r="H220">
        <v>6789</v>
      </c>
      <c r="I220">
        <v>37609</v>
      </c>
      <c r="J220">
        <v>5.5396965679776109</v>
      </c>
      <c r="K220" t="str">
        <f>VLOOKUP(C220,'Model stock information'!$B$6:$R$35,17,FALSE)</f>
        <v>South BC</v>
      </c>
    </row>
    <row r="221" spans="1:11">
      <c r="A221" t="s">
        <v>87</v>
      </c>
      <c r="B221">
        <v>8</v>
      </c>
      <c r="C221" t="s">
        <v>64</v>
      </c>
      <c r="D221" t="s">
        <v>16</v>
      </c>
      <c r="E221" t="s">
        <v>21</v>
      </c>
      <c r="F221">
        <v>0</v>
      </c>
      <c r="G221">
        <v>1985</v>
      </c>
      <c r="H221">
        <v>6933</v>
      </c>
      <c r="I221">
        <v>15882</v>
      </c>
      <c r="J221">
        <v>2.2907832107312851</v>
      </c>
      <c r="K221" t="str">
        <f>VLOOKUP(C221,'Model stock information'!$B$6:$R$35,17,FALSE)</f>
        <v>South BC</v>
      </c>
    </row>
    <row r="222" spans="1:11">
      <c r="A222" t="s">
        <v>87</v>
      </c>
      <c r="B222">
        <v>8</v>
      </c>
      <c r="C222" t="s">
        <v>64</v>
      </c>
      <c r="D222" t="s">
        <v>16</v>
      </c>
      <c r="E222" t="s">
        <v>21</v>
      </c>
      <c r="F222">
        <v>0</v>
      </c>
      <c r="G222">
        <v>1986</v>
      </c>
      <c r="H222">
        <v>5413</v>
      </c>
      <c r="I222">
        <v>35730</v>
      </c>
      <c r="J222">
        <v>6.6007759098466652</v>
      </c>
      <c r="K222" t="str">
        <f>VLOOKUP(C222,'Model stock information'!$B$6:$R$35,17,FALSE)</f>
        <v>South BC</v>
      </c>
    </row>
    <row r="223" spans="1:11">
      <c r="A223" t="s">
        <v>87</v>
      </c>
      <c r="B223">
        <v>8</v>
      </c>
      <c r="C223" t="s">
        <v>64</v>
      </c>
      <c r="D223" t="s">
        <v>16</v>
      </c>
      <c r="E223" t="s">
        <v>21</v>
      </c>
      <c r="F223">
        <v>0</v>
      </c>
      <c r="G223">
        <v>1987</v>
      </c>
      <c r="H223">
        <v>5842</v>
      </c>
      <c r="I223">
        <v>21884</v>
      </c>
      <c r="J223">
        <v>3.7459774049982881</v>
      </c>
      <c r="K223" t="str">
        <f>VLOOKUP(C223,'Model stock information'!$B$6:$R$35,17,FALSE)</f>
        <v>South BC</v>
      </c>
    </row>
    <row r="224" spans="1:11">
      <c r="A224" t="s">
        <v>87</v>
      </c>
      <c r="B224">
        <v>8</v>
      </c>
      <c r="C224" t="s">
        <v>64</v>
      </c>
      <c r="D224" t="s">
        <v>16</v>
      </c>
      <c r="E224" t="s">
        <v>21</v>
      </c>
      <c r="F224">
        <v>0</v>
      </c>
      <c r="G224">
        <v>1988</v>
      </c>
      <c r="H224">
        <v>6152</v>
      </c>
      <c r="I224">
        <v>47525</v>
      </c>
      <c r="J224">
        <v>7.7251300390117033</v>
      </c>
      <c r="K224" t="str">
        <f>VLOOKUP(C224,'Model stock information'!$B$6:$R$35,17,FALSE)</f>
        <v>South BC</v>
      </c>
    </row>
    <row r="225" spans="1:11">
      <c r="A225" t="s">
        <v>87</v>
      </c>
      <c r="B225">
        <v>8</v>
      </c>
      <c r="C225" t="s">
        <v>64</v>
      </c>
      <c r="D225" t="s">
        <v>16</v>
      </c>
      <c r="E225" t="s">
        <v>21</v>
      </c>
      <c r="F225">
        <v>0</v>
      </c>
      <c r="G225">
        <v>1989</v>
      </c>
      <c r="H225">
        <v>6916</v>
      </c>
      <c r="I225">
        <v>27942</v>
      </c>
      <c r="J225">
        <v>4.0401966454598037</v>
      </c>
      <c r="K225" t="str">
        <f>VLOOKUP(C225,'Model stock information'!$B$6:$R$35,17,FALSE)</f>
        <v>South BC</v>
      </c>
    </row>
    <row r="226" spans="1:11">
      <c r="A226" t="s">
        <v>87</v>
      </c>
      <c r="B226">
        <v>8</v>
      </c>
      <c r="C226" t="s">
        <v>64</v>
      </c>
      <c r="D226" t="s">
        <v>16</v>
      </c>
      <c r="E226" t="s">
        <v>21</v>
      </c>
      <c r="F226">
        <v>0</v>
      </c>
      <c r="G226">
        <v>1990</v>
      </c>
      <c r="H226">
        <v>8970</v>
      </c>
      <c r="I226">
        <v>24817</v>
      </c>
      <c r="J226">
        <v>2.7666666666666666</v>
      </c>
      <c r="K226" t="str">
        <f>VLOOKUP(C226,'Model stock information'!$B$6:$R$35,17,FALSE)</f>
        <v>South BC</v>
      </c>
    </row>
    <row r="227" spans="1:11">
      <c r="A227" t="s">
        <v>87</v>
      </c>
      <c r="B227">
        <v>8</v>
      </c>
      <c r="C227" t="s">
        <v>64</v>
      </c>
      <c r="D227" t="s">
        <v>16</v>
      </c>
      <c r="E227" t="s">
        <v>21</v>
      </c>
      <c r="F227">
        <v>0</v>
      </c>
      <c r="G227">
        <v>1991</v>
      </c>
      <c r="H227">
        <v>9733</v>
      </c>
      <c r="I227">
        <v>33108</v>
      </c>
      <c r="J227">
        <v>3.4016233432651801</v>
      </c>
      <c r="K227" t="str">
        <f>VLOOKUP(C227,'Model stock information'!$B$6:$R$35,17,FALSE)</f>
        <v>South BC</v>
      </c>
    </row>
    <row r="228" spans="1:11">
      <c r="A228" t="s">
        <v>87</v>
      </c>
      <c r="B228">
        <v>8</v>
      </c>
      <c r="C228" t="s">
        <v>64</v>
      </c>
      <c r="D228" t="s">
        <v>16</v>
      </c>
      <c r="E228" t="s">
        <v>21</v>
      </c>
      <c r="F228">
        <v>0</v>
      </c>
      <c r="G228">
        <v>1992</v>
      </c>
      <c r="H228">
        <v>10068</v>
      </c>
      <c r="I228">
        <v>60790</v>
      </c>
      <c r="J228">
        <v>6.0379419944378228</v>
      </c>
      <c r="K228" t="str">
        <f>VLOOKUP(C228,'Model stock information'!$B$6:$R$35,17,FALSE)</f>
        <v>South BC</v>
      </c>
    </row>
    <row r="229" spans="1:11">
      <c r="A229" t="s">
        <v>87</v>
      </c>
      <c r="B229">
        <v>8</v>
      </c>
      <c r="C229" t="s">
        <v>64</v>
      </c>
      <c r="D229" t="s">
        <v>16</v>
      </c>
      <c r="E229" t="s">
        <v>21</v>
      </c>
      <c r="F229">
        <v>0</v>
      </c>
      <c r="G229">
        <v>1993</v>
      </c>
      <c r="H229">
        <v>6333</v>
      </c>
      <c r="I229">
        <v>29309</v>
      </c>
      <c r="J229">
        <v>4.6279804200221069</v>
      </c>
      <c r="K229" t="str">
        <f>VLOOKUP(C229,'Model stock information'!$B$6:$R$35,17,FALSE)</f>
        <v>South BC</v>
      </c>
    </row>
    <row r="230" spans="1:11">
      <c r="A230" t="s">
        <v>87</v>
      </c>
      <c r="B230">
        <v>8</v>
      </c>
      <c r="C230" t="s">
        <v>64</v>
      </c>
      <c r="D230" t="s">
        <v>16</v>
      </c>
      <c r="E230" t="s">
        <v>21</v>
      </c>
      <c r="F230">
        <v>0</v>
      </c>
      <c r="G230">
        <v>1994</v>
      </c>
      <c r="H230">
        <v>7899</v>
      </c>
      <c r="I230">
        <v>24284</v>
      </c>
      <c r="J230">
        <v>3.0743132042030639</v>
      </c>
      <c r="K230" t="str">
        <f>VLOOKUP(C230,'Model stock information'!$B$6:$R$35,17,FALSE)</f>
        <v>South BC</v>
      </c>
    </row>
    <row r="231" spans="1:11">
      <c r="A231" t="s">
        <v>87</v>
      </c>
      <c r="B231">
        <v>8</v>
      </c>
      <c r="C231" t="s">
        <v>64</v>
      </c>
      <c r="D231" t="s">
        <v>16</v>
      </c>
      <c r="E231" t="s">
        <v>21</v>
      </c>
      <c r="F231">
        <v>0</v>
      </c>
      <c r="G231">
        <v>1995</v>
      </c>
      <c r="H231">
        <v>15046</v>
      </c>
      <c r="I231">
        <v>14512</v>
      </c>
      <c r="J231">
        <v>0.96450883955868671</v>
      </c>
      <c r="K231" t="str">
        <f>VLOOKUP(C231,'Model stock information'!$B$6:$R$35,17,FALSE)</f>
        <v>South BC</v>
      </c>
    </row>
    <row r="232" spans="1:11">
      <c r="A232" t="s">
        <v>87</v>
      </c>
      <c r="B232">
        <v>8</v>
      </c>
      <c r="C232" t="s">
        <v>64</v>
      </c>
      <c r="D232" t="s">
        <v>16</v>
      </c>
      <c r="E232" t="s">
        <v>21</v>
      </c>
      <c r="F232">
        <v>0</v>
      </c>
      <c r="G232">
        <v>1996</v>
      </c>
      <c r="H232">
        <v>17450</v>
      </c>
      <c r="I232">
        <v>18810</v>
      </c>
      <c r="J232">
        <v>1.0779369627507163</v>
      </c>
      <c r="K232" t="str">
        <f>VLOOKUP(C232,'Model stock information'!$B$6:$R$35,17,FALSE)</f>
        <v>South BC</v>
      </c>
    </row>
    <row r="233" spans="1:11">
      <c r="A233" t="s">
        <v>87</v>
      </c>
      <c r="B233">
        <v>8</v>
      </c>
      <c r="C233" t="s">
        <v>64</v>
      </c>
      <c r="D233" t="s">
        <v>16</v>
      </c>
      <c r="E233" t="s">
        <v>21</v>
      </c>
      <c r="F233">
        <v>0</v>
      </c>
      <c r="G233">
        <v>1997</v>
      </c>
      <c r="H233">
        <v>11848</v>
      </c>
      <c r="I233">
        <v>12869</v>
      </c>
      <c r="J233">
        <v>1.0861748818365968</v>
      </c>
      <c r="K233" t="str">
        <f>VLOOKUP(C233,'Model stock information'!$B$6:$R$35,17,FALSE)</f>
        <v>South BC</v>
      </c>
    </row>
    <row r="234" spans="1:11">
      <c r="A234" t="s">
        <v>87</v>
      </c>
      <c r="B234">
        <v>8</v>
      </c>
      <c r="C234" t="s">
        <v>64</v>
      </c>
      <c r="D234" t="s">
        <v>16</v>
      </c>
      <c r="E234" t="s">
        <v>21</v>
      </c>
      <c r="F234">
        <v>0</v>
      </c>
      <c r="G234">
        <v>1998</v>
      </c>
      <c r="H234">
        <v>10846</v>
      </c>
      <c r="I234">
        <v>16276</v>
      </c>
      <c r="J234">
        <v>1.5006453992255209</v>
      </c>
      <c r="K234" t="str">
        <f>VLOOKUP(C234,'Model stock information'!$B$6:$R$35,17,FALSE)</f>
        <v>South BC</v>
      </c>
    </row>
    <row r="235" spans="1:11">
      <c r="A235" t="s">
        <v>87</v>
      </c>
      <c r="B235">
        <v>8</v>
      </c>
      <c r="C235" t="s">
        <v>64</v>
      </c>
      <c r="D235" t="s">
        <v>16</v>
      </c>
      <c r="E235" t="s">
        <v>21</v>
      </c>
      <c r="F235">
        <v>0</v>
      </c>
      <c r="G235">
        <v>1999</v>
      </c>
      <c r="H235">
        <v>8376</v>
      </c>
      <c r="I235">
        <v>13371</v>
      </c>
      <c r="J235">
        <v>1.5963467048710602</v>
      </c>
      <c r="K235" t="str">
        <f>VLOOKUP(C235,'Model stock information'!$B$6:$R$35,17,FALSE)</f>
        <v>South BC</v>
      </c>
    </row>
    <row r="236" spans="1:11">
      <c r="A236" t="s">
        <v>87</v>
      </c>
      <c r="B236">
        <v>8</v>
      </c>
      <c r="C236" t="s">
        <v>64</v>
      </c>
      <c r="D236" t="s">
        <v>16</v>
      </c>
      <c r="E236" t="s">
        <v>21</v>
      </c>
      <c r="F236">
        <v>0</v>
      </c>
      <c r="G236">
        <v>2000</v>
      </c>
      <c r="H236">
        <v>8927</v>
      </c>
      <c r="I236">
        <v>12714</v>
      </c>
      <c r="J236">
        <v>1.4242186624845974</v>
      </c>
      <c r="K236" t="str">
        <f>VLOOKUP(C236,'Model stock information'!$B$6:$R$35,17,FALSE)</f>
        <v>South BC</v>
      </c>
    </row>
    <row r="237" spans="1:11">
      <c r="A237" t="s">
        <v>87</v>
      </c>
      <c r="B237">
        <v>8</v>
      </c>
      <c r="C237" t="s">
        <v>64</v>
      </c>
      <c r="D237" t="s">
        <v>16</v>
      </c>
      <c r="E237" t="s">
        <v>21</v>
      </c>
      <c r="F237">
        <v>0</v>
      </c>
      <c r="G237">
        <v>2001</v>
      </c>
      <c r="H237">
        <v>7490</v>
      </c>
      <c r="I237">
        <v>10433</v>
      </c>
      <c r="J237">
        <v>1.3929238985313752</v>
      </c>
      <c r="K237" t="str">
        <f>VLOOKUP(C237,'Model stock information'!$B$6:$R$35,17,FALSE)</f>
        <v>South BC</v>
      </c>
    </row>
    <row r="238" spans="1:11">
      <c r="A238" t="s">
        <v>87</v>
      </c>
      <c r="B238">
        <v>8</v>
      </c>
      <c r="C238" t="s">
        <v>64</v>
      </c>
      <c r="D238" t="s">
        <v>16</v>
      </c>
      <c r="E238" t="s">
        <v>21</v>
      </c>
      <c r="F238">
        <v>0</v>
      </c>
      <c r="G238">
        <v>2002</v>
      </c>
      <c r="H238">
        <v>7398</v>
      </c>
      <c r="I238">
        <v>8431</v>
      </c>
      <c r="J238">
        <v>1.1396323330629901</v>
      </c>
      <c r="K238" t="str">
        <f>VLOOKUP(C238,'Model stock information'!$B$6:$R$35,17,FALSE)</f>
        <v>South BC</v>
      </c>
    </row>
    <row r="239" spans="1:11">
      <c r="A239" t="s">
        <v>87</v>
      </c>
      <c r="B239">
        <v>8</v>
      </c>
      <c r="C239" t="s">
        <v>64</v>
      </c>
      <c r="D239" t="s">
        <v>16</v>
      </c>
      <c r="E239" t="s">
        <v>21</v>
      </c>
      <c r="F239">
        <v>0</v>
      </c>
      <c r="G239">
        <v>2003</v>
      </c>
      <c r="H239">
        <v>6721</v>
      </c>
      <c r="I239">
        <v>10441</v>
      </c>
      <c r="J239">
        <v>1.553489064127362</v>
      </c>
      <c r="K239" t="str">
        <f>VLOOKUP(C239,'Model stock information'!$B$6:$R$35,17,FALSE)</f>
        <v>South BC</v>
      </c>
    </row>
    <row r="240" spans="1:11">
      <c r="A240" t="s">
        <v>87</v>
      </c>
      <c r="B240">
        <v>8</v>
      </c>
      <c r="C240" t="s">
        <v>64</v>
      </c>
      <c r="D240" t="s">
        <v>16</v>
      </c>
      <c r="E240" t="s">
        <v>21</v>
      </c>
      <c r="F240">
        <v>0</v>
      </c>
      <c r="G240">
        <v>2004</v>
      </c>
      <c r="H240">
        <v>5514</v>
      </c>
      <c r="I240">
        <v>11709</v>
      </c>
      <c r="J240">
        <v>2.1235038084874862</v>
      </c>
      <c r="K240" t="str">
        <f>VLOOKUP(C240,'Model stock information'!$B$6:$R$35,17,FALSE)</f>
        <v>South BC</v>
      </c>
    </row>
    <row r="241" spans="1:11">
      <c r="A241" t="s">
        <v>87</v>
      </c>
      <c r="B241">
        <v>8</v>
      </c>
      <c r="C241" t="s">
        <v>64</v>
      </c>
      <c r="D241" t="s">
        <v>16</v>
      </c>
      <c r="E241" t="s">
        <v>21</v>
      </c>
      <c r="F241">
        <v>0</v>
      </c>
      <c r="G241">
        <v>2005</v>
      </c>
      <c r="H241">
        <v>4482</v>
      </c>
      <c r="I241">
        <v>10881</v>
      </c>
      <c r="J241">
        <v>2.427710843373494</v>
      </c>
      <c r="K241" t="str">
        <f>VLOOKUP(C241,'Model stock information'!$B$6:$R$35,17,FALSE)</f>
        <v>South BC</v>
      </c>
    </row>
    <row r="242" spans="1:11">
      <c r="A242" t="s">
        <v>87</v>
      </c>
      <c r="B242">
        <v>8</v>
      </c>
      <c r="C242" t="s">
        <v>64</v>
      </c>
      <c r="D242" t="s">
        <v>16</v>
      </c>
      <c r="E242" t="s">
        <v>21</v>
      </c>
      <c r="F242">
        <v>0</v>
      </c>
      <c r="G242">
        <v>2006</v>
      </c>
      <c r="H242">
        <v>4204</v>
      </c>
      <c r="I242">
        <v>4035</v>
      </c>
      <c r="J242">
        <v>0.95980019029495722</v>
      </c>
      <c r="K242" t="str">
        <f>VLOOKUP(C242,'Model stock information'!$B$6:$R$35,17,FALSE)</f>
        <v>South BC</v>
      </c>
    </row>
    <row r="243" spans="1:11">
      <c r="A243" t="s">
        <v>87</v>
      </c>
      <c r="B243">
        <v>8</v>
      </c>
      <c r="C243" t="s">
        <v>64</v>
      </c>
      <c r="D243" t="s">
        <v>16</v>
      </c>
      <c r="E243" t="s">
        <v>21</v>
      </c>
      <c r="F243">
        <v>0</v>
      </c>
      <c r="G243">
        <v>2007</v>
      </c>
      <c r="H243">
        <v>4897</v>
      </c>
      <c r="I243">
        <v>16186</v>
      </c>
      <c r="J243">
        <v>3.3052889524198488</v>
      </c>
      <c r="K243" t="str">
        <f>VLOOKUP(C243,'Model stock information'!$B$6:$R$35,17,FALSE)</f>
        <v>South BC</v>
      </c>
    </row>
    <row r="244" spans="1:11">
      <c r="A244" t="s">
        <v>87</v>
      </c>
      <c r="B244">
        <v>8</v>
      </c>
      <c r="C244" t="s">
        <v>64</v>
      </c>
      <c r="D244" t="s">
        <v>16</v>
      </c>
      <c r="E244" t="s">
        <v>21</v>
      </c>
      <c r="F244">
        <v>0</v>
      </c>
      <c r="G244">
        <v>2008</v>
      </c>
      <c r="H244">
        <v>5489</v>
      </c>
      <c r="I244">
        <v>18367</v>
      </c>
      <c r="J244">
        <v>3.3461468391328109</v>
      </c>
      <c r="K244" t="str">
        <f>VLOOKUP(C244,'Model stock information'!$B$6:$R$35,17,FALSE)</f>
        <v>South BC</v>
      </c>
    </row>
    <row r="245" spans="1:11">
      <c r="A245" t="s">
        <v>87</v>
      </c>
      <c r="B245">
        <v>9</v>
      </c>
      <c r="C245" t="s">
        <v>65</v>
      </c>
      <c r="D245" t="s">
        <v>16</v>
      </c>
      <c r="E245" t="s">
        <v>21</v>
      </c>
      <c r="F245">
        <v>1</v>
      </c>
      <c r="G245">
        <v>1979</v>
      </c>
      <c r="H245">
        <v>15503</v>
      </c>
      <c r="I245">
        <v>111698</v>
      </c>
      <c r="J245">
        <v>7.2049280784364313</v>
      </c>
      <c r="K245" t="str">
        <f>VLOOKUP(C245,'Model stock information'!$B$6:$R$35,17,FALSE)</f>
        <v>South BC</v>
      </c>
    </row>
    <row r="246" spans="1:11">
      <c r="A246" t="s">
        <v>87</v>
      </c>
      <c r="B246">
        <v>9</v>
      </c>
      <c r="C246" t="s">
        <v>65</v>
      </c>
      <c r="D246" t="s">
        <v>16</v>
      </c>
      <c r="E246" t="s">
        <v>21</v>
      </c>
      <c r="F246">
        <v>1</v>
      </c>
      <c r="G246">
        <v>1980</v>
      </c>
      <c r="H246">
        <v>13484</v>
      </c>
      <c r="I246">
        <v>67923</v>
      </c>
      <c r="J246">
        <v>5.0373034707801843</v>
      </c>
      <c r="K246" t="str">
        <f>VLOOKUP(C246,'Model stock information'!$B$6:$R$35,17,FALSE)</f>
        <v>South BC</v>
      </c>
    </row>
    <row r="247" spans="1:11">
      <c r="A247" t="s">
        <v>87</v>
      </c>
      <c r="B247">
        <v>9</v>
      </c>
      <c r="C247" t="s">
        <v>65</v>
      </c>
      <c r="D247" t="s">
        <v>16</v>
      </c>
      <c r="E247" t="s">
        <v>21</v>
      </c>
      <c r="F247">
        <v>1</v>
      </c>
      <c r="G247">
        <v>1981</v>
      </c>
      <c r="H247">
        <v>9479</v>
      </c>
      <c r="I247">
        <v>183505</v>
      </c>
      <c r="J247">
        <v>19.359109610718431</v>
      </c>
      <c r="K247" t="str">
        <f>VLOOKUP(C247,'Model stock information'!$B$6:$R$35,17,FALSE)</f>
        <v>South BC</v>
      </c>
    </row>
    <row r="248" spans="1:11">
      <c r="A248" t="s">
        <v>87</v>
      </c>
      <c r="B248">
        <v>9</v>
      </c>
      <c r="C248" t="s">
        <v>65</v>
      </c>
      <c r="D248" t="s">
        <v>16</v>
      </c>
      <c r="E248" t="s">
        <v>21</v>
      </c>
      <c r="F248">
        <v>1</v>
      </c>
      <c r="G248">
        <v>1982</v>
      </c>
      <c r="H248">
        <v>9416</v>
      </c>
      <c r="I248">
        <v>126572</v>
      </c>
      <c r="J248">
        <v>13.442225998300765</v>
      </c>
      <c r="K248" t="str">
        <f>VLOOKUP(C248,'Model stock information'!$B$6:$R$35,17,FALSE)</f>
        <v>South BC</v>
      </c>
    </row>
    <row r="249" spans="1:11">
      <c r="A249" t="s">
        <v>87</v>
      </c>
      <c r="B249">
        <v>9</v>
      </c>
      <c r="C249" t="s">
        <v>65</v>
      </c>
      <c r="D249" t="s">
        <v>16</v>
      </c>
      <c r="E249" t="s">
        <v>21</v>
      </c>
      <c r="F249">
        <v>1</v>
      </c>
      <c r="G249">
        <v>1983</v>
      </c>
      <c r="H249">
        <v>11561</v>
      </c>
      <c r="I249">
        <v>70577</v>
      </c>
      <c r="J249">
        <v>6.1047487241588101</v>
      </c>
      <c r="K249" t="str">
        <f>VLOOKUP(C249,'Model stock information'!$B$6:$R$35,17,FALSE)</f>
        <v>South BC</v>
      </c>
    </row>
    <row r="250" spans="1:11">
      <c r="A250" t="s">
        <v>87</v>
      </c>
      <c r="B250">
        <v>9</v>
      </c>
      <c r="C250" t="s">
        <v>65</v>
      </c>
      <c r="D250" t="s">
        <v>16</v>
      </c>
      <c r="E250" t="s">
        <v>21</v>
      </c>
      <c r="F250">
        <v>1</v>
      </c>
      <c r="G250">
        <v>1984</v>
      </c>
      <c r="H250">
        <v>10452</v>
      </c>
      <c r="I250">
        <v>40119</v>
      </c>
      <c r="J250">
        <v>3.8384041331802528</v>
      </c>
      <c r="K250" t="str">
        <f>VLOOKUP(C250,'Model stock information'!$B$6:$R$35,17,FALSE)</f>
        <v>South BC</v>
      </c>
    </row>
    <row r="251" spans="1:11">
      <c r="A251" t="s">
        <v>87</v>
      </c>
      <c r="B251">
        <v>9</v>
      </c>
      <c r="C251" t="s">
        <v>65</v>
      </c>
      <c r="D251" t="s">
        <v>16</v>
      </c>
      <c r="E251" t="s">
        <v>21</v>
      </c>
      <c r="F251">
        <v>1</v>
      </c>
      <c r="G251">
        <v>1985</v>
      </c>
      <c r="H251">
        <v>18811</v>
      </c>
      <c r="I251">
        <v>21468</v>
      </c>
      <c r="J251">
        <v>1.1412471426293127</v>
      </c>
      <c r="K251" t="str">
        <f>VLOOKUP(C251,'Model stock information'!$B$6:$R$35,17,FALSE)</f>
        <v>South BC</v>
      </c>
    </row>
    <row r="252" spans="1:11">
      <c r="A252" t="s">
        <v>87</v>
      </c>
      <c r="B252">
        <v>9</v>
      </c>
      <c r="C252" t="s">
        <v>65</v>
      </c>
      <c r="D252" t="s">
        <v>16</v>
      </c>
      <c r="E252" t="s">
        <v>21</v>
      </c>
      <c r="F252">
        <v>1</v>
      </c>
      <c r="G252">
        <v>1986</v>
      </c>
      <c r="H252">
        <v>16104</v>
      </c>
      <c r="I252">
        <v>55506</v>
      </c>
      <c r="J252">
        <v>3.4467213114754101</v>
      </c>
      <c r="K252" t="str">
        <f>VLOOKUP(C252,'Model stock information'!$B$6:$R$35,17,FALSE)</f>
        <v>South BC</v>
      </c>
    </row>
    <row r="253" spans="1:11">
      <c r="A253" t="s">
        <v>87</v>
      </c>
      <c r="B253">
        <v>9</v>
      </c>
      <c r="C253" t="s">
        <v>65</v>
      </c>
      <c r="D253" t="s">
        <v>16</v>
      </c>
      <c r="E253" t="s">
        <v>21</v>
      </c>
      <c r="F253">
        <v>1</v>
      </c>
      <c r="G253">
        <v>1987</v>
      </c>
      <c r="H253">
        <v>11816</v>
      </c>
      <c r="I253">
        <v>33920</v>
      </c>
      <c r="J253">
        <v>2.8706838185511172</v>
      </c>
      <c r="K253" t="str">
        <f>VLOOKUP(C253,'Model stock information'!$B$6:$R$35,17,FALSE)</f>
        <v>South BC</v>
      </c>
    </row>
    <row r="254" spans="1:11">
      <c r="A254" t="s">
        <v>87</v>
      </c>
      <c r="B254">
        <v>9</v>
      </c>
      <c r="C254" t="s">
        <v>65</v>
      </c>
      <c r="D254" t="s">
        <v>16</v>
      </c>
      <c r="E254" t="s">
        <v>21</v>
      </c>
      <c r="F254">
        <v>1</v>
      </c>
      <c r="G254">
        <v>1988</v>
      </c>
      <c r="H254">
        <v>7367</v>
      </c>
      <c r="I254">
        <v>59332</v>
      </c>
      <c r="J254">
        <v>8.0537532238360257</v>
      </c>
      <c r="K254" t="str">
        <f>VLOOKUP(C254,'Model stock information'!$B$6:$R$35,17,FALSE)</f>
        <v>South BC</v>
      </c>
    </row>
    <row r="255" spans="1:11">
      <c r="A255" t="s">
        <v>87</v>
      </c>
      <c r="B255">
        <v>9</v>
      </c>
      <c r="C255" t="s">
        <v>65</v>
      </c>
      <c r="D255" t="s">
        <v>16</v>
      </c>
      <c r="E255" t="s">
        <v>21</v>
      </c>
      <c r="F255">
        <v>1</v>
      </c>
      <c r="G255">
        <v>1989</v>
      </c>
      <c r="H255">
        <v>13112</v>
      </c>
      <c r="I255">
        <v>36806</v>
      </c>
      <c r="J255">
        <v>2.8070469798657718</v>
      </c>
      <c r="K255" t="str">
        <f>VLOOKUP(C255,'Model stock information'!$B$6:$R$35,17,FALSE)</f>
        <v>South BC</v>
      </c>
    </row>
    <row r="256" spans="1:11">
      <c r="A256" t="s">
        <v>87</v>
      </c>
      <c r="B256">
        <v>9</v>
      </c>
      <c r="C256" t="s">
        <v>65</v>
      </c>
      <c r="D256" t="s">
        <v>16</v>
      </c>
      <c r="E256" t="s">
        <v>21</v>
      </c>
      <c r="F256">
        <v>1</v>
      </c>
      <c r="G256">
        <v>1990</v>
      </c>
      <c r="H256">
        <v>13523</v>
      </c>
      <c r="I256">
        <v>39893</v>
      </c>
      <c r="J256">
        <v>2.9500110922132663</v>
      </c>
      <c r="K256" t="str">
        <f>VLOOKUP(C256,'Model stock information'!$B$6:$R$35,17,FALSE)</f>
        <v>South BC</v>
      </c>
    </row>
    <row r="257" spans="1:11">
      <c r="A257" t="s">
        <v>87</v>
      </c>
      <c r="B257">
        <v>9</v>
      </c>
      <c r="C257" t="s">
        <v>65</v>
      </c>
      <c r="D257" t="s">
        <v>16</v>
      </c>
      <c r="E257" t="s">
        <v>21</v>
      </c>
      <c r="F257">
        <v>1</v>
      </c>
      <c r="G257">
        <v>1991</v>
      </c>
      <c r="H257">
        <v>18051</v>
      </c>
      <c r="I257">
        <v>32752</v>
      </c>
      <c r="J257">
        <v>1.8144147138662678</v>
      </c>
      <c r="K257" t="str">
        <f>VLOOKUP(C257,'Model stock information'!$B$6:$R$35,17,FALSE)</f>
        <v>South BC</v>
      </c>
    </row>
    <row r="258" spans="1:11">
      <c r="A258" t="s">
        <v>87</v>
      </c>
      <c r="B258">
        <v>9</v>
      </c>
      <c r="C258" t="s">
        <v>65</v>
      </c>
      <c r="D258" t="s">
        <v>16</v>
      </c>
      <c r="E258" t="s">
        <v>21</v>
      </c>
      <c r="F258">
        <v>1</v>
      </c>
      <c r="G258">
        <v>1992</v>
      </c>
      <c r="H258">
        <v>13480</v>
      </c>
      <c r="I258">
        <v>44382</v>
      </c>
      <c r="J258">
        <v>3.2924332344213649</v>
      </c>
      <c r="K258" t="str">
        <f>VLOOKUP(C258,'Model stock information'!$B$6:$R$35,17,FALSE)</f>
        <v>South BC</v>
      </c>
    </row>
    <row r="259" spans="1:11">
      <c r="A259" t="s">
        <v>87</v>
      </c>
      <c r="B259">
        <v>9</v>
      </c>
      <c r="C259" t="s">
        <v>65</v>
      </c>
      <c r="D259" t="s">
        <v>16</v>
      </c>
      <c r="E259" t="s">
        <v>21</v>
      </c>
      <c r="F259">
        <v>1</v>
      </c>
      <c r="G259">
        <v>1993</v>
      </c>
      <c r="H259">
        <v>9891</v>
      </c>
      <c r="I259">
        <v>44538</v>
      </c>
      <c r="J259">
        <v>4.5028814073400056</v>
      </c>
      <c r="K259" t="str">
        <f>VLOOKUP(C259,'Model stock information'!$B$6:$R$35,17,FALSE)</f>
        <v>South BC</v>
      </c>
    </row>
    <row r="260" spans="1:11">
      <c r="A260" t="s">
        <v>87</v>
      </c>
      <c r="B260">
        <v>9</v>
      </c>
      <c r="C260" t="s">
        <v>65</v>
      </c>
      <c r="D260" t="s">
        <v>16</v>
      </c>
      <c r="E260" t="s">
        <v>21</v>
      </c>
      <c r="F260">
        <v>1</v>
      </c>
      <c r="G260">
        <v>1994</v>
      </c>
      <c r="H260">
        <v>11356</v>
      </c>
      <c r="I260">
        <v>58194</v>
      </c>
      <c r="J260">
        <v>5.1245156745332867</v>
      </c>
      <c r="K260" t="str">
        <f>VLOOKUP(C260,'Model stock information'!$B$6:$R$35,17,FALSE)</f>
        <v>South BC</v>
      </c>
    </row>
    <row r="261" spans="1:11">
      <c r="A261" t="s">
        <v>87</v>
      </c>
      <c r="B261">
        <v>9</v>
      </c>
      <c r="C261" t="s">
        <v>65</v>
      </c>
      <c r="D261" t="s">
        <v>16</v>
      </c>
      <c r="E261" t="s">
        <v>21</v>
      </c>
      <c r="F261">
        <v>1</v>
      </c>
      <c r="G261">
        <v>1995</v>
      </c>
      <c r="H261">
        <v>13110</v>
      </c>
      <c r="I261">
        <v>35332</v>
      </c>
      <c r="J261">
        <v>2.6950419527078564</v>
      </c>
      <c r="K261" t="str">
        <f>VLOOKUP(C261,'Model stock information'!$B$6:$R$35,17,FALSE)</f>
        <v>South BC</v>
      </c>
    </row>
    <row r="262" spans="1:11">
      <c r="A262" t="s">
        <v>87</v>
      </c>
      <c r="B262">
        <v>9</v>
      </c>
      <c r="C262" t="s">
        <v>65</v>
      </c>
      <c r="D262" t="s">
        <v>16</v>
      </c>
      <c r="E262" t="s">
        <v>21</v>
      </c>
      <c r="F262">
        <v>1</v>
      </c>
      <c r="G262">
        <v>1996</v>
      </c>
      <c r="H262">
        <v>21294</v>
      </c>
      <c r="I262">
        <v>49574</v>
      </c>
      <c r="J262">
        <v>2.3280736357659433</v>
      </c>
      <c r="K262" t="str">
        <f>VLOOKUP(C262,'Model stock information'!$B$6:$R$35,17,FALSE)</f>
        <v>South BC</v>
      </c>
    </row>
    <row r="263" spans="1:11">
      <c r="A263" t="s">
        <v>87</v>
      </c>
      <c r="B263">
        <v>9</v>
      </c>
      <c r="C263" t="s">
        <v>65</v>
      </c>
      <c r="D263" t="s">
        <v>16</v>
      </c>
      <c r="E263" t="s">
        <v>21</v>
      </c>
      <c r="F263">
        <v>1</v>
      </c>
      <c r="G263">
        <v>1997</v>
      </c>
      <c r="H263">
        <v>22374</v>
      </c>
      <c r="I263">
        <v>45949</v>
      </c>
      <c r="J263">
        <v>2.0536783766872264</v>
      </c>
      <c r="K263" t="str">
        <f>VLOOKUP(C263,'Model stock information'!$B$6:$R$35,17,FALSE)</f>
        <v>South BC</v>
      </c>
    </row>
    <row r="264" spans="1:11">
      <c r="A264" t="s">
        <v>87</v>
      </c>
      <c r="B264">
        <v>9</v>
      </c>
      <c r="C264" t="s">
        <v>65</v>
      </c>
      <c r="D264" t="s">
        <v>16</v>
      </c>
      <c r="E264" t="s">
        <v>21</v>
      </c>
      <c r="F264">
        <v>1</v>
      </c>
      <c r="G264">
        <v>1998</v>
      </c>
      <c r="H264">
        <v>19508</v>
      </c>
      <c r="I264">
        <v>49730</v>
      </c>
      <c r="J264">
        <v>2.5492105802747589</v>
      </c>
      <c r="K264" t="str">
        <f>VLOOKUP(C264,'Model stock information'!$B$6:$R$35,17,FALSE)</f>
        <v>South BC</v>
      </c>
    </row>
    <row r="265" spans="1:11">
      <c r="A265" t="s">
        <v>87</v>
      </c>
      <c r="B265">
        <v>9</v>
      </c>
      <c r="C265" t="s">
        <v>65</v>
      </c>
      <c r="D265" t="s">
        <v>16</v>
      </c>
      <c r="E265" t="s">
        <v>21</v>
      </c>
      <c r="F265">
        <v>1</v>
      </c>
      <c r="G265">
        <v>1999</v>
      </c>
      <c r="H265">
        <v>25613</v>
      </c>
      <c r="I265">
        <v>59022</v>
      </c>
      <c r="J265">
        <v>2.3043766837153008</v>
      </c>
      <c r="K265" t="str">
        <f>VLOOKUP(C265,'Model stock information'!$B$6:$R$35,17,FALSE)</f>
        <v>South BC</v>
      </c>
    </row>
    <row r="266" spans="1:11">
      <c r="A266" t="s">
        <v>87</v>
      </c>
      <c r="B266">
        <v>9</v>
      </c>
      <c r="C266" t="s">
        <v>65</v>
      </c>
      <c r="D266" t="s">
        <v>16</v>
      </c>
      <c r="E266" t="s">
        <v>21</v>
      </c>
      <c r="F266">
        <v>1</v>
      </c>
      <c r="G266">
        <v>2000</v>
      </c>
      <c r="H266">
        <v>18547</v>
      </c>
      <c r="I266">
        <v>29018</v>
      </c>
      <c r="J266">
        <v>1.5645656979565428</v>
      </c>
      <c r="K266" t="str">
        <f>VLOOKUP(C266,'Model stock information'!$B$6:$R$35,17,FALSE)</f>
        <v>South BC</v>
      </c>
    </row>
    <row r="267" spans="1:11">
      <c r="A267" t="s">
        <v>87</v>
      </c>
      <c r="B267">
        <v>9</v>
      </c>
      <c r="C267" t="s">
        <v>65</v>
      </c>
      <c r="D267" t="s">
        <v>16</v>
      </c>
      <c r="E267" t="s">
        <v>21</v>
      </c>
      <c r="F267">
        <v>1</v>
      </c>
      <c r="G267">
        <v>2001</v>
      </c>
      <c r="H267">
        <v>32382</v>
      </c>
      <c r="I267">
        <v>56229</v>
      </c>
      <c r="J267">
        <v>1.7364276449879563</v>
      </c>
      <c r="K267" t="str">
        <f>VLOOKUP(C267,'Model stock information'!$B$6:$R$35,17,FALSE)</f>
        <v>South BC</v>
      </c>
    </row>
    <row r="268" spans="1:11">
      <c r="A268" t="s">
        <v>87</v>
      </c>
      <c r="B268">
        <v>9</v>
      </c>
      <c r="C268" t="s">
        <v>65</v>
      </c>
      <c r="D268" t="s">
        <v>16</v>
      </c>
      <c r="E268" t="s">
        <v>21</v>
      </c>
      <c r="F268">
        <v>1</v>
      </c>
      <c r="G268">
        <v>2002</v>
      </c>
      <c r="H268">
        <v>25698</v>
      </c>
      <c r="I268">
        <v>43252</v>
      </c>
      <c r="J268">
        <v>1.6830881780683322</v>
      </c>
      <c r="K268" t="str">
        <f>VLOOKUP(C268,'Model stock information'!$B$6:$R$35,17,FALSE)</f>
        <v>South BC</v>
      </c>
    </row>
    <row r="269" spans="1:11">
      <c r="A269" t="s">
        <v>87</v>
      </c>
      <c r="B269">
        <v>9</v>
      </c>
      <c r="C269" t="s">
        <v>65</v>
      </c>
      <c r="D269" t="s">
        <v>16</v>
      </c>
      <c r="E269" t="s">
        <v>21</v>
      </c>
      <c r="F269">
        <v>1</v>
      </c>
      <c r="G269">
        <v>2003</v>
      </c>
      <c r="H269">
        <v>21061</v>
      </c>
      <c r="I269">
        <v>52890</v>
      </c>
      <c r="J269">
        <v>2.5112767674849246</v>
      </c>
      <c r="K269" t="str">
        <f>VLOOKUP(C269,'Model stock information'!$B$6:$R$35,17,FALSE)</f>
        <v>South BC</v>
      </c>
    </row>
    <row r="270" spans="1:11">
      <c r="A270" t="s">
        <v>87</v>
      </c>
      <c r="B270">
        <v>9</v>
      </c>
      <c r="C270" t="s">
        <v>65</v>
      </c>
      <c r="D270" t="s">
        <v>16</v>
      </c>
      <c r="E270" t="s">
        <v>21</v>
      </c>
      <c r="F270">
        <v>1</v>
      </c>
      <c r="G270">
        <v>2004</v>
      </c>
      <c r="H270">
        <v>20591</v>
      </c>
      <c r="I270">
        <v>7288</v>
      </c>
      <c r="J270">
        <v>0.35394104220290418</v>
      </c>
      <c r="K270" t="str">
        <f>VLOOKUP(C270,'Model stock information'!$B$6:$R$35,17,FALSE)</f>
        <v>South BC</v>
      </c>
    </row>
    <row r="271" spans="1:11">
      <c r="A271" t="s">
        <v>87</v>
      </c>
      <c r="B271">
        <v>9</v>
      </c>
      <c r="C271" t="s">
        <v>65</v>
      </c>
      <c r="D271" t="s">
        <v>16</v>
      </c>
      <c r="E271" t="s">
        <v>21</v>
      </c>
      <c r="F271">
        <v>1</v>
      </c>
      <c r="G271">
        <v>2005</v>
      </c>
      <c r="H271">
        <v>23008</v>
      </c>
      <c r="I271">
        <v>46261</v>
      </c>
      <c r="J271">
        <v>2.0106484700973573</v>
      </c>
      <c r="K271" t="str">
        <f>VLOOKUP(C271,'Model stock information'!$B$6:$R$35,17,FALSE)</f>
        <v>South BC</v>
      </c>
    </row>
    <row r="272" spans="1:11">
      <c r="A272" t="s">
        <v>87</v>
      </c>
      <c r="B272">
        <v>9</v>
      </c>
      <c r="C272" t="s">
        <v>65</v>
      </c>
      <c r="D272" t="s">
        <v>16</v>
      </c>
      <c r="E272" t="s">
        <v>21</v>
      </c>
      <c r="F272">
        <v>1</v>
      </c>
      <c r="G272">
        <v>2006</v>
      </c>
      <c r="H272">
        <v>25850</v>
      </c>
      <c r="I272">
        <v>16257</v>
      </c>
      <c r="J272">
        <v>0.62889748549323021</v>
      </c>
      <c r="K272" t="str">
        <f>VLOOKUP(C272,'Model stock information'!$B$6:$R$35,17,FALSE)</f>
        <v>South BC</v>
      </c>
    </row>
    <row r="273" spans="1:11">
      <c r="A273" t="s">
        <v>87</v>
      </c>
      <c r="B273">
        <v>9</v>
      </c>
      <c r="C273" t="s">
        <v>65</v>
      </c>
      <c r="D273" t="s">
        <v>16</v>
      </c>
      <c r="E273" t="s">
        <v>21</v>
      </c>
      <c r="F273">
        <v>1</v>
      </c>
      <c r="G273">
        <v>2007</v>
      </c>
      <c r="H273">
        <v>12130</v>
      </c>
      <c r="I273">
        <v>20145</v>
      </c>
      <c r="J273">
        <v>1.6607584501236603</v>
      </c>
      <c r="K273" t="str">
        <f>VLOOKUP(C273,'Model stock information'!$B$6:$R$35,17,FALSE)</f>
        <v>South BC</v>
      </c>
    </row>
    <row r="274" spans="1:11">
      <c r="A274" t="s">
        <v>87</v>
      </c>
      <c r="B274">
        <v>9</v>
      </c>
      <c r="C274" t="s">
        <v>65</v>
      </c>
      <c r="D274" t="s">
        <v>16</v>
      </c>
      <c r="E274" t="s">
        <v>21</v>
      </c>
      <c r="F274">
        <v>1</v>
      </c>
      <c r="G274">
        <v>2008</v>
      </c>
      <c r="H274">
        <v>14498</v>
      </c>
      <c r="I274">
        <v>17990</v>
      </c>
      <c r="J274">
        <v>1.2408608083873638</v>
      </c>
      <c r="K274" t="str">
        <f>VLOOKUP(C274,'Model stock information'!$B$6:$R$35,17,FALSE)</f>
        <v>South BC</v>
      </c>
    </row>
    <row r="275" spans="1:11">
      <c r="A275" t="s">
        <v>87</v>
      </c>
      <c r="B275">
        <v>10</v>
      </c>
      <c r="C275" t="s">
        <v>66</v>
      </c>
      <c r="D275" t="s">
        <v>14</v>
      </c>
      <c r="E275" t="s">
        <v>23</v>
      </c>
      <c r="F275">
        <v>1</v>
      </c>
      <c r="G275">
        <v>1979</v>
      </c>
      <c r="H275">
        <v>12023</v>
      </c>
      <c r="I275">
        <v>229107</v>
      </c>
      <c r="J275">
        <v>19.055726524162022</v>
      </c>
      <c r="K275" t="str">
        <f>VLOOKUP(C275,'Model stock information'!$B$6:$R$35,17,FALSE)</f>
        <v>Puget Sd</v>
      </c>
    </row>
    <row r="276" spans="1:11">
      <c r="A276" t="s">
        <v>87</v>
      </c>
      <c r="B276">
        <v>10</v>
      </c>
      <c r="C276" t="s">
        <v>66</v>
      </c>
      <c r="D276" t="s">
        <v>14</v>
      </c>
      <c r="E276" t="s">
        <v>23</v>
      </c>
      <c r="F276">
        <v>1</v>
      </c>
      <c r="G276">
        <v>1980</v>
      </c>
      <c r="H276">
        <v>13859</v>
      </c>
      <c r="I276">
        <v>315370</v>
      </c>
      <c r="J276">
        <v>22.755610072876831</v>
      </c>
      <c r="K276" t="str">
        <f>VLOOKUP(C276,'Model stock information'!$B$6:$R$35,17,FALSE)</f>
        <v>Puget Sd</v>
      </c>
    </row>
    <row r="277" spans="1:11">
      <c r="A277" t="s">
        <v>87</v>
      </c>
      <c r="B277">
        <v>10</v>
      </c>
      <c r="C277" t="s">
        <v>66</v>
      </c>
      <c r="D277" t="s">
        <v>14</v>
      </c>
      <c r="E277" t="s">
        <v>23</v>
      </c>
      <c r="F277">
        <v>1</v>
      </c>
      <c r="G277">
        <v>1981</v>
      </c>
      <c r="H277">
        <v>12937</v>
      </c>
      <c r="I277">
        <v>252111</v>
      </c>
      <c r="J277">
        <v>19.487593723428926</v>
      </c>
      <c r="K277" t="str">
        <f>VLOOKUP(C277,'Model stock information'!$B$6:$R$35,17,FALSE)</f>
        <v>Puget Sd</v>
      </c>
    </row>
    <row r="278" spans="1:11">
      <c r="A278" t="s">
        <v>87</v>
      </c>
      <c r="B278">
        <v>10</v>
      </c>
      <c r="C278" t="s">
        <v>66</v>
      </c>
      <c r="D278" t="s">
        <v>14</v>
      </c>
      <c r="E278" t="s">
        <v>23</v>
      </c>
      <c r="F278">
        <v>1</v>
      </c>
      <c r="G278">
        <v>1982</v>
      </c>
      <c r="H278">
        <v>13763</v>
      </c>
      <c r="I278">
        <v>215431</v>
      </c>
      <c r="J278">
        <v>15.65290997602267</v>
      </c>
      <c r="K278" t="str">
        <f>VLOOKUP(C278,'Model stock information'!$B$6:$R$35,17,FALSE)</f>
        <v>Puget Sd</v>
      </c>
    </row>
    <row r="279" spans="1:11">
      <c r="A279" t="s">
        <v>87</v>
      </c>
      <c r="B279">
        <v>10</v>
      </c>
      <c r="C279" t="s">
        <v>66</v>
      </c>
      <c r="D279" t="s">
        <v>14</v>
      </c>
      <c r="E279" t="s">
        <v>23</v>
      </c>
      <c r="F279">
        <v>1</v>
      </c>
      <c r="G279">
        <v>1983</v>
      </c>
      <c r="H279">
        <v>28953</v>
      </c>
      <c r="I279">
        <v>146565</v>
      </c>
      <c r="J279">
        <v>5.0621697233447307</v>
      </c>
      <c r="K279" t="str">
        <f>VLOOKUP(C279,'Model stock information'!$B$6:$R$35,17,FALSE)</f>
        <v>Puget Sd</v>
      </c>
    </row>
    <row r="280" spans="1:11">
      <c r="A280" t="s">
        <v>87</v>
      </c>
      <c r="B280">
        <v>10</v>
      </c>
      <c r="C280" t="s">
        <v>66</v>
      </c>
      <c r="D280" t="s">
        <v>14</v>
      </c>
      <c r="E280" t="s">
        <v>23</v>
      </c>
      <c r="F280">
        <v>1</v>
      </c>
      <c r="G280">
        <v>1984</v>
      </c>
      <c r="H280">
        <v>27172</v>
      </c>
      <c r="I280">
        <v>110301</v>
      </c>
      <c r="J280">
        <v>4.0593625791255707</v>
      </c>
      <c r="K280" t="str">
        <f>VLOOKUP(C280,'Model stock information'!$B$6:$R$35,17,FALSE)</f>
        <v>Puget Sd</v>
      </c>
    </row>
    <row r="281" spans="1:11">
      <c r="A281" t="s">
        <v>87</v>
      </c>
      <c r="B281">
        <v>10</v>
      </c>
      <c r="C281" t="s">
        <v>66</v>
      </c>
      <c r="D281" t="s">
        <v>14</v>
      </c>
      <c r="E281" t="s">
        <v>23</v>
      </c>
      <c r="F281">
        <v>1</v>
      </c>
      <c r="G281">
        <v>1985</v>
      </c>
      <c r="H281">
        <v>22521</v>
      </c>
      <c r="I281">
        <v>134620</v>
      </c>
      <c r="J281">
        <v>5.977532081168687</v>
      </c>
      <c r="K281" t="str">
        <f>VLOOKUP(C281,'Model stock information'!$B$6:$R$35,17,FALSE)</f>
        <v>Puget Sd</v>
      </c>
    </row>
    <row r="282" spans="1:11">
      <c r="A282" t="s">
        <v>87</v>
      </c>
      <c r="B282">
        <v>10</v>
      </c>
      <c r="C282" t="s">
        <v>66</v>
      </c>
      <c r="D282" t="s">
        <v>14</v>
      </c>
      <c r="E282" t="s">
        <v>23</v>
      </c>
      <c r="F282">
        <v>1</v>
      </c>
      <c r="G282">
        <v>1986</v>
      </c>
      <c r="H282">
        <v>19278</v>
      </c>
      <c r="I282">
        <v>186035</v>
      </c>
      <c r="J282">
        <v>9.6501193069820523</v>
      </c>
      <c r="K282" t="str">
        <f>VLOOKUP(C282,'Model stock information'!$B$6:$R$35,17,FALSE)</f>
        <v>Puget Sd</v>
      </c>
    </row>
    <row r="283" spans="1:11">
      <c r="A283" t="s">
        <v>87</v>
      </c>
      <c r="B283">
        <v>10</v>
      </c>
      <c r="C283" t="s">
        <v>66</v>
      </c>
      <c r="D283" t="s">
        <v>14</v>
      </c>
      <c r="E283" t="s">
        <v>23</v>
      </c>
      <c r="F283">
        <v>1</v>
      </c>
      <c r="G283">
        <v>1987</v>
      </c>
      <c r="H283">
        <v>13322</v>
      </c>
      <c r="I283">
        <v>116404</v>
      </c>
      <c r="J283">
        <v>8.737727068007807</v>
      </c>
      <c r="K283" t="str">
        <f>VLOOKUP(C283,'Model stock information'!$B$6:$R$35,17,FALSE)</f>
        <v>Puget Sd</v>
      </c>
    </row>
    <row r="284" spans="1:11">
      <c r="A284" t="s">
        <v>87</v>
      </c>
      <c r="B284">
        <v>10</v>
      </c>
      <c r="C284" t="s">
        <v>66</v>
      </c>
      <c r="D284" t="s">
        <v>14</v>
      </c>
      <c r="E284" t="s">
        <v>23</v>
      </c>
      <c r="F284">
        <v>1</v>
      </c>
      <c r="G284">
        <v>1988</v>
      </c>
      <c r="H284">
        <v>13684</v>
      </c>
      <c r="I284">
        <v>66505</v>
      </c>
      <c r="J284">
        <v>4.8600555393159892</v>
      </c>
      <c r="K284" t="str">
        <f>VLOOKUP(C284,'Model stock information'!$B$6:$R$35,17,FALSE)</f>
        <v>Puget Sd</v>
      </c>
    </row>
    <row r="285" spans="1:11">
      <c r="A285" t="s">
        <v>87</v>
      </c>
      <c r="B285">
        <v>10</v>
      </c>
      <c r="C285" t="s">
        <v>66</v>
      </c>
      <c r="D285" t="s">
        <v>14</v>
      </c>
      <c r="E285" t="s">
        <v>23</v>
      </c>
      <c r="F285">
        <v>1</v>
      </c>
      <c r="G285">
        <v>1989</v>
      </c>
      <c r="H285">
        <v>26797</v>
      </c>
      <c r="I285">
        <v>75876</v>
      </c>
      <c r="J285">
        <v>2.8315109900361981</v>
      </c>
      <c r="K285" t="str">
        <f>VLOOKUP(C285,'Model stock information'!$B$6:$R$35,17,FALSE)</f>
        <v>Puget Sd</v>
      </c>
    </row>
    <row r="286" spans="1:11">
      <c r="A286" t="s">
        <v>87</v>
      </c>
      <c r="B286">
        <v>10</v>
      </c>
      <c r="C286" t="s">
        <v>66</v>
      </c>
      <c r="D286" t="s">
        <v>14</v>
      </c>
      <c r="E286" t="s">
        <v>23</v>
      </c>
      <c r="F286">
        <v>1</v>
      </c>
      <c r="G286">
        <v>1990</v>
      </c>
      <c r="H286">
        <v>25377</v>
      </c>
      <c r="I286">
        <v>57508</v>
      </c>
      <c r="J286">
        <v>2.2661465106198526</v>
      </c>
      <c r="K286" t="str">
        <f>VLOOKUP(C286,'Model stock information'!$B$6:$R$35,17,FALSE)</f>
        <v>Puget Sd</v>
      </c>
    </row>
    <row r="287" spans="1:11">
      <c r="A287" t="s">
        <v>87</v>
      </c>
      <c r="B287">
        <v>10</v>
      </c>
      <c r="C287" t="s">
        <v>66</v>
      </c>
      <c r="D287" t="s">
        <v>14</v>
      </c>
      <c r="E287" t="s">
        <v>23</v>
      </c>
      <c r="F287">
        <v>1</v>
      </c>
      <c r="G287">
        <v>1991</v>
      </c>
      <c r="H287">
        <v>17261</v>
      </c>
      <c r="I287">
        <v>45187</v>
      </c>
      <c r="J287">
        <v>2.6178668675047794</v>
      </c>
      <c r="K287" t="str">
        <f>VLOOKUP(C287,'Model stock information'!$B$6:$R$35,17,FALSE)</f>
        <v>Puget Sd</v>
      </c>
    </row>
    <row r="288" spans="1:11">
      <c r="A288" t="s">
        <v>87</v>
      </c>
      <c r="B288">
        <v>10</v>
      </c>
      <c r="C288" t="s">
        <v>66</v>
      </c>
      <c r="D288" t="s">
        <v>14</v>
      </c>
      <c r="E288" t="s">
        <v>23</v>
      </c>
      <c r="F288">
        <v>1</v>
      </c>
      <c r="G288">
        <v>1992</v>
      </c>
      <c r="H288">
        <v>14289</v>
      </c>
      <c r="I288">
        <v>48396</v>
      </c>
      <c r="J288">
        <v>3.3869410035691789</v>
      </c>
      <c r="K288" t="str">
        <f>VLOOKUP(C288,'Model stock information'!$B$6:$R$35,17,FALSE)</f>
        <v>Puget Sd</v>
      </c>
    </row>
    <row r="289" spans="1:11">
      <c r="A289" t="s">
        <v>87</v>
      </c>
      <c r="B289">
        <v>10</v>
      </c>
      <c r="C289" t="s">
        <v>66</v>
      </c>
      <c r="D289" t="s">
        <v>14</v>
      </c>
      <c r="E289" t="s">
        <v>23</v>
      </c>
      <c r="F289">
        <v>1</v>
      </c>
      <c r="G289">
        <v>1993</v>
      </c>
      <c r="H289">
        <v>12862</v>
      </c>
      <c r="I289">
        <v>59477</v>
      </c>
      <c r="J289">
        <v>4.624241953039963</v>
      </c>
      <c r="K289" t="str">
        <f>VLOOKUP(C289,'Model stock information'!$B$6:$R$35,17,FALSE)</f>
        <v>Puget Sd</v>
      </c>
    </row>
    <row r="290" spans="1:11">
      <c r="A290" t="s">
        <v>87</v>
      </c>
      <c r="B290">
        <v>10</v>
      </c>
      <c r="C290" t="s">
        <v>66</v>
      </c>
      <c r="D290" t="s">
        <v>14</v>
      </c>
      <c r="E290" t="s">
        <v>23</v>
      </c>
      <c r="F290">
        <v>1</v>
      </c>
      <c r="G290">
        <v>1994</v>
      </c>
      <c r="H290">
        <v>9328</v>
      </c>
      <c r="I290">
        <v>53593</v>
      </c>
      <c r="J290">
        <v>5.7453902229845628</v>
      </c>
      <c r="K290" t="str">
        <f>VLOOKUP(C290,'Model stock information'!$B$6:$R$35,17,FALSE)</f>
        <v>Puget Sd</v>
      </c>
    </row>
    <row r="291" spans="1:11">
      <c r="A291" t="s">
        <v>87</v>
      </c>
      <c r="B291">
        <v>10</v>
      </c>
      <c r="C291" t="s">
        <v>66</v>
      </c>
      <c r="D291" t="s">
        <v>14</v>
      </c>
      <c r="E291" t="s">
        <v>23</v>
      </c>
      <c r="F291">
        <v>1</v>
      </c>
      <c r="G291">
        <v>1995</v>
      </c>
      <c r="H291">
        <v>11797</v>
      </c>
      <c r="I291">
        <v>55714</v>
      </c>
      <c r="J291">
        <v>4.7227261168093584</v>
      </c>
      <c r="K291" t="str">
        <f>VLOOKUP(C291,'Model stock information'!$B$6:$R$35,17,FALSE)</f>
        <v>Puget Sd</v>
      </c>
    </row>
    <row r="292" spans="1:11">
      <c r="A292" t="s">
        <v>87</v>
      </c>
      <c r="B292">
        <v>10</v>
      </c>
      <c r="C292" t="s">
        <v>66</v>
      </c>
      <c r="D292" t="s">
        <v>14</v>
      </c>
      <c r="E292" t="s">
        <v>23</v>
      </c>
      <c r="F292">
        <v>1</v>
      </c>
      <c r="G292">
        <v>1996</v>
      </c>
      <c r="H292">
        <v>13332</v>
      </c>
      <c r="I292">
        <v>52778</v>
      </c>
      <c r="J292">
        <v>3.9587458745874589</v>
      </c>
      <c r="K292" t="str">
        <f>VLOOKUP(C292,'Model stock information'!$B$6:$R$35,17,FALSE)</f>
        <v>Puget Sd</v>
      </c>
    </row>
    <row r="293" spans="1:11">
      <c r="A293" t="s">
        <v>87</v>
      </c>
      <c r="B293">
        <v>10</v>
      </c>
      <c r="C293" t="s">
        <v>66</v>
      </c>
      <c r="D293" t="s">
        <v>14</v>
      </c>
      <c r="E293" t="s">
        <v>23</v>
      </c>
      <c r="F293">
        <v>1</v>
      </c>
      <c r="G293">
        <v>1997</v>
      </c>
      <c r="H293">
        <v>18877</v>
      </c>
      <c r="I293">
        <v>82229</v>
      </c>
      <c r="J293">
        <v>4.3560417439211738</v>
      </c>
      <c r="K293" t="str">
        <f>VLOOKUP(C293,'Model stock information'!$B$6:$R$35,17,FALSE)</f>
        <v>Puget Sd</v>
      </c>
    </row>
    <row r="294" spans="1:11">
      <c r="A294" t="s">
        <v>87</v>
      </c>
      <c r="B294">
        <v>10</v>
      </c>
      <c r="C294" t="s">
        <v>66</v>
      </c>
      <c r="D294" t="s">
        <v>14</v>
      </c>
      <c r="E294" t="s">
        <v>23</v>
      </c>
      <c r="F294">
        <v>1</v>
      </c>
      <c r="G294">
        <v>1998</v>
      </c>
      <c r="H294">
        <v>18367</v>
      </c>
      <c r="I294">
        <v>83882</v>
      </c>
      <c r="J294">
        <v>4.5669951543529157</v>
      </c>
      <c r="K294" t="str">
        <f>VLOOKUP(C294,'Model stock information'!$B$6:$R$35,17,FALSE)</f>
        <v>Puget Sd</v>
      </c>
    </row>
    <row r="295" spans="1:11">
      <c r="A295" t="s">
        <v>87</v>
      </c>
      <c r="B295">
        <v>10</v>
      </c>
      <c r="C295" t="s">
        <v>66</v>
      </c>
      <c r="D295" t="s">
        <v>14</v>
      </c>
      <c r="E295" t="s">
        <v>23</v>
      </c>
      <c r="F295">
        <v>1</v>
      </c>
      <c r="G295">
        <v>1999</v>
      </c>
      <c r="H295">
        <v>12712</v>
      </c>
      <c r="I295">
        <v>52791</v>
      </c>
      <c r="J295">
        <v>4.1528477029578355</v>
      </c>
      <c r="K295" t="str">
        <f>VLOOKUP(C295,'Model stock information'!$B$6:$R$35,17,FALSE)</f>
        <v>Puget Sd</v>
      </c>
    </row>
    <row r="296" spans="1:11">
      <c r="A296" t="s">
        <v>87</v>
      </c>
      <c r="B296">
        <v>10</v>
      </c>
      <c r="C296" t="s">
        <v>66</v>
      </c>
      <c r="D296" t="s">
        <v>14</v>
      </c>
      <c r="E296" t="s">
        <v>23</v>
      </c>
      <c r="F296">
        <v>1</v>
      </c>
      <c r="G296">
        <v>2000</v>
      </c>
      <c r="H296">
        <v>11949</v>
      </c>
      <c r="I296">
        <v>30803</v>
      </c>
      <c r="J296">
        <v>2.5778726253242947</v>
      </c>
      <c r="K296" t="str">
        <f>VLOOKUP(C296,'Model stock information'!$B$6:$R$35,17,FALSE)</f>
        <v>Puget Sd</v>
      </c>
    </row>
    <row r="297" spans="1:11">
      <c r="A297" t="s">
        <v>87</v>
      </c>
      <c r="B297">
        <v>10</v>
      </c>
      <c r="C297" t="s">
        <v>66</v>
      </c>
      <c r="D297" t="s">
        <v>14</v>
      </c>
      <c r="E297" t="s">
        <v>23</v>
      </c>
      <c r="F297">
        <v>1</v>
      </c>
      <c r="G297">
        <v>2001</v>
      </c>
      <c r="H297">
        <v>21287</v>
      </c>
      <c r="I297">
        <v>30200</v>
      </c>
      <c r="J297">
        <v>1.4187062526424579</v>
      </c>
      <c r="K297" t="str">
        <f>VLOOKUP(C297,'Model stock information'!$B$6:$R$35,17,FALSE)</f>
        <v>Puget Sd</v>
      </c>
    </row>
    <row r="298" spans="1:11">
      <c r="A298" t="s">
        <v>87</v>
      </c>
      <c r="B298">
        <v>10</v>
      </c>
      <c r="C298" t="s">
        <v>66</v>
      </c>
      <c r="D298" t="s">
        <v>14</v>
      </c>
      <c r="E298" t="s">
        <v>23</v>
      </c>
      <c r="F298">
        <v>1</v>
      </c>
      <c r="G298">
        <v>2002</v>
      </c>
      <c r="H298">
        <v>38810</v>
      </c>
      <c r="I298">
        <v>47563</v>
      </c>
      <c r="J298">
        <v>1.2255346560164906</v>
      </c>
      <c r="K298" t="str">
        <f>VLOOKUP(C298,'Model stock information'!$B$6:$R$35,17,FALSE)</f>
        <v>Puget Sd</v>
      </c>
    </row>
    <row r="299" spans="1:11">
      <c r="A299" t="s">
        <v>87</v>
      </c>
      <c r="B299">
        <v>10</v>
      </c>
      <c r="C299" t="s">
        <v>66</v>
      </c>
      <c r="D299" t="s">
        <v>14</v>
      </c>
      <c r="E299" t="s">
        <v>23</v>
      </c>
      <c r="F299">
        <v>1</v>
      </c>
      <c r="G299">
        <v>2003</v>
      </c>
      <c r="H299">
        <v>16113</v>
      </c>
      <c r="I299">
        <v>50508</v>
      </c>
      <c r="J299">
        <v>3.1346118041333084</v>
      </c>
      <c r="K299" t="str">
        <f>VLOOKUP(C299,'Model stock information'!$B$6:$R$35,17,FALSE)</f>
        <v>Puget Sd</v>
      </c>
    </row>
    <row r="300" spans="1:11">
      <c r="A300" t="s">
        <v>87</v>
      </c>
      <c r="B300">
        <v>10</v>
      </c>
      <c r="C300" t="s">
        <v>66</v>
      </c>
      <c r="D300" t="s">
        <v>14</v>
      </c>
      <c r="E300" t="s">
        <v>23</v>
      </c>
      <c r="F300">
        <v>1</v>
      </c>
      <c r="G300">
        <v>2004</v>
      </c>
      <c r="H300">
        <v>10424</v>
      </c>
      <c r="I300">
        <v>47577</v>
      </c>
      <c r="J300">
        <v>4.5641788181120493</v>
      </c>
      <c r="K300" t="str">
        <f>VLOOKUP(C300,'Model stock information'!$B$6:$R$35,17,FALSE)</f>
        <v>Puget Sd</v>
      </c>
    </row>
    <row r="301" spans="1:11">
      <c r="A301" t="s">
        <v>87</v>
      </c>
      <c r="B301">
        <v>10</v>
      </c>
      <c r="C301" t="s">
        <v>66</v>
      </c>
      <c r="D301" t="s">
        <v>14</v>
      </c>
      <c r="E301" t="s">
        <v>23</v>
      </c>
      <c r="F301">
        <v>1</v>
      </c>
      <c r="G301">
        <v>2005</v>
      </c>
      <c r="H301">
        <v>8060</v>
      </c>
      <c r="I301">
        <v>46674</v>
      </c>
      <c r="J301">
        <v>5.7908188585607938</v>
      </c>
      <c r="K301" t="str">
        <f>VLOOKUP(C301,'Model stock information'!$B$6:$R$35,17,FALSE)</f>
        <v>Puget Sd</v>
      </c>
    </row>
    <row r="302" spans="1:11">
      <c r="A302" t="s">
        <v>87</v>
      </c>
      <c r="B302">
        <v>10</v>
      </c>
      <c r="C302" t="s">
        <v>66</v>
      </c>
      <c r="D302" t="s">
        <v>14</v>
      </c>
      <c r="E302" t="s">
        <v>23</v>
      </c>
      <c r="F302">
        <v>1</v>
      </c>
      <c r="G302">
        <v>2006</v>
      </c>
      <c r="H302">
        <v>9903</v>
      </c>
      <c r="I302">
        <v>51719</v>
      </c>
      <c r="J302">
        <v>5.222558820559426</v>
      </c>
      <c r="K302" t="str">
        <f>VLOOKUP(C302,'Model stock information'!$B$6:$R$35,17,FALSE)</f>
        <v>Puget Sd</v>
      </c>
    </row>
    <row r="303" spans="1:11">
      <c r="A303" t="s">
        <v>87</v>
      </c>
      <c r="B303">
        <v>10</v>
      </c>
      <c r="C303" t="s">
        <v>66</v>
      </c>
      <c r="D303" t="s">
        <v>14</v>
      </c>
      <c r="E303" t="s">
        <v>23</v>
      </c>
      <c r="F303">
        <v>1</v>
      </c>
      <c r="G303">
        <v>2007</v>
      </c>
      <c r="H303">
        <v>12824</v>
      </c>
      <c r="I303">
        <v>56333</v>
      </c>
      <c r="J303">
        <v>4.3927791640673739</v>
      </c>
      <c r="K303" t="str">
        <f>VLOOKUP(C303,'Model stock information'!$B$6:$R$35,17,FALSE)</f>
        <v>Puget Sd</v>
      </c>
    </row>
    <row r="304" spans="1:11">
      <c r="A304" t="s">
        <v>87</v>
      </c>
      <c r="B304">
        <v>10</v>
      </c>
      <c r="C304" t="s">
        <v>66</v>
      </c>
      <c r="D304" t="s">
        <v>14</v>
      </c>
      <c r="E304" t="s">
        <v>23</v>
      </c>
      <c r="F304">
        <v>1</v>
      </c>
      <c r="G304">
        <v>2008</v>
      </c>
      <c r="H304">
        <v>13212</v>
      </c>
      <c r="I304">
        <v>55280</v>
      </c>
      <c r="J304">
        <v>4.1840750832576443</v>
      </c>
      <c r="K304" t="str">
        <f>VLOOKUP(C304,'Model stock information'!$B$6:$R$35,17,FALSE)</f>
        <v>Puget Sd</v>
      </c>
    </row>
    <row r="305" spans="1:11">
      <c r="A305" t="s">
        <v>87</v>
      </c>
      <c r="B305">
        <v>11</v>
      </c>
      <c r="C305" t="s">
        <v>67</v>
      </c>
      <c r="D305" t="s">
        <v>14</v>
      </c>
      <c r="E305" t="s">
        <v>23</v>
      </c>
      <c r="F305">
        <v>1</v>
      </c>
      <c r="G305">
        <v>1979</v>
      </c>
      <c r="H305">
        <v>20355</v>
      </c>
      <c r="I305">
        <v>120536</v>
      </c>
      <c r="J305">
        <v>5.9216900024563985</v>
      </c>
      <c r="K305" t="str">
        <f>VLOOKUP(C305,'Model stock information'!$B$6:$R$35,17,FALSE)</f>
        <v>Puget Sd</v>
      </c>
    </row>
    <row r="306" spans="1:11">
      <c r="A306" t="s">
        <v>87</v>
      </c>
      <c r="B306">
        <v>11</v>
      </c>
      <c r="C306" t="s">
        <v>67</v>
      </c>
      <c r="D306" t="s">
        <v>14</v>
      </c>
      <c r="E306" t="s">
        <v>23</v>
      </c>
      <c r="F306">
        <v>1</v>
      </c>
      <c r="G306">
        <v>1980</v>
      </c>
      <c r="H306">
        <v>20686</v>
      </c>
      <c r="I306">
        <v>153172</v>
      </c>
      <c r="J306">
        <v>7.4046214831286861</v>
      </c>
      <c r="K306" t="str">
        <f>VLOOKUP(C306,'Model stock information'!$B$6:$R$35,17,FALSE)</f>
        <v>Puget Sd</v>
      </c>
    </row>
    <row r="307" spans="1:11">
      <c r="A307" t="s">
        <v>87</v>
      </c>
      <c r="B307">
        <v>11</v>
      </c>
      <c r="C307" t="s">
        <v>67</v>
      </c>
      <c r="D307" t="s">
        <v>14</v>
      </c>
      <c r="E307" t="s">
        <v>23</v>
      </c>
      <c r="F307">
        <v>1</v>
      </c>
      <c r="G307">
        <v>1981</v>
      </c>
      <c r="H307">
        <v>20536</v>
      </c>
      <c r="I307">
        <v>116413</v>
      </c>
      <c r="J307">
        <v>5.6687280872613943</v>
      </c>
      <c r="K307" t="str">
        <f>VLOOKUP(C307,'Model stock information'!$B$6:$R$35,17,FALSE)</f>
        <v>Puget Sd</v>
      </c>
    </row>
    <row r="308" spans="1:11">
      <c r="A308" t="s">
        <v>87</v>
      </c>
      <c r="B308">
        <v>11</v>
      </c>
      <c r="C308" t="s">
        <v>67</v>
      </c>
      <c r="D308" t="s">
        <v>14</v>
      </c>
      <c r="E308" t="s">
        <v>23</v>
      </c>
      <c r="F308">
        <v>1</v>
      </c>
      <c r="G308">
        <v>1982</v>
      </c>
      <c r="H308">
        <v>20275</v>
      </c>
      <c r="I308">
        <v>125424</v>
      </c>
      <c r="J308">
        <v>6.1861405672009866</v>
      </c>
      <c r="K308" t="str">
        <f>VLOOKUP(C308,'Model stock information'!$B$6:$R$35,17,FALSE)</f>
        <v>Puget Sd</v>
      </c>
    </row>
    <row r="309" spans="1:11">
      <c r="A309" t="s">
        <v>87</v>
      </c>
      <c r="B309">
        <v>11</v>
      </c>
      <c r="C309" t="s">
        <v>67</v>
      </c>
      <c r="D309" t="s">
        <v>14</v>
      </c>
      <c r="E309" t="s">
        <v>23</v>
      </c>
      <c r="F309">
        <v>1</v>
      </c>
      <c r="G309">
        <v>1983</v>
      </c>
      <c r="H309">
        <v>21097</v>
      </c>
      <c r="I309">
        <v>155361</v>
      </c>
      <c r="J309">
        <v>7.364127601080722</v>
      </c>
      <c r="K309" t="str">
        <f>VLOOKUP(C309,'Model stock information'!$B$6:$R$35,17,FALSE)</f>
        <v>Puget Sd</v>
      </c>
    </row>
    <row r="310" spans="1:11">
      <c r="A310" t="s">
        <v>87</v>
      </c>
      <c r="B310">
        <v>11</v>
      </c>
      <c r="C310" t="s">
        <v>67</v>
      </c>
      <c r="D310" t="s">
        <v>14</v>
      </c>
      <c r="E310" t="s">
        <v>23</v>
      </c>
      <c r="F310">
        <v>1</v>
      </c>
      <c r="G310">
        <v>1984</v>
      </c>
      <c r="H310">
        <v>24722</v>
      </c>
      <c r="I310">
        <v>180687</v>
      </c>
      <c r="J310">
        <v>7.3087533371086479</v>
      </c>
      <c r="K310" t="str">
        <f>VLOOKUP(C310,'Model stock information'!$B$6:$R$35,17,FALSE)</f>
        <v>Puget Sd</v>
      </c>
    </row>
    <row r="311" spans="1:11">
      <c r="A311" t="s">
        <v>87</v>
      </c>
      <c r="B311">
        <v>11</v>
      </c>
      <c r="C311" t="s">
        <v>67</v>
      </c>
      <c r="D311" t="s">
        <v>14</v>
      </c>
      <c r="E311" t="s">
        <v>23</v>
      </c>
      <c r="F311">
        <v>1</v>
      </c>
      <c r="G311">
        <v>1985</v>
      </c>
      <c r="H311">
        <v>26675</v>
      </c>
      <c r="I311">
        <v>204759</v>
      </c>
      <c r="J311">
        <v>7.6760637300843486</v>
      </c>
      <c r="K311" t="str">
        <f>VLOOKUP(C311,'Model stock information'!$B$6:$R$35,17,FALSE)</f>
        <v>Puget Sd</v>
      </c>
    </row>
    <row r="312" spans="1:11">
      <c r="A312" t="s">
        <v>87</v>
      </c>
      <c r="B312">
        <v>11</v>
      </c>
      <c r="C312" t="s">
        <v>67</v>
      </c>
      <c r="D312" t="s">
        <v>14</v>
      </c>
      <c r="E312" t="s">
        <v>23</v>
      </c>
      <c r="F312">
        <v>1</v>
      </c>
      <c r="G312">
        <v>1986</v>
      </c>
      <c r="H312">
        <v>33250</v>
      </c>
      <c r="I312">
        <v>216410</v>
      </c>
      <c r="J312">
        <v>6.5085714285714289</v>
      </c>
      <c r="K312" t="str">
        <f>VLOOKUP(C312,'Model stock information'!$B$6:$R$35,17,FALSE)</f>
        <v>Puget Sd</v>
      </c>
    </row>
    <row r="313" spans="1:11">
      <c r="A313" t="s">
        <v>87</v>
      </c>
      <c r="B313">
        <v>11</v>
      </c>
      <c r="C313" t="s">
        <v>67</v>
      </c>
      <c r="D313" t="s">
        <v>14</v>
      </c>
      <c r="E313" t="s">
        <v>23</v>
      </c>
      <c r="F313">
        <v>1</v>
      </c>
      <c r="G313">
        <v>1987</v>
      </c>
      <c r="H313">
        <v>41312</v>
      </c>
      <c r="I313">
        <v>155863</v>
      </c>
      <c r="J313">
        <v>3.7728262974438418</v>
      </c>
      <c r="K313" t="str">
        <f>VLOOKUP(C313,'Model stock information'!$B$6:$R$35,17,FALSE)</f>
        <v>Puget Sd</v>
      </c>
    </row>
    <row r="314" spans="1:11">
      <c r="A314" t="s">
        <v>87</v>
      </c>
      <c r="B314">
        <v>11</v>
      </c>
      <c r="C314" t="s">
        <v>67</v>
      </c>
      <c r="D314" t="s">
        <v>14</v>
      </c>
      <c r="E314" t="s">
        <v>23</v>
      </c>
      <c r="F314">
        <v>1</v>
      </c>
      <c r="G314">
        <v>1988</v>
      </c>
      <c r="H314">
        <v>46180</v>
      </c>
      <c r="I314">
        <v>114685</v>
      </c>
      <c r="J314">
        <v>2.4834343871805977</v>
      </c>
      <c r="K314" t="str">
        <f>VLOOKUP(C314,'Model stock information'!$B$6:$R$35,17,FALSE)</f>
        <v>Puget Sd</v>
      </c>
    </row>
    <row r="315" spans="1:11">
      <c r="A315" t="s">
        <v>87</v>
      </c>
      <c r="B315">
        <v>11</v>
      </c>
      <c r="C315" t="s">
        <v>67</v>
      </c>
      <c r="D315" t="s">
        <v>14</v>
      </c>
      <c r="E315" t="s">
        <v>23</v>
      </c>
      <c r="F315">
        <v>1</v>
      </c>
      <c r="G315">
        <v>1989</v>
      </c>
      <c r="H315">
        <v>62255</v>
      </c>
      <c r="I315">
        <v>115701</v>
      </c>
      <c r="J315">
        <v>1.8585013251947635</v>
      </c>
      <c r="K315" t="str">
        <f>VLOOKUP(C315,'Model stock information'!$B$6:$R$35,17,FALSE)</f>
        <v>Puget Sd</v>
      </c>
    </row>
    <row r="316" spans="1:11">
      <c r="A316" t="s">
        <v>87</v>
      </c>
      <c r="B316">
        <v>11</v>
      </c>
      <c r="C316" t="s">
        <v>67</v>
      </c>
      <c r="D316" t="s">
        <v>14</v>
      </c>
      <c r="E316" t="s">
        <v>23</v>
      </c>
      <c r="F316">
        <v>1</v>
      </c>
      <c r="G316">
        <v>1990</v>
      </c>
      <c r="H316">
        <v>56729</v>
      </c>
      <c r="I316">
        <v>126174</v>
      </c>
      <c r="J316">
        <v>2.2241534312256519</v>
      </c>
      <c r="K316" t="str">
        <f>VLOOKUP(C316,'Model stock information'!$B$6:$R$35,17,FALSE)</f>
        <v>Puget Sd</v>
      </c>
    </row>
    <row r="317" spans="1:11">
      <c r="A317" t="s">
        <v>87</v>
      </c>
      <c r="B317">
        <v>11</v>
      </c>
      <c r="C317" t="s">
        <v>67</v>
      </c>
      <c r="D317" t="s">
        <v>14</v>
      </c>
      <c r="E317" t="s">
        <v>23</v>
      </c>
      <c r="F317">
        <v>1</v>
      </c>
      <c r="G317">
        <v>1991</v>
      </c>
      <c r="H317">
        <v>43319</v>
      </c>
      <c r="I317">
        <v>157573</v>
      </c>
      <c r="J317">
        <v>3.6375031741268264</v>
      </c>
      <c r="K317" t="str">
        <f>VLOOKUP(C317,'Model stock information'!$B$6:$R$35,17,FALSE)</f>
        <v>Puget Sd</v>
      </c>
    </row>
    <row r="318" spans="1:11">
      <c r="A318" t="s">
        <v>87</v>
      </c>
      <c r="B318">
        <v>11</v>
      </c>
      <c r="C318" t="s">
        <v>67</v>
      </c>
      <c r="D318" t="s">
        <v>14</v>
      </c>
      <c r="E318" t="s">
        <v>23</v>
      </c>
      <c r="F318">
        <v>1</v>
      </c>
      <c r="G318">
        <v>1992</v>
      </c>
      <c r="H318">
        <v>33676</v>
      </c>
      <c r="I318">
        <v>147241</v>
      </c>
      <c r="J318">
        <v>4.3722829314645448</v>
      </c>
      <c r="K318" t="str">
        <f>VLOOKUP(C318,'Model stock information'!$B$6:$R$35,17,FALSE)</f>
        <v>Puget Sd</v>
      </c>
    </row>
    <row r="319" spans="1:11">
      <c r="A319" t="s">
        <v>87</v>
      </c>
      <c r="B319">
        <v>11</v>
      </c>
      <c r="C319" t="s">
        <v>67</v>
      </c>
      <c r="D319" t="s">
        <v>14</v>
      </c>
      <c r="E319" t="s">
        <v>23</v>
      </c>
      <c r="F319">
        <v>1</v>
      </c>
      <c r="G319">
        <v>1993</v>
      </c>
      <c r="H319">
        <v>34469</v>
      </c>
      <c r="I319">
        <v>114343</v>
      </c>
      <c r="J319">
        <v>3.3172705909657956</v>
      </c>
      <c r="K319" t="str">
        <f>VLOOKUP(C319,'Model stock information'!$B$6:$R$35,17,FALSE)</f>
        <v>Puget Sd</v>
      </c>
    </row>
    <row r="320" spans="1:11">
      <c r="A320" t="s">
        <v>87</v>
      </c>
      <c r="B320">
        <v>11</v>
      </c>
      <c r="C320" t="s">
        <v>67</v>
      </c>
      <c r="D320" t="s">
        <v>14</v>
      </c>
      <c r="E320" t="s">
        <v>23</v>
      </c>
      <c r="F320">
        <v>1</v>
      </c>
      <c r="G320">
        <v>1994</v>
      </c>
      <c r="H320">
        <v>45178</v>
      </c>
      <c r="I320">
        <v>112579</v>
      </c>
      <c r="J320">
        <v>2.4918987117623623</v>
      </c>
      <c r="K320" t="str">
        <f>VLOOKUP(C320,'Model stock information'!$B$6:$R$35,17,FALSE)</f>
        <v>Puget Sd</v>
      </c>
    </row>
    <row r="321" spans="1:11">
      <c r="A321" t="s">
        <v>87</v>
      </c>
      <c r="B321">
        <v>11</v>
      </c>
      <c r="C321" t="s">
        <v>67</v>
      </c>
      <c r="D321" t="s">
        <v>14</v>
      </c>
      <c r="E321" t="s">
        <v>23</v>
      </c>
      <c r="F321">
        <v>1</v>
      </c>
      <c r="G321">
        <v>1995</v>
      </c>
      <c r="H321">
        <v>59183</v>
      </c>
      <c r="I321">
        <v>139467</v>
      </c>
      <c r="J321">
        <v>2.3565381950898061</v>
      </c>
      <c r="K321" t="str">
        <f>VLOOKUP(C321,'Model stock information'!$B$6:$R$35,17,FALSE)</f>
        <v>Puget Sd</v>
      </c>
    </row>
    <row r="322" spans="1:11">
      <c r="A322" t="s">
        <v>87</v>
      </c>
      <c r="B322">
        <v>11</v>
      </c>
      <c r="C322" t="s">
        <v>67</v>
      </c>
      <c r="D322" t="s">
        <v>14</v>
      </c>
      <c r="E322" t="s">
        <v>23</v>
      </c>
      <c r="F322">
        <v>1</v>
      </c>
      <c r="G322">
        <v>1996</v>
      </c>
      <c r="H322">
        <v>60140</v>
      </c>
      <c r="I322">
        <v>132226</v>
      </c>
      <c r="J322">
        <v>2.1986365147988027</v>
      </c>
      <c r="K322" t="str">
        <f>VLOOKUP(C322,'Model stock information'!$B$6:$R$35,17,FALSE)</f>
        <v>Puget Sd</v>
      </c>
    </row>
    <row r="323" spans="1:11">
      <c r="A323" t="s">
        <v>87</v>
      </c>
      <c r="B323">
        <v>11</v>
      </c>
      <c r="C323" t="s">
        <v>67</v>
      </c>
      <c r="D323" t="s">
        <v>14</v>
      </c>
      <c r="E323" t="s">
        <v>23</v>
      </c>
      <c r="F323">
        <v>1</v>
      </c>
      <c r="G323">
        <v>1997</v>
      </c>
      <c r="H323">
        <v>55724</v>
      </c>
      <c r="I323">
        <v>155346</v>
      </c>
      <c r="J323">
        <v>2.7877754647907542</v>
      </c>
      <c r="K323" t="str">
        <f>VLOOKUP(C323,'Model stock information'!$B$6:$R$35,17,FALSE)</f>
        <v>Puget Sd</v>
      </c>
    </row>
    <row r="324" spans="1:11">
      <c r="A324" t="s">
        <v>87</v>
      </c>
      <c r="B324">
        <v>11</v>
      </c>
      <c r="C324" t="s">
        <v>67</v>
      </c>
      <c r="D324" t="s">
        <v>14</v>
      </c>
      <c r="E324" t="s">
        <v>23</v>
      </c>
      <c r="F324">
        <v>1</v>
      </c>
      <c r="G324">
        <v>1998</v>
      </c>
      <c r="H324">
        <v>66599</v>
      </c>
      <c r="I324">
        <v>161604</v>
      </c>
      <c r="J324">
        <v>2.426522920764576</v>
      </c>
      <c r="K324" t="str">
        <f>VLOOKUP(C324,'Model stock information'!$B$6:$R$35,17,FALSE)</f>
        <v>Puget Sd</v>
      </c>
    </row>
    <row r="325" spans="1:11">
      <c r="A325" t="s">
        <v>87</v>
      </c>
      <c r="B325">
        <v>11</v>
      </c>
      <c r="C325" t="s">
        <v>67</v>
      </c>
      <c r="D325" t="s">
        <v>14</v>
      </c>
      <c r="E325" t="s">
        <v>23</v>
      </c>
      <c r="F325">
        <v>1</v>
      </c>
      <c r="G325">
        <v>1999</v>
      </c>
      <c r="H325">
        <v>71676</v>
      </c>
      <c r="I325">
        <v>151101</v>
      </c>
      <c r="J325">
        <v>2.1081115017579104</v>
      </c>
      <c r="K325" t="str">
        <f>VLOOKUP(C325,'Model stock information'!$B$6:$R$35,17,FALSE)</f>
        <v>Puget Sd</v>
      </c>
    </row>
    <row r="326" spans="1:11">
      <c r="A326" t="s">
        <v>87</v>
      </c>
      <c r="B326">
        <v>11</v>
      </c>
      <c r="C326" t="s">
        <v>67</v>
      </c>
      <c r="D326" t="s">
        <v>14</v>
      </c>
      <c r="E326" t="s">
        <v>23</v>
      </c>
      <c r="F326">
        <v>1</v>
      </c>
      <c r="G326">
        <v>2000</v>
      </c>
      <c r="H326">
        <v>66095</v>
      </c>
      <c r="I326">
        <v>149646</v>
      </c>
      <c r="J326">
        <v>2.2641046977834933</v>
      </c>
      <c r="K326" t="str">
        <f>VLOOKUP(C326,'Model stock information'!$B$6:$R$35,17,FALSE)</f>
        <v>Puget Sd</v>
      </c>
    </row>
    <row r="327" spans="1:11">
      <c r="A327" t="s">
        <v>87</v>
      </c>
      <c r="B327">
        <v>11</v>
      </c>
      <c r="C327" t="s">
        <v>67</v>
      </c>
      <c r="D327" t="s">
        <v>14</v>
      </c>
      <c r="E327" t="s">
        <v>23</v>
      </c>
      <c r="F327">
        <v>1</v>
      </c>
      <c r="G327">
        <v>2001</v>
      </c>
      <c r="H327">
        <v>78579</v>
      </c>
      <c r="I327">
        <v>167231</v>
      </c>
      <c r="J327">
        <v>2.1281894653787909</v>
      </c>
      <c r="K327" t="str">
        <f>VLOOKUP(C327,'Model stock information'!$B$6:$R$35,17,FALSE)</f>
        <v>Puget Sd</v>
      </c>
    </row>
    <row r="328" spans="1:11">
      <c r="A328" t="s">
        <v>87</v>
      </c>
      <c r="B328">
        <v>11</v>
      </c>
      <c r="C328" t="s">
        <v>67</v>
      </c>
      <c r="D328" t="s">
        <v>14</v>
      </c>
      <c r="E328" t="s">
        <v>23</v>
      </c>
      <c r="F328">
        <v>1</v>
      </c>
      <c r="G328">
        <v>2002</v>
      </c>
      <c r="H328">
        <v>80301</v>
      </c>
      <c r="I328">
        <v>203356</v>
      </c>
      <c r="J328">
        <v>2.5324217631162749</v>
      </c>
      <c r="K328" t="str">
        <f>VLOOKUP(C328,'Model stock information'!$B$6:$R$35,17,FALSE)</f>
        <v>Puget Sd</v>
      </c>
    </row>
    <row r="329" spans="1:11">
      <c r="A329" t="s">
        <v>87</v>
      </c>
      <c r="B329">
        <v>11</v>
      </c>
      <c r="C329" t="s">
        <v>67</v>
      </c>
      <c r="D329" t="s">
        <v>14</v>
      </c>
      <c r="E329" t="s">
        <v>23</v>
      </c>
      <c r="F329">
        <v>1</v>
      </c>
      <c r="G329">
        <v>2003</v>
      </c>
      <c r="H329">
        <v>66657</v>
      </c>
      <c r="I329">
        <v>226890</v>
      </c>
      <c r="J329">
        <v>3.403843557315811</v>
      </c>
      <c r="K329" t="str">
        <f>VLOOKUP(C329,'Model stock information'!$B$6:$R$35,17,FALSE)</f>
        <v>Puget Sd</v>
      </c>
    </row>
    <row r="330" spans="1:11">
      <c r="A330" t="s">
        <v>87</v>
      </c>
      <c r="B330">
        <v>11</v>
      </c>
      <c r="C330" t="s">
        <v>67</v>
      </c>
      <c r="D330" t="s">
        <v>14</v>
      </c>
      <c r="E330" t="s">
        <v>23</v>
      </c>
      <c r="F330">
        <v>1</v>
      </c>
      <c r="G330">
        <v>2004</v>
      </c>
      <c r="H330">
        <v>75505</v>
      </c>
      <c r="I330">
        <v>185639</v>
      </c>
      <c r="J330">
        <v>2.4586318786835308</v>
      </c>
      <c r="K330" t="str">
        <f>VLOOKUP(C330,'Model stock information'!$B$6:$R$35,17,FALSE)</f>
        <v>Puget Sd</v>
      </c>
    </row>
    <row r="331" spans="1:11">
      <c r="A331" t="s">
        <v>87</v>
      </c>
      <c r="B331">
        <v>11</v>
      </c>
      <c r="C331" t="s">
        <v>67</v>
      </c>
      <c r="D331" t="s">
        <v>14</v>
      </c>
      <c r="E331" t="s">
        <v>23</v>
      </c>
      <c r="F331">
        <v>1</v>
      </c>
      <c r="G331">
        <v>2005</v>
      </c>
      <c r="H331">
        <v>73359</v>
      </c>
      <c r="I331">
        <v>152245</v>
      </c>
      <c r="J331">
        <v>2.0753418121839173</v>
      </c>
      <c r="K331" t="str">
        <f>VLOOKUP(C331,'Model stock information'!$B$6:$R$35,17,FALSE)</f>
        <v>Puget Sd</v>
      </c>
    </row>
    <row r="332" spans="1:11">
      <c r="A332" t="s">
        <v>87</v>
      </c>
      <c r="B332">
        <v>11</v>
      </c>
      <c r="C332" t="s">
        <v>67</v>
      </c>
      <c r="D332" t="s">
        <v>14</v>
      </c>
      <c r="E332" t="s">
        <v>23</v>
      </c>
      <c r="F332">
        <v>1</v>
      </c>
      <c r="G332">
        <v>2006</v>
      </c>
      <c r="H332">
        <v>86425</v>
      </c>
      <c r="I332">
        <v>148729</v>
      </c>
      <c r="J332">
        <v>1.7209025166329188</v>
      </c>
      <c r="K332" t="str">
        <f>VLOOKUP(C332,'Model stock information'!$B$6:$R$35,17,FALSE)</f>
        <v>Puget Sd</v>
      </c>
    </row>
    <row r="333" spans="1:11">
      <c r="A333" t="s">
        <v>87</v>
      </c>
      <c r="B333">
        <v>11</v>
      </c>
      <c r="C333" t="s">
        <v>67</v>
      </c>
      <c r="D333" t="s">
        <v>14</v>
      </c>
      <c r="E333" t="s">
        <v>23</v>
      </c>
      <c r="F333">
        <v>1</v>
      </c>
      <c r="G333">
        <v>2007</v>
      </c>
      <c r="H333">
        <v>83048</v>
      </c>
      <c r="I333">
        <v>158903</v>
      </c>
      <c r="J333">
        <v>1.9133874385897311</v>
      </c>
      <c r="K333" t="str">
        <f>VLOOKUP(C333,'Model stock information'!$B$6:$R$35,17,FALSE)</f>
        <v>Puget Sd</v>
      </c>
    </row>
    <row r="334" spans="1:11">
      <c r="A334" t="s">
        <v>87</v>
      </c>
      <c r="B334">
        <v>11</v>
      </c>
      <c r="C334" t="s">
        <v>67</v>
      </c>
      <c r="D334" t="s">
        <v>14</v>
      </c>
      <c r="E334" t="s">
        <v>23</v>
      </c>
      <c r="F334">
        <v>1</v>
      </c>
      <c r="G334">
        <v>2008</v>
      </c>
      <c r="H334">
        <v>70885</v>
      </c>
      <c r="I334">
        <v>164469</v>
      </c>
      <c r="J334">
        <v>2.3202228962403892</v>
      </c>
      <c r="K334" t="str">
        <f>VLOOKUP(C334,'Model stock information'!$B$6:$R$35,17,FALSE)</f>
        <v>Puget Sd</v>
      </c>
    </row>
    <row r="335" spans="1:11">
      <c r="A335" t="s">
        <v>87</v>
      </c>
      <c r="B335">
        <v>12</v>
      </c>
      <c r="C335" t="s">
        <v>68</v>
      </c>
      <c r="D335" t="s">
        <v>14</v>
      </c>
      <c r="E335" t="s">
        <v>23</v>
      </c>
      <c r="F335">
        <v>0</v>
      </c>
      <c r="G335">
        <v>1979</v>
      </c>
      <c r="H335">
        <v>14567</v>
      </c>
      <c r="I335">
        <v>63040</v>
      </c>
      <c r="J335">
        <v>4.3275897576714488</v>
      </c>
      <c r="K335" t="str">
        <f>VLOOKUP(C335,'Model stock information'!$B$6:$R$35,17,FALSE)</f>
        <v>Puget Sd</v>
      </c>
    </row>
    <row r="336" spans="1:11">
      <c r="A336" t="s">
        <v>87</v>
      </c>
      <c r="B336">
        <v>12</v>
      </c>
      <c r="C336" t="s">
        <v>68</v>
      </c>
      <c r="D336" t="s">
        <v>14</v>
      </c>
      <c r="E336" t="s">
        <v>23</v>
      </c>
      <c r="F336">
        <v>0</v>
      </c>
      <c r="G336">
        <v>1980</v>
      </c>
      <c r="H336">
        <v>11984</v>
      </c>
      <c r="I336">
        <v>61933</v>
      </c>
      <c r="J336">
        <v>5.1679739652870493</v>
      </c>
      <c r="K336" t="str">
        <f>VLOOKUP(C336,'Model stock information'!$B$6:$R$35,17,FALSE)</f>
        <v>Puget Sd</v>
      </c>
    </row>
    <row r="337" spans="1:11">
      <c r="A337" t="s">
        <v>87</v>
      </c>
      <c r="B337">
        <v>12</v>
      </c>
      <c r="C337" t="s">
        <v>68</v>
      </c>
      <c r="D337" t="s">
        <v>14</v>
      </c>
      <c r="E337" t="s">
        <v>23</v>
      </c>
      <c r="F337">
        <v>0</v>
      </c>
      <c r="G337">
        <v>1981</v>
      </c>
      <c r="H337">
        <v>8400</v>
      </c>
      <c r="I337">
        <v>52489</v>
      </c>
      <c r="J337">
        <v>6.2486904761904762</v>
      </c>
      <c r="K337" t="str">
        <f>VLOOKUP(C337,'Model stock information'!$B$6:$R$35,17,FALSE)</f>
        <v>Puget Sd</v>
      </c>
    </row>
    <row r="338" spans="1:11">
      <c r="A338" t="s">
        <v>87</v>
      </c>
      <c r="B338">
        <v>12</v>
      </c>
      <c r="C338" t="s">
        <v>68</v>
      </c>
      <c r="D338" t="s">
        <v>14</v>
      </c>
      <c r="E338" t="s">
        <v>23</v>
      </c>
      <c r="F338">
        <v>0</v>
      </c>
      <c r="G338">
        <v>1982</v>
      </c>
      <c r="H338">
        <v>9192</v>
      </c>
      <c r="I338">
        <v>50880</v>
      </c>
      <c r="J338">
        <v>5.535248041775457</v>
      </c>
      <c r="K338" t="str">
        <f>VLOOKUP(C338,'Model stock information'!$B$6:$R$35,17,FALSE)</f>
        <v>Puget Sd</v>
      </c>
    </row>
    <row r="339" spans="1:11">
      <c r="A339" t="s">
        <v>87</v>
      </c>
      <c r="B339">
        <v>12</v>
      </c>
      <c r="C339" t="s">
        <v>68</v>
      </c>
      <c r="D339" t="s">
        <v>14</v>
      </c>
      <c r="E339" t="s">
        <v>23</v>
      </c>
      <c r="F339">
        <v>0</v>
      </c>
      <c r="G339">
        <v>1983</v>
      </c>
      <c r="H339">
        <v>8037</v>
      </c>
      <c r="I339">
        <v>62136</v>
      </c>
      <c r="J339">
        <v>7.7312430011198208</v>
      </c>
      <c r="K339" t="str">
        <f>VLOOKUP(C339,'Model stock information'!$B$6:$R$35,17,FALSE)</f>
        <v>Puget Sd</v>
      </c>
    </row>
    <row r="340" spans="1:11">
      <c r="A340" t="s">
        <v>87</v>
      </c>
      <c r="B340">
        <v>12</v>
      </c>
      <c r="C340" t="s">
        <v>68</v>
      </c>
      <c r="D340" t="s">
        <v>14</v>
      </c>
      <c r="E340" t="s">
        <v>23</v>
      </c>
      <c r="F340">
        <v>0</v>
      </c>
      <c r="G340">
        <v>1984</v>
      </c>
      <c r="H340">
        <v>9859</v>
      </c>
      <c r="I340">
        <v>64951</v>
      </c>
      <c r="J340">
        <v>6.5879906684247898</v>
      </c>
      <c r="K340" t="str">
        <f>VLOOKUP(C340,'Model stock information'!$B$6:$R$35,17,FALSE)</f>
        <v>Puget Sd</v>
      </c>
    </row>
    <row r="341" spans="1:11">
      <c r="A341" t="s">
        <v>87</v>
      </c>
      <c r="B341">
        <v>12</v>
      </c>
      <c r="C341" t="s">
        <v>68</v>
      </c>
      <c r="D341" t="s">
        <v>14</v>
      </c>
      <c r="E341" t="s">
        <v>23</v>
      </c>
      <c r="F341">
        <v>0</v>
      </c>
      <c r="G341">
        <v>1985</v>
      </c>
      <c r="H341">
        <v>10966</v>
      </c>
      <c r="I341">
        <v>70524</v>
      </c>
      <c r="J341">
        <v>6.43115082983768</v>
      </c>
      <c r="K341" t="str">
        <f>VLOOKUP(C341,'Model stock information'!$B$6:$R$35,17,FALSE)</f>
        <v>Puget Sd</v>
      </c>
    </row>
    <row r="342" spans="1:11">
      <c r="A342" t="s">
        <v>87</v>
      </c>
      <c r="B342">
        <v>12</v>
      </c>
      <c r="C342" t="s">
        <v>68</v>
      </c>
      <c r="D342" t="s">
        <v>14</v>
      </c>
      <c r="E342" t="s">
        <v>23</v>
      </c>
      <c r="F342">
        <v>0</v>
      </c>
      <c r="G342">
        <v>1986</v>
      </c>
      <c r="H342">
        <v>13307</v>
      </c>
      <c r="I342">
        <v>67320</v>
      </c>
      <c r="J342">
        <v>5.0589915082287522</v>
      </c>
      <c r="K342" t="str">
        <f>VLOOKUP(C342,'Model stock information'!$B$6:$R$35,17,FALSE)</f>
        <v>Puget Sd</v>
      </c>
    </row>
    <row r="343" spans="1:11">
      <c r="A343" t="s">
        <v>87</v>
      </c>
      <c r="B343">
        <v>12</v>
      </c>
      <c r="C343" t="s">
        <v>68</v>
      </c>
      <c r="D343" t="s">
        <v>14</v>
      </c>
      <c r="E343" t="s">
        <v>23</v>
      </c>
      <c r="F343">
        <v>0</v>
      </c>
      <c r="G343">
        <v>1987</v>
      </c>
      <c r="H343">
        <v>19408</v>
      </c>
      <c r="I343">
        <v>57362</v>
      </c>
      <c r="J343">
        <v>2.955585325638912</v>
      </c>
      <c r="K343" t="str">
        <f>VLOOKUP(C343,'Model stock information'!$B$6:$R$35,17,FALSE)</f>
        <v>Puget Sd</v>
      </c>
    </row>
    <row r="344" spans="1:11">
      <c r="A344" t="s">
        <v>87</v>
      </c>
      <c r="B344">
        <v>12</v>
      </c>
      <c r="C344" t="s">
        <v>68</v>
      </c>
      <c r="D344" t="s">
        <v>14</v>
      </c>
      <c r="E344" t="s">
        <v>23</v>
      </c>
      <c r="F344">
        <v>0</v>
      </c>
      <c r="G344">
        <v>1988</v>
      </c>
      <c r="H344">
        <v>22400</v>
      </c>
      <c r="I344">
        <v>46010</v>
      </c>
      <c r="J344">
        <v>2.0540178571428571</v>
      </c>
      <c r="K344" t="str">
        <f>VLOOKUP(C344,'Model stock information'!$B$6:$R$35,17,FALSE)</f>
        <v>Puget Sd</v>
      </c>
    </row>
    <row r="345" spans="1:11">
      <c r="A345" t="s">
        <v>87</v>
      </c>
      <c r="B345">
        <v>12</v>
      </c>
      <c r="C345" t="s">
        <v>68</v>
      </c>
      <c r="D345" t="s">
        <v>14</v>
      </c>
      <c r="E345" t="s">
        <v>23</v>
      </c>
      <c r="F345">
        <v>0</v>
      </c>
      <c r="G345">
        <v>1989</v>
      </c>
      <c r="H345">
        <v>24022</v>
      </c>
      <c r="I345">
        <v>37513</v>
      </c>
      <c r="J345">
        <v>1.5616101906585629</v>
      </c>
      <c r="K345" t="str">
        <f>VLOOKUP(C345,'Model stock information'!$B$6:$R$35,17,FALSE)</f>
        <v>Puget Sd</v>
      </c>
    </row>
    <row r="346" spans="1:11">
      <c r="A346" t="s">
        <v>87</v>
      </c>
      <c r="B346">
        <v>12</v>
      </c>
      <c r="C346" t="s">
        <v>68</v>
      </c>
      <c r="D346" t="s">
        <v>14</v>
      </c>
      <c r="E346" t="s">
        <v>23</v>
      </c>
      <c r="F346">
        <v>0</v>
      </c>
      <c r="G346">
        <v>1990</v>
      </c>
      <c r="H346">
        <v>18198</v>
      </c>
      <c r="I346">
        <v>35608</v>
      </c>
      <c r="J346">
        <v>1.9566985383009121</v>
      </c>
      <c r="K346" t="str">
        <f>VLOOKUP(C346,'Model stock information'!$B$6:$R$35,17,FALSE)</f>
        <v>Puget Sd</v>
      </c>
    </row>
    <row r="347" spans="1:11">
      <c r="A347" t="s">
        <v>87</v>
      </c>
      <c r="B347">
        <v>12</v>
      </c>
      <c r="C347" t="s">
        <v>68</v>
      </c>
      <c r="D347" t="s">
        <v>14</v>
      </c>
      <c r="E347" t="s">
        <v>23</v>
      </c>
      <c r="F347">
        <v>0</v>
      </c>
      <c r="G347">
        <v>1991</v>
      </c>
      <c r="H347">
        <v>18918</v>
      </c>
      <c r="I347">
        <v>36393</v>
      </c>
      <c r="J347">
        <v>1.9237234379955599</v>
      </c>
      <c r="K347" t="str">
        <f>VLOOKUP(C347,'Model stock information'!$B$6:$R$35,17,FALSE)</f>
        <v>Puget Sd</v>
      </c>
    </row>
    <row r="348" spans="1:11">
      <c r="A348" t="s">
        <v>87</v>
      </c>
      <c r="B348">
        <v>12</v>
      </c>
      <c r="C348" t="s">
        <v>68</v>
      </c>
      <c r="D348" t="s">
        <v>14</v>
      </c>
      <c r="E348" t="s">
        <v>23</v>
      </c>
      <c r="F348">
        <v>0</v>
      </c>
      <c r="G348">
        <v>1992</v>
      </c>
      <c r="H348">
        <v>15564</v>
      </c>
      <c r="I348">
        <v>30315</v>
      </c>
      <c r="J348">
        <v>1.947764070932922</v>
      </c>
      <c r="K348" t="str">
        <f>VLOOKUP(C348,'Model stock information'!$B$6:$R$35,17,FALSE)</f>
        <v>Puget Sd</v>
      </c>
    </row>
    <row r="349" spans="1:11">
      <c r="A349" t="s">
        <v>87</v>
      </c>
      <c r="B349">
        <v>12</v>
      </c>
      <c r="C349" t="s">
        <v>68</v>
      </c>
      <c r="D349" t="s">
        <v>14</v>
      </c>
      <c r="E349" t="s">
        <v>23</v>
      </c>
      <c r="F349">
        <v>0</v>
      </c>
      <c r="G349">
        <v>1993</v>
      </c>
      <c r="H349">
        <v>10625</v>
      </c>
      <c r="I349">
        <v>24566</v>
      </c>
      <c r="J349">
        <v>2.3120941176470589</v>
      </c>
      <c r="K349" t="str">
        <f>VLOOKUP(C349,'Model stock information'!$B$6:$R$35,17,FALSE)</f>
        <v>Puget Sd</v>
      </c>
    </row>
    <row r="350" spans="1:11">
      <c r="A350" t="s">
        <v>87</v>
      </c>
      <c r="B350">
        <v>12</v>
      </c>
      <c r="C350" t="s">
        <v>68</v>
      </c>
      <c r="D350" t="s">
        <v>14</v>
      </c>
      <c r="E350" t="s">
        <v>23</v>
      </c>
      <c r="F350">
        <v>0</v>
      </c>
      <c r="G350">
        <v>1994</v>
      </c>
      <c r="H350">
        <v>11201</v>
      </c>
      <c r="I350">
        <v>25337</v>
      </c>
      <c r="J350">
        <v>2.2620301758771539</v>
      </c>
      <c r="K350" t="str">
        <f>VLOOKUP(C350,'Model stock information'!$B$6:$R$35,17,FALSE)</f>
        <v>Puget Sd</v>
      </c>
    </row>
    <row r="351" spans="1:11">
      <c r="A351" t="s">
        <v>87</v>
      </c>
      <c r="B351">
        <v>12</v>
      </c>
      <c r="C351" t="s">
        <v>68</v>
      </c>
      <c r="D351" t="s">
        <v>14</v>
      </c>
      <c r="E351" t="s">
        <v>23</v>
      </c>
      <c r="F351">
        <v>0</v>
      </c>
      <c r="G351">
        <v>1995</v>
      </c>
      <c r="H351">
        <v>15197</v>
      </c>
      <c r="I351">
        <v>25739</v>
      </c>
      <c r="J351">
        <v>1.6936895439889452</v>
      </c>
      <c r="K351" t="str">
        <f>VLOOKUP(C351,'Model stock information'!$B$6:$R$35,17,FALSE)</f>
        <v>Puget Sd</v>
      </c>
    </row>
    <row r="352" spans="1:11">
      <c r="A352" t="s">
        <v>87</v>
      </c>
      <c r="B352">
        <v>12</v>
      </c>
      <c r="C352" t="s">
        <v>68</v>
      </c>
      <c r="D352" t="s">
        <v>14</v>
      </c>
      <c r="E352" t="s">
        <v>23</v>
      </c>
      <c r="F352">
        <v>0</v>
      </c>
      <c r="G352">
        <v>1996</v>
      </c>
      <c r="H352">
        <v>13297</v>
      </c>
      <c r="I352">
        <v>22198</v>
      </c>
      <c r="J352">
        <v>1.6693991125817853</v>
      </c>
      <c r="K352" t="str">
        <f>VLOOKUP(C352,'Model stock information'!$B$6:$R$35,17,FALSE)</f>
        <v>Puget Sd</v>
      </c>
    </row>
    <row r="353" spans="1:11">
      <c r="A353" t="s">
        <v>87</v>
      </c>
      <c r="B353">
        <v>12</v>
      </c>
      <c r="C353" t="s">
        <v>68</v>
      </c>
      <c r="D353" t="s">
        <v>14</v>
      </c>
      <c r="E353" t="s">
        <v>23</v>
      </c>
      <c r="F353">
        <v>0</v>
      </c>
      <c r="G353">
        <v>1997</v>
      </c>
      <c r="H353">
        <v>14312</v>
      </c>
      <c r="I353">
        <v>27067</v>
      </c>
      <c r="J353">
        <v>1.8912101732811626</v>
      </c>
      <c r="K353" t="str">
        <f>VLOOKUP(C353,'Model stock information'!$B$6:$R$35,17,FALSE)</f>
        <v>Puget Sd</v>
      </c>
    </row>
    <row r="354" spans="1:11">
      <c r="A354" t="s">
        <v>87</v>
      </c>
      <c r="B354">
        <v>12</v>
      </c>
      <c r="C354" t="s">
        <v>68</v>
      </c>
      <c r="D354" t="s">
        <v>14</v>
      </c>
      <c r="E354" t="s">
        <v>23</v>
      </c>
      <c r="F354">
        <v>0</v>
      </c>
      <c r="G354">
        <v>1998</v>
      </c>
      <c r="H354">
        <v>15374</v>
      </c>
      <c r="I354">
        <v>28435</v>
      </c>
      <c r="J354">
        <v>1.8495511903213218</v>
      </c>
      <c r="K354" t="str">
        <f>VLOOKUP(C354,'Model stock information'!$B$6:$R$35,17,FALSE)</f>
        <v>Puget Sd</v>
      </c>
    </row>
    <row r="355" spans="1:11">
      <c r="A355" t="s">
        <v>87</v>
      </c>
      <c r="B355">
        <v>12</v>
      </c>
      <c r="C355" t="s">
        <v>68</v>
      </c>
      <c r="D355" t="s">
        <v>14</v>
      </c>
      <c r="E355" t="s">
        <v>23</v>
      </c>
      <c r="F355">
        <v>0</v>
      </c>
      <c r="G355">
        <v>1999</v>
      </c>
      <c r="H355">
        <v>16608</v>
      </c>
      <c r="I355">
        <v>24148</v>
      </c>
      <c r="J355">
        <v>1.4539980732177264</v>
      </c>
      <c r="K355" t="str">
        <f>VLOOKUP(C355,'Model stock information'!$B$6:$R$35,17,FALSE)</f>
        <v>Puget Sd</v>
      </c>
    </row>
    <row r="356" spans="1:11">
      <c r="A356" t="s">
        <v>87</v>
      </c>
      <c r="B356">
        <v>12</v>
      </c>
      <c r="C356" t="s">
        <v>68</v>
      </c>
      <c r="D356" t="s">
        <v>14</v>
      </c>
      <c r="E356" t="s">
        <v>23</v>
      </c>
      <c r="F356">
        <v>0</v>
      </c>
      <c r="G356">
        <v>2000</v>
      </c>
      <c r="H356">
        <v>13401</v>
      </c>
      <c r="I356">
        <v>28966</v>
      </c>
      <c r="J356">
        <v>2.1614804865308561</v>
      </c>
      <c r="K356" t="str">
        <f>VLOOKUP(C356,'Model stock information'!$B$6:$R$35,17,FALSE)</f>
        <v>Puget Sd</v>
      </c>
    </row>
    <row r="357" spans="1:11">
      <c r="A357" t="s">
        <v>87</v>
      </c>
      <c r="B357">
        <v>12</v>
      </c>
      <c r="C357" t="s">
        <v>68</v>
      </c>
      <c r="D357" t="s">
        <v>14</v>
      </c>
      <c r="E357" t="s">
        <v>23</v>
      </c>
      <c r="F357">
        <v>0</v>
      </c>
      <c r="G357">
        <v>2001</v>
      </c>
      <c r="H357">
        <v>14866</v>
      </c>
      <c r="I357">
        <v>21524</v>
      </c>
      <c r="J357">
        <v>1.4478676173819454</v>
      </c>
      <c r="K357" t="str">
        <f>VLOOKUP(C357,'Model stock information'!$B$6:$R$35,17,FALSE)</f>
        <v>Puget Sd</v>
      </c>
    </row>
    <row r="358" spans="1:11">
      <c r="A358" t="s">
        <v>87</v>
      </c>
      <c r="B358">
        <v>12</v>
      </c>
      <c r="C358" t="s">
        <v>68</v>
      </c>
      <c r="D358" t="s">
        <v>14</v>
      </c>
      <c r="E358" t="s">
        <v>23</v>
      </c>
      <c r="F358">
        <v>0</v>
      </c>
      <c r="G358">
        <v>2002</v>
      </c>
      <c r="H358">
        <v>14976</v>
      </c>
      <c r="I358">
        <v>24087</v>
      </c>
      <c r="J358">
        <v>1.6083733974358974</v>
      </c>
      <c r="K358" t="str">
        <f>VLOOKUP(C358,'Model stock information'!$B$6:$R$35,17,FALSE)</f>
        <v>Puget Sd</v>
      </c>
    </row>
    <row r="359" spans="1:11">
      <c r="A359" t="s">
        <v>87</v>
      </c>
      <c r="B359">
        <v>12</v>
      </c>
      <c r="C359" t="s">
        <v>68</v>
      </c>
      <c r="D359" t="s">
        <v>14</v>
      </c>
      <c r="E359" t="s">
        <v>23</v>
      </c>
      <c r="F359">
        <v>0</v>
      </c>
      <c r="G359">
        <v>2003</v>
      </c>
      <c r="H359">
        <v>14643</v>
      </c>
      <c r="I359">
        <v>27244</v>
      </c>
      <c r="J359">
        <v>1.8605477019736394</v>
      </c>
      <c r="K359" t="str">
        <f>VLOOKUP(C359,'Model stock information'!$B$6:$R$35,17,FALSE)</f>
        <v>Puget Sd</v>
      </c>
    </row>
    <row r="360" spans="1:11">
      <c r="A360" t="s">
        <v>87</v>
      </c>
      <c r="B360">
        <v>12</v>
      </c>
      <c r="C360" t="s">
        <v>68</v>
      </c>
      <c r="D360" t="s">
        <v>14</v>
      </c>
      <c r="E360" t="s">
        <v>23</v>
      </c>
      <c r="F360">
        <v>0</v>
      </c>
      <c r="G360">
        <v>2004</v>
      </c>
      <c r="H360">
        <v>14292</v>
      </c>
      <c r="I360">
        <v>29408</v>
      </c>
      <c r="J360">
        <v>2.0576546319619369</v>
      </c>
      <c r="K360" t="str">
        <f>VLOOKUP(C360,'Model stock information'!$B$6:$R$35,17,FALSE)</f>
        <v>Puget Sd</v>
      </c>
    </row>
    <row r="361" spans="1:11">
      <c r="A361" t="s">
        <v>87</v>
      </c>
      <c r="B361">
        <v>12</v>
      </c>
      <c r="C361" t="s">
        <v>68</v>
      </c>
      <c r="D361" t="s">
        <v>14</v>
      </c>
      <c r="E361" t="s">
        <v>23</v>
      </c>
      <c r="F361">
        <v>0</v>
      </c>
      <c r="G361">
        <v>2005</v>
      </c>
      <c r="H361">
        <v>13012</v>
      </c>
      <c r="I361">
        <v>16258</v>
      </c>
      <c r="J361">
        <v>1.2494620350445742</v>
      </c>
      <c r="K361" t="str">
        <f>VLOOKUP(C361,'Model stock information'!$B$6:$R$35,17,FALSE)</f>
        <v>Puget Sd</v>
      </c>
    </row>
    <row r="362" spans="1:11">
      <c r="A362" t="s">
        <v>87</v>
      </c>
      <c r="B362">
        <v>12</v>
      </c>
      <c r="C362" t="s">
        <v>68</v>
      </c>
      <c r="D362" t="s">
        <v>14</v>
      </c>
      <c r="E362" t="s">
        <v>23</v>
      </c>
      <c r="F362">
        <v>0</v>
      </c>
      <c r="G362">
        <v>2006</v>
      </c>
      <c r="H362">
        <v>12241</v>
      </c>
      <c r="I362">
        <v>11976</v>
      </c>
      <c r="J362">
        <v>0.97835144187566381</v>
      </c>
      <c r="K362" t="str">
        <f>VLOOKUP(C362,'Model stock information'!$B$6:$R$35,17,FALSE)</f>
        <v>Puget Sd</v>
      </c>
    </row>
    <row r="363" spans="1:11">
      <c r="A363" t="s">
        <v>87</v>
      </c>
      <c r="B363">
        <v>12</v>
      </c>
      <c r="C363" t="s">
        <v>68</v>
      </c>
      <c r="D363" t="s">
        <v>14</v>
      </c>
      <c r="E363" t="s">
        <v>23</v>
      </c>
      <c r="F363">
        <v>0</v>
      </c>
      <c r="G363">
        <v>2007</v>
      </c>
      <c r="H363">
        <v>12758</v>
      </c>
      <c r="I363">
        <v>14814</v>
      </c>
      <c r="J363">
        <v>1.1611537858598526</v>
      </c>
      <c r="K363" t="str">
        <f>VLOOKUP(C363,'Model stock information'!$B$6:$R$35,17,FALSE)</f>
        <v>Puget Sd</v>
      </c>
    </row>
    <row r="364" spans="1:11">
      <c r="A364" t="s">
        <v>87</v>
      </c>
      <c r="B364">
        <v>12</v>
      </c>
      <c r="C364" t="s">
        <v>68</v>
      </c>
      <c r="D364" t="s">
        <v>14</v>
      </c>
      <c r="E364" t="s">
        <v>23</v>
      </c>
      <c r="F364">
        <v>0</v>
      </c>
      <c r="G364">
        <v>2008</v>
      </c>
      <c r="H364">
        <v>11605</v>
      </c>
      <c r="I364">
        <v>17842</v>
      </c>
      <c r="J364">
        <v>1.537440758293839</v>
      </c>
      <c r="K364" t="str">
        <f>VLOOKUP(C364,'Model stock information'!$B$6:$R$35,17,FALSE)</f>
        <v>Puget Sd</v>
      </c>
    </row>
    <row r="365" spans="1:11">
      <c r="A365" t="s">
        <v>87</v>
      </c>
      <c r="B365">
        <v>13</v>
      </c>
      <c r="C365" t="s">
        <v>69</v>
      </c>
      <c r="D365" t="s">
        <v>14</v>
      </c>
      <c r="E365" t="s">
        <v>23</v>
      </c>
      <c r="F365">
        <v>1</v>
      </c>
      <c r="G365">
        <v>1979</v>
      </c>
      <c r="H365">
        <v>7805</v>
      </c>
      <c r="I365">
        <v>52263</v>
      </c>
      <c r="J365">
        <v>6.6960922485586165</v>
      </c>
      <c r="K365" t="str">
        <f>VLOOKUP(C365,'Model stock information'!$B$6:$R$35,17,FALSE)</f>
        <v>Puget Sd</v>
      </c>
    </row>
    <row r="366" spans="1:11">
      <c r="A366" t="s">
        <v>87</v>
      </c>
      <c r="B366">
        <v>13</v>
      </c>
      <c r="C366" t="s">
        <v>69</v>
      </c>
      <c r="D366" t="s">
        <v>14</v>
      </c>
      <c r="E366" t="s">
        <v>23</v>
      </c>
      <c r="F366">
        <v>1</v>
      </c>
      <c r="G366">
        <v>1980</v>
      </c>
      <c r="H366">
        <v>7462</v>
      </c>
      <c r="I366">
        <v>62478</v>
      </c>
      <c r="J366">
        <v>8.3728222996515687</v>
      </c>
      <c r="K366" t="str">
        <f>VLOOKUP(C366,'Model stock information'!$B$6:$R$35,17,FALSE)</f>
        <v>Puget Sd</v>
      </c>
    </row>
    <row r="367" spans="1:11">
      <c r="A367" t="s">
        <v>87</v>
      </c>
      <c r="B367">
        <v>13</v>
      </c>
      <c r="C367" t="s">
        <v>69</v>
      </c>
      <c r="D367" t="s">
        <v>14</v>
      </c>
      <c r="E367" t="s">
        <v>23</v>
      </c>
      <c r="F367">
        <v>1</v>
      </c>
      <c r="G367">
        <v>1981</v>
      </c>
      <c r="H367">
        <v>7308</v>
      </c>
      <c r="I367">
        <v>46842</v>
      </c>
      <c r="J367">
        <v>6.4096880131362894</v>
      </c>
      <c r="K367" t="str">
        <f>VLOOKUP(C367,'Model stock information'!$B$6:$R$35,17,FALSE)</f>
        <v>Puget Sd</v>
      </c>
    </row>
    <row r="368" spans="1:11">
      <c r="A368" t="s">
        <v>87</v>
      </c>
      <c r="B368">
        <v>13</v>
      </c>
      <c r="C368" t="s">
        <v>69</v>
      </c>
      <c r="D368" t="s">
        <v>14</v>
      </c>
      <c r="E368" t="s">
        <v>23</v>
      </c>
      <c r="F368">
        <v>1</v>
      </c>
      <c r="G368">
        <v>1982</v>
      </c>
      <c r="H368">
        <v>6370</v>
      </c>
      <c r="I368">
        <v>44561</v>
      </c>
      <c r="J368">
        <v>6.9954474097331243</v>
      </c>
      <c r="K368" t="str">
        <f>VLOOKUP(C368,'Model stock information'!$B$6:$R$35,17,FALSE)</f>
        <v>Puget Sd</v>
      </c>
    </row>
    <row r="369" spans="1:11">
      <c r="A369" t="s">
        <v>87</v>
      </c>
      <c r="B369">
        <v>13</v>
      </c>
      <c r="C369" t="s">
        <v>69</v>
      </c>
      <c r="D369" t="s">
        <v>14</v>
      </c>
      <c r="E369" t="s">
        <v>23</v>
      </c>
      <c r="F369">
        <v>1</v>
      </c>
      <c r="G369">
        <v>1983</v>
      </c>
      <c r="H369">
        <v>4060</v>
      </c>
      <c r="I369">
        <v>33810</v>
      </c>
      <c r="J369">
        <v>8.3275862068965516</v>
      </c>
      <c r="K369" t="str">
        <f>VLOOKUP(C369,'Model stock information'!$B$6:$R$35,17,FALSE)</f>
        <v>Puget Sd</v>
      </c>
    </row>
    <row r="370" spans="1:11">
      <c r="A370" t="s">
        <v>87</v>
      </c>
      <c r="B370">
        <v>13</v>
      </c>
      <c r="C370" t="s">
        <v>69</v>
      </c>
      <c r="D370" t="s">
        <v>14</v>
      </c>
      <c r="E370" t="s">
        <v>23</v>
      </c>
      <c r="F370">
        <v>1</v>
      </c>
      <c r="G370">
        <v>1984</v>
      </c>
      <c r="H370">
        <v>4372</v>
      </c>
      <c r="I370">
        <v>36140</v>
      </c>
      <c r="J370">
        <v>8.2662397072278129</v>
      </c>
      <c r="K370" t="str">
        <f>VLOOKUP(C370,'Model stock information'!$B$6:$R$35,17,FALSE)</f>
        <v>Puget Sd</v>
      </c>
    </row>
    <row r="371" spans="1:11">
      <c r="A371" t="s">
        <v>87</v>
      </c>
      <c r="B371">
        <v>13</v>
      </c>
      <c r="C371" t="s">
        <v>69</v>
      </c>
      <c r="D371" t="s">
        <v>14</v>
      </c>
      <c r="E371" t="s">
        <v>23</v>
      </c>
      <c r="F371">
        <v>1</v>
      </c>
      <c r="G371">
        <v>1985</v>
      </c>
      <c r="H371">
        <v>5382</v>
      </c>
      <c r="I371">
        <v>46722</v>
      </c>
      <c r="J371">
        <v>8.6811594202898554</v>
      </c>
      <c r="K371" t="str">
        <f>VLOOKUP(C371,'Model stock information'!$B$6:$R$35,17,FALSE)</f>
        <v>Puget Sd</v>
      </c>
    </row>
    <row r="372" spans="1:11">
      <c r="A372" t="s">
        <v>87</v>
      </c>
      <c r="B372">
        <v>13</v>
      </c>
      <c r="C372" t="s">
        <v>69</v>
      </c>
      <c r="D372" t="s">
        <v>14</v>
      </c>
      <c r="E372" t="s">
        <v>23</v>
      </c>
      <c r="F372">
        <v>1</v>
      </c>
      <c r="G372">
        <v>1986</v>
      </c>
      <c r="H372">
        <v>5752</v>
      </c>
      <c r="I372">
        <v>42331</v>
      </c>
      <c r="J372">
        <v>7.3593532684283725</v>
      </c>
      <c r="K372" t="str">
        <f>VLOOKUP(C372,'Model stock information'!$B$6:$R$35,17,FALSE)</f>
        <v>Puget Sd</v>
      </c>
    </row>
    <row r="373" spans="1:11">
      <c r="A373" t="s">
        <v>87</v>
      </c>
      <c r="B373">
        <v>13</v>
      </c>
      <c r="C373" t="s">
        <v>69</v>
      </c>
      <c r="D373" t="s">
        <v>14</v>
      </c>
      <c r="E373" t="s">
        <v>23</v>
      </c>
      <c r="F373">
        <v>1</v>
      </c>
      <c r="G373">
        <v>1987</v>
      </c>
      <c r="H373">
        <v>5307</v>
      </c>
      <c r="I373">
        <v>22643</v>
      </c>
      <c r="J373">
        <v>4.2666289805916717</v>
      </c>
      <c r="K373" t="str">
        <f>VLOOKUP(C373,'Model stock information'!$B$6:$R$35,17,FALSE)</f>
        <v>Puget Sd</v>
      </c>
    </row>
    <row r="374" spans="1:11">
      <c r="A374" t="s">
        <v>87</v>
      </c>
      <c r="B374">
        <v>13</v>
      </c>
      <c r="C374" t="s">
        <v>69</v>
      </c>
      <c r="D374" t="s">
        <v>14</v>
      </c>
      <c r="E374" t="s">
        <v>23</v>
      </c>
      <c r="F374">
        <v>1</v>
      </c>
      <c r="G374">
        <v>1988</v>
      </c>
      <c r="H374">
        <v>5555</v>
      </c>
      <c r="I374">
        <v>15599</v>
      </c>
      <c r="J374">
        <v>2.8081008100810081</v>
      </c>
      <c r="K374" t="str">
        <f>VLOOKUP(C374,'Model stock information'!$B$6:$R$35,17,FALSE)</f>
        <v>Puget Sd</v>
      </c>
    </row>
    <row r="375" spans="1:11">
      <c r="A375" t="s">
        <v>87</v>
      </c>
      <c r="B375">
        <v>13</v>
      </c>
      <c r="C375" t="s">
        <v>69</v>
      </c>
      <c r="D375" t="s">
        <v>14</v>
      </c>
      <c r="E375" t="s">
        <v>23</v>
      </c>
      <c r="F375">
        <v>1</v>
      </c>
      <c r="G375">
        <v>1989</v>
      </c>
      <c r="H375">
        <v>8056</v>
      </c>
      <c r="I375">
        <v>16927</v>
      </c>
      <c r="J375">
        <v>2.1011668321747767</v>
      </c>
      <c r="K375" t="str">
        <f>VLOOKUP(C375,'Model stock information'!$B$6:$R$35,17,FALSE)</f>
        <v>Puget Sd</v>
      </c>
    </row>
    <row r="376" spans="1:11">
      <c r="A376" t="s">
        <v>87</v>
      </c>
      <c r="B376">
        <v>13</v>
      </c>
      <c r="C376" t="s">
        <v>69</v>
      </c>
      <c r="D376" t="s">
        <v>14</v>
      </c>
      <c r="E376" t="s">
        <v>23</v>
      </c>
      <c r="F376">
        <v>1</v>
      </c>
      <c r="G376">
        <v>1990</v>
      </c>
      <c r="H376">
        <v>6624</v>
      </c>
      <c r="I376">
        <v>16655</v>
      </c>
      <c r="J376">
        <v>2.5143417874396135</v>
      </c>
      <c r="K376" t="str">
        <f>VLOOKUP(C376,'Model stock information'!$B$6:$R$35,17,FALSE)</f>
        <v>Puget Sd</v>
      </c>
    </row>
    <row r="377" spans="1:11">
      <c r="A377" t="s">
        <v>87</v>
      </c>
      <c r="B377">
        <v>13</v>
      </c>
      <c r="C377" t="s">
        <v>69</v>
      </c>
      <c r="D377" t="s">
        <v>14</v>
      </c>
      <c r="E377" t="s">
        <v>23</v>
      </c>
      <c r="F377">
        <v>1</v>
      </c>
      <c r="G377">
        <v>1991</v>
      </c>
      <c r="H377">
        <v>4055</v>
      </c>
      <c r="I377">
        <v>16679</v>
      </c>
      <c r="J377">
        <v>4.1131935881627619</v>
      </c>
      <c r="K377" t="str">
        <f>VLOOKUP(C377,'Model stock information'!$B$6:$R$35,17,FALSE)</f>
        <v>Puget Sd</v>
      </c>
    </row>
    <row r="378" spans="1:11">
      <c r="A378" t="s">
        <v>87</v>
      </c>
      <c r="B378">
        <v>13</v>
      </c>
      <c r="C378" t="s">
        <v>69</v>
      </c>
      <c r="D378" t="s">
        <v>14</v>
      </c>
      <c r="E378" t="s">
        <v>23</v>
      </c>
      <c r="F378">
        <v>1</v>
      </c>
      <c r="G378">
        <v>1992</v>
      </c>
      <c r="H378">
        <v>2947</v>
      </c>
      <c r="I378">
        <v>14575</v>
      </c>
      <c r="J378">
        <v>4.9457074991516796</v>
      </c>
      <c r="K378" t="str">
        <f>VLOOKUP(C378,'Model stock information'!$B$6:$R$35,17,FALSE)</f>
        <v>Puget Sd</v>
      </c>
    </row>
    <row r="379" spans="1:11">
      <c r="A379" t="s">
        <v>87</v>
      </c>
      <c r="B379">
        <v>13</v>
      </c>
      <c r="C379" t="s">
        <v>69</v>
      </c>
      <c r="D379" t="s">
        <v>14</v>
      </c>
      <c r="E379" t="s">
        <v>23</v>
      </c>
      <c r="F379">
        <v>1</v>
      </c>
      <c r="G379">
        <v>1993</v>
      </c>
      <c r="H379">
        <v>2777</v>
      </c>
      <c r="I379">
        <v>14761</v>
      </c>
      <c r="J379">
        <v>5.3154483255311487</v>
      </c>
      <c r="K379" t="str">
        <f>VLOOKUP(C379,'Model stock information'!$B$6:$R$35,17,FALSE)</f>
        <v>Puget Sd</v>
      </c>
    </row>
    <row r="380" spans="1:11">
      <c r="A380" t="s">
        <v>87</v>
      </c>
      <c r="B380">
        <v>13</v>
      </c>
      <c r="C380" t="s">
        <v>69</v>
      </c>
      <c r="D380" t="s">
        <v>14</v>
      </c>
      <c r="E380" t="s">
        <v>23</v>
      </c>
      <c r="F380">
        <v>1</v>
      </c>
      <c r="G380">
        <v>1994</v>
      </c>
      <c r="H380">
        <v>3583</v>
      </c>
      <c r="I380">
        <v>10959</v>
      </c>
      <c r="J380">
        <v>3.05861010326542</v>
      </c>
      <c r="K380" t="str">
        <f>VLOOKUP(C380,'Model stock information'!$B$6:$R$35,17,FALSE)</f>
        <v>Puget Sd</v>
      </c>
    </row>
    <row r="381" spans="1:11">
      <c r="A381" t="s">
        <v>87</v>
      </c>
      <c r="B381">
        <v>13</v>
      </c>
      <c r="C381" t="s">
        <v>69</v>
      </c>
      <c r="D381" t="s">
        <v>14</v>
      </c>
      <c r="E381" t="s">
        <v>23</v>
      </c>
      <c r="F381">
        <v>1</v>
      </c>
      <c r="G381">
        <v>1995</v>
      </c>
      <c r="H381">
        <v>4076</v>
      </c>
      <c r="I381">
        <v>14643</v>
      </c>
      <c r="J381">
        <v>3.5924926398429835</v>
      </c>
      <c r="K381" t="str">
        <f>VLOOKUP(C381,'Model stock information'!$B$6:$R$35,17,FALSE)</f>
        <v>Puget Sd</v>
      </c>
    </row>
    <row r="382" spans="1:11">
      <c r="A382" t="s">
        <v>87</v>
      </c>
      <c r="B382">
        <v>13</v>
      </c>
      <c r="C382" t="s">
        <v>69</v>
      </c>
      <c r="D382" t="s">
        <v>14</v>
      </c>
      <c r="E382" t="s">
        <v>23</v>
      </c>
      <c r="F382">
        <v>1</v>
      </c>
      <c r="G382">
        <v>1996</v>
      </c>
      <c r="H382">
        <v>4134</v>
      </c>
      <c r="I382">
        <v>16415</v>
      </c>
      <c r="J382">
        <v>3.9707305273343008</v>
      </c>
      <c r="K382" t="str">
        <f>VLOOKUP(C382,'Model stock information'!$B$6:$R$35,17,FALSE)</f>
        <v>Puget Sd</v>
      </c>
    </row>
    <row r="383" spans="1:11">
      <c r="A383" t="s">
        <v>87</v>
      </c>
      <c r="B383">
        <v>13</v>
      </c>
      <c r="C383" t="s">
        <v>69</v>
      </c>
      <c r="D383" t="s">
        <v>14</v>
      </c>
      <c r="E383" t="s">
        <v>23</v>
      </c>
      <c r="F383">
        <v>1</v>
      </c>
      <c r="G383">
        <v>1997</v>
      </c>
      <c r="H383">
        <v>4614</v>
      </c>
      <c r="I383">
        <v>21526</v>
      </c>
      <c r="J383">
        <v>4.6653662765496318</v>
      </c>
      <c r="K383" t="str">
        <f>VLOOKUP(C383,'Model stock information'!$B$6:$R$35,17,FALSE)</f>
        <v>Puget Sd</v>
      </c>
    </row>
    <row r="384" spans="1:11">
      <c r="A384" t="s">
        <v>87</v>
      </c>
      <c r="B384">
        <v>13</v>
      </c>
      <c r="C384" t="s">
        <v>69</v>
      </c>
      <c r="D384" t="s">
        <v>14</v>
      </c>
      <c r="E384" t="s">
        <v>23</v>
      </c>
      <c r="F384">
        <v>1</v>
      </c>
      <c r="G384">
        <v>1998</v>
      </c>
      <c r="H384">
        <v>5584</v>
      </c>
      <c r="I384">
        <v>27105</v>
      </c>
      <c r="J384">
        <v>4.8540472779369628</v>
      </c>
      <c r="K384" t="str">
        <f>VLOOKUP(C384,'Model stock information'!$B$6:$R$35,17,FALSE)</f>
        <v>Puget Sd</v>
      </c>
    </row>
    <row r="385" spans="1:11">
      <c r="A385" t="s">
        <v>87</v>
      </c>
      <c r="B385">
        <v>13</v>
      </c>
      <c r="C385" t="s">
        <v>69</v>
      </c>
      <c r="D385" t="s">
        <v>14</v>
      </c>
      <c r="E385" t="s">
        <v>23</v>
      </c>
      <c r="F385">
        <v>1</v>
      </c>
      <c r="G385">
        <v>1999</v>
      </c>
      <c r="H385">
        <v>6056</v>
      </c>
      <c r="I385">
        <v>27483</v>
      </c>
      <c r="J385">
        <v>4.5381439894319682</v>
      </c>
      <c r="K385" t="str">
        <f>VLOOKUP(C385,'Model stock information'!$B$6:$R$35,17,FALSE)</f>
        <v>Puget Sd</v>
      </c>
    </row>
    <row r="386" spans="1:11">
      <c r="A386" t="s">
        <v>87</v>
      </c>
      <c r="B386">
        <v>13</v>
      </c>
      <c r="C386" t="s">
        <v>69</v>
      </c>
      <c r="D386" t="s">
        <v>14</v>
      </c>
      <c r="E386" t="s">
        <v>23</v>
      </c>
      <c r="F386">
        <v>1</v>
      </c>
      <c r="G386">
        <v>2000</v>
      </c>
      <c r="H386">
        <v>6715</v>
      </c>
      <c r="I386">
        <v>30178</v>
      </c>
      <c r="J386">
        <v>4.4941176470588236</v>
      </c>
      <c r="K386" t="str">
        <f>VLOOKUP(C386,'Model stock information'!$B$6:$R$35,17,FALSE)</f>
        <v>Puget Sd</v>
      </c>
    </row>
    <row r="387" spans="1:11">
      <c r="A387" t="s">
        <v>87</v>
      </c>
      <c r="B387">
        <v>13</v>
      </c>
      <c r="C387" t="s">
        <v>69</v>
      </c>
      <c r="D387" t="s">
        <v>14</v>
      </c>
      <c r="E387" t="s">
        <v>23</v>
      </c>
      <c r="F387">
        <v>1</v>
      </c>
      <c r="G387">
        <v>2001</v>
      </c>
      <c r="H387">
        <v>8950</v>
      </c>
      <c r="I387">
        <v>44315</v>
      </c>
      <c r="J387">
        <v>4.9513966480446925</v>
      </c>
      <c r="K387" t="str">
        <f>VLOOKUP(C387,'Model stock information'!$B$6:$R$35,17,FALSE)</f>
        <v>Puget Sd</v>
      </c>
    </row>
    <row r="388" spans="1:11">
      <c r="A388" t="s">
        <v>87</v>
      </c>
      <c r="B388">
        <v>13</v>
      </c>
      <c r="C388" t="s">
        <v>69</v>
      </c>
      <c r="D388" t="s">
        <v>14</v>
      </c>
      <c r="E388" t="s">
        <v>23</v>
      </c>
      <c r="F388">
        <v>1</v>
      </c>
      <c r="G388">
        <v>2002</v>
      </c>
      <c r="H388">
        <v>10455</v>
      </c>
      <c r="I388">
        <v>53890</v>
      </c>
      <c r="J388">
        <v>5.154471544715447</v>
      </c>
      <c r="K388" t="str">
        <f>VLOOKUP(C388,'Model stock information'!$B$6:$R$35,17,FALSE)</f>
        <v>Puget Sd</v>
      </c>
    </row>
    <row r="389" spans="1:11">
      <c r="A389" t="s">
        <v>87</v>
      </c>
      <c r="B389">
        <v>13</v>
      </c>
      <c r="C389" t="s">
        <v>69</v>
      </c>
      <c r="D389" t="s">
        <v>14</v>
      </c>
      <c r="E389" t="s">
        <v>23</v>
      </c>
      <c r="F389">
        <v>1</v>
      </c>
      <c r="G389">
        <v>2003</v>
      </c>
      <c r="H389">
        <v>9908</v>
      </c>
      <c r="I389">
        <v>60126</v>
      </c>
      <c r="J389">
        <v>6.0684295518772711</v>
      </c>
      <c r="K389" t="str">
        <f>VLOOKUP(C389,'Model stock information'!$B$6:$R$35,17,FALSE)</f>
        <v>Puget Sd</v>
      </c>
    </row>
    <row r="390" spans="1:11">
      <c r="A390" t="s">
        <v>87</v>
      </c>
      <c r="B390">
        <v>13</v>
      </c>
      <c r="C390" t="s">
        <v>69</v>
      </c>
      <c r="D390" t="s">
        <v>14</v>
      </c>
      <c r="E390" t="s">
        <v>23</v>
      </c>
      <c r="F390">
        <v>1</v>
      </c>
      <c r="G390">
        <v>2004</v>
      </c>
      <c r="H390">
        <v>13067</v>
      </c>
      <c r="I390">
        <v>49193</v>
      </c>
      <c r="J390">
        <v>3.7646743705517718</v>
      </c>
      <c r="K390" t="str">
        <f>VLOOKUP(C390,'Model stock information'!$B$6:$R$35,17,FALSE)</f>
        <v>Puget Sd</v>
      </c>
    </row>
    <row r="391" spans="1:11">
      <c r="A391" t="s">
        <v>87</v>
      </c>
      <c r="B391">
        <v>13</v>
      </c>
      <c r="C391" t="s">
        <v>69</v>
      </c>
      <c r="D391" t="s">
        <v>14</v>
      </c>
      <c r="E391" t="s">
        <v>23</v>
      </c>
      <c r="F391">
        <v>1</v>
      </c>
      <c r="G391">
        <v>2005</v>
      </c>
      <c r="H391">
        <v>14729</v>
      </c>
      <c r="I391">
        <v>40344</v>
      </c>
      <c r="J391">
        <v>2.7390861565618847</v>
      </c>
      <c r="K391" t="str">
        <f>VLOOKUP(C391,'Model stock information'!$B$6:$R$35,17,FALSE)</f>
        <v>Puget Sd</v>
      </c>
    </row>
    <row r="392" spans="1:11">
      <c r="A392" t="s">
        <v>87</v>
      </c>
      <c r="B392">
        <v>13</v>
      </c>
      <c r="C392" t="s">
        <v>69</v>
      </c>
      <c r="D392" t="s">
        <v>14</v>
      </c>
      <c r="E392" t="s">
        <v>23</v>
      </c>
      <c r="F392">
        <v>1</v>
      </c>
      <c r="G392">
        <v>2006</v>
      </c>
      <c r="H392">
        <v>18239</v>
      </c>
      <c r="I392">
        <v>39410</v>
      </c>
      <c r="J392">
        <v>2.1607544273260597</v>
      </c>
      <c r="K392" t="str">
        <f>VLOOKUP(C392,'Model stock information'!$B$6:$R$35,17,FALSE)</f>
        <v>Puget Sd</v>
      </c>
    </row>
    <row r="393" spans="1:11">
      <c r="A393" t="s">
        <v>87</v>
      </c>
      <c r="B393">
        <v>13</v>
      </c>
      <c r="C393" t="s">
        <v>69</v>
      </c>
      <c r="D393" t="s">
        <v>14</v>
      </c>
      <c r="E393" t="s">
        <v>23</v>
      </c>
      <c r="F393">
        <v>1</v>
      </c>
      <c r="G393">
        <v>2007</v>
      </c>
      <c r="H393">
        <v>17344</v>
      </c>
      <c r="I393">
        <v>42107</v>
      </c>
      <c r="J393">
        <v>2.4277559963099633</v>
      </c>
      <c r="K393" t="str">
        <f>VLOOKUP(C393,'Model stock information'!$B$6:$R$35,17,FALSE)</f>
        <v>Puget Sd</v>
      </c>
    </row>
    <row r="394" spans="1:11">
      <c r="A394" t="s">
        <v>87</v>
      </c>
      <c r="B394">
        <v>13</v>
      </c>
      <c r="C394" t="s">
        <v>69</v>
      </c>
      <c r="D394" t="s">
        <v>14</v>
      </c>
      <c r="E394" t="s">
        <v>23</v>
      </c>
      <c r="F394">
        <v>1</v>
      </c>
      <c r="G394">
        <v>2008</v>
      </c>
      <c r="H394">
        <v>15445</v>
      </c>
      <c r="I394">
        <v>40064</v>
      </c>
      <c r="J394">
        <v>2.5939786338620912</v>
      </c>
      <c r="K394" t="str">
        <f>VLOOKUP(C394,'Model stock information'!$B$6:$R$35,17,FALSE)</f>
        <v>Puget Sd</v>
      </c>
    </row>
    <row r="395" spans="1:11">
      <c r="A395" t="s">
        <v>87</v>
      </c>
      <c r="B395">
        <v>14</v>
      </c>
      <c r="C395" t="s">
        <v>70</v>
      </c>
      <c r="D395" t="s">
        <v>14</v>
      </c>
      <c r="E395" t="s">
        <v>23</v>
      </c>
      <c r="F395">
        <v>3</v>
      </c>
      <c r="G395">
        <v>1979</v>
      </c>
      <c r="H395">
        <v>70986</v>
      </c>
      <c r="I395">
        <v>1883</v>
      </c>
      <c r="J395">
        <v>2.6526357309892092E-2</v>
      </c>
      <c r="K395" t="str">
        <f>VLOOKUP(C395,'Model stock information'!$B$6:$R$35,17,FALSE)</f>
        <v>Puget Sd</v>
      </c>
    </row>
    <row r="396" spans="1:11">
      <c r="A396" t="s">
        <v>87</v>
      </c>
      <c r="B396">
        <v>14</v>
      </c>
      <c r="C396" t="s">
        <v>70</v>
      </c>
      <c r="D396" t="s">
        <v>14</v>
      </c>
      <c r="E396" t="s">
        <v>23</v>
      </c>
      <c r="F396">
        <v>3</v>
      </c>
      <c r="G396">
        <v>1980</v>
      </c>
      <c r="H396">
        <v>1736</v>
      </c>
      <c r="I396">
        <v>2206</v>
      </c>
      <c r="J396">
        <v>1.2707373271889402</v>
      </c>
      <c r="K396" t="str">
        <f>VLOOKUP(C396,'Model stock information'!$B$6:$R$35,17,FALSE)</f>
        <v>Puget Sd</v>
      </c>
    </row>
    <row r="397" spans="1:11">
      <c r="A397" t="s">
        <v>87</v>
      </c>
      <c r="B397">
        <v>14</v>
      </c>
      <c r="C397" t="s">
        <v>70</v>
      </c>
      <c r="D397" t="s">
        <v>14</v>
      </c>
      <c r="E397" t="s">
        <v>23</v>
      </c>
      <c r="F397">
        <v>3</v>
      </c>
      <c r="G397">
        <v>1981</v>
      </c>
      <c r="H397">
        <v>1312</v>
      </c>
      <c r="I397">
        <v>1497</v>
      </c>
      <c r="J397">
        <v>1.1410060975609757</v>
      </c>
      <c r="K397" t="str">
        <f>VLOOKUP(C397,'Model stock information'!$B$6:$R$35,17,FALSE)</f>
        <v>Puget Sd</v>
      </c>
    </row>
    <row r="398" spans="1:11">
      <c r="A398" t="s">
        <v>87</v>
      </c>
      <c r="B398">
        <v>14</v>
      </c>
      <c r="C398" t="s">
        <v>70</v>
      </c>
      <c r="D398" t="s">
        <v>14</v>
      </c>
      <c r="E398" t="s">
        <v>23</v>
      </c>
      <c r="F398">
        <v>3</v>
      </c>
      <c r="G398">
        <v>1982</v>
      </c>
      <c r="H398">
        <v>722</v>
      </c>
      <c r="I398">
        <v>1000</v>
      </c>
      <c r="J398">
        <v>1.3850415512465375</v>
      </c>
      <c r="K398" t="str">
        <f>VLOOKUP(C398,'Model stock information'!$B$6:$R$35,17,FALSE)</f>
        <v>Puget Sd</v>
      </c>
    </row>
    <row r="399" spans="1:11">
      <c r="A399" t="s">
        <v>87</v>
      </c>
      <c r="B399">
        <v>14</v>
      </c>
      <c r="C399" t="s">
        <v>70</v>
      </c>
      <c r="D399" t="s">
        <v>14</v>
      </c>
      <c r="E399" t="s">
        <v>23</v>
      </c>
      <c r="F399">
        <v>3</v>
      </c>
      <c r="G399">
        <v>1983</v>
      </c>
      <c r="H399">
        <v>455</v>
      </c>
      <c r="I399">
        <v>1400</v>
      </c>
      <c r="J399">
        <v>3.0769230769230771</v>
      </c>
      <c r="K399" t="str">
        <f>VLOOKUP(C399,'Model stock information'!$B$6:$R$35,17,FALSE)</f>
        <v>Puget Sd</v>
      </c>
    </row>
    <row r="400" spans="1:11">
      <c r="A400" t="s">
        <v>87</v>
      </c>
      <c r="B400">
        <v>14</v>
      </c>
      <c r="C400" t="s">
        <v>70</v>
      </c>
      <c r="D400" t="s">
        <v>14</v>
      </c>
      <c r="E400" t="s">
        <v>23</v>
      </c>
      <c r="F400">
        <v>3</v>
      </c>
      <c r="G400">
        <v>1984</v>
      </c>
      <c r="H400">
        <v>405</v>
      </c>
      <c r="I400">
        <v>1729</v>
      </c>
      <c r="J400">
        <v>4.2691358024691359</v>
      </c>
      <c r="K400" t="str">
        <f>VLOOKUP(C400,'Model stock information'!$B$6:$R$35,17,FALSE)</f>
        <v>Puget Sd</v>
      </c>
    </row>
    <row r="401" spans="1:11">
      <c r="A401" t="s">
        <v>87</v>
      </c>
      <c r="B401">
        <v>14</v>
      </c>
      <c r="C401" t="s">
        <v>70</v>
      </c>
      <c r="D401" t="s">
        <v>14</v>
      </c>
      <c r="E401" t="s">
        <v>23</v>
      </c>
      <c r="F401">
        <v>3</v>
      </c>
      <c r="G401">
        <v>1985</v>
      </c>
      <c r="H401">
        <v>496</v>
      </c>
      <c r="I401">
        <v>1048</v>
      </c>
      <c r="J401">
        <v>2.1129032258064515</v>
      </c>
      <c r="K401" t="str">
        <f>VLOOKUP(C401,'Model stock information'!$B$6:$R$35,17,FALSE)</f>
        <v>Puget Sd</v>
      </c>
    </row>
    <row r="402" spans="1:11">
      <c r="A402" t="s">
        <v>87</v>
      </c>
      <c r="B402">
        <v>14</v>
      </c>
      <c r="C402" t="s">
        <v>70</v>
      </c>
      <c r="D402" t="s">
        <v>14</v>
      </c>
      <c r="E402" t="s">
        <v>23</v>
      </c>
      <c r="F402">
        <v>3</v>
      </c>
      <c r="G402">
        <v>1986</v>
      </c>
      <c r="H402">
        <v>466</v>
      </c>
      <c r="I402">
        <v>658</v>
      </c>
      <c r="J402">
        <v>1.4120171673819744</v>
      </c>
      <c r="K402" t="str">
        <f>VLOOKUP(C402,'Model stock information'!$B$6:$R$35,17,FALSE)</f>
        <v>Puget Sd</v>
      </c>
    </row>
    <row r="403" spans="1:11">
      <c r="A403" t="s">
        <v>87</v>
      </c>
      <c r="B403">
        <v>14</v>
      </c>
      <c r="C403" t="s">
        <v>70</v>
      </c>
      <c r="D403" t="s">
        <v>14</v>
      </c>
      <c r="E403" t="s">
        <v>23</v>
      </c>
      <c r="F403">
        <v>3</v>
      </c>
      <c r="G403">
        <v>1987</v>
      </c>
      <c r="H403">
        <v>492</v>
      </c>
      <c r="I403">
        <v>1144</v>
      </c>
      <c r="J403">
        <v>2.3252032520325203</v>
      </c>
      <c r="K403" t="str">
        <f>VLOOKUP(C403,'Model stock information'!$B$6:$R$35,17,FALSE)</f>
        <v>Puget Sd</v>
      </c>
    </row>
    <row r="404" spans="1:11">
      <c r="A404" t="s">
        <v>87</v>
      </c>
      <c r="B404">
        <v>14</v>
      </c>
      <c r="C404" t="s">
        <v>70</v>
      </c>
      <c r="D404" t="s">
        <v>14</v>
      </c>
      <c r="E404" t="s">
        <v>23</v>
      </c>
      <c r="F404">
        <v>3</v>
      </c>
      <c r="G404">
        <v>1988</v>
      </c>
      <c r="H404">
        <v>672</v>
      </c>
      <c r="I404">
        <v>1385</v>
      </c>
      <c r="J404">
        <v>2.0610119047619047</v>
      </c>
      <c r="K404" t="str">
        <f>VLOOKUP(C404,'Model stock information'!$B$6:$R$35,17,FALSE)</f>
        <v>Puget Sd</v>
      </c>
    </row>
    <row r="405" spans="1:11">
      <c r="A405" t="s">
        <v>87</v>
      </c>
      <c r="B405">
        <v>14</v>
      </c>
      <c r="C405" t="s">
        <v>70</v>
      </c>
      <c r="D405" t="s">
        <v>14</v>
      </c>
      <c r="E405" t="s">
        <v>23</v>
      </c>
      <c r="F405">
        <v>3</v>
      </c>
      <c r="G405">
        <v>1989</v>
      </c>
      <c r="H405">
        <v>625</v>
      </c>
      <c r="I405">
        <v>904</v>
      </c>
      <c r="J405">
        <v>1.4463999999999999</v>
      </c>
      <c r="K405" t="str">
        <f>VLOOKUP(C405,'Model stock information'!$B$6:$R$35,17,FALSE)</f>
        <v>Puget Sd</v>
      </c>
    </row>
    <row r="406" spans="1:11">
      <c r="A406" t="s">
        <v>87</v>
      </c>
      <c r="B406">
        <v>14</v>
      </c>
      <c r="C406" t="s">
        <v>70</v>
      </c>
      <c r="D406" t="s">
        <v>14</v>
      </c>
      <c r="E406" t="s">
        <v>23</v>
      </c>
      <c r="F406">
        <v>3</v>
      </c>
      <c r="G406">
        <v>1990</v>
      </c>
      <c r="H406">
        <v>417</v>
      </c>
      <c r="I406">
        <v>641</v>
      </c>
      <c r="J406">
        <v>1.5371702637889688</v>
      </c>
      <c r="K406" t="str">
        <f>VLOOKUP(C406,'Model stock information'!$B$6:$R$35,17,FALSE)</f>
        <v>Puget Sd</v>
      </c>
    </row>
    <row r="407" spans="1:11">
      <c r="A407" t="s">
        <v>87</v>
      </c>
      <c r="B407">
        <v>14</v>
      </c>
      <c r="C407" t="s">
        <v>70</v>
      </c>
      <c r="D407" t="s">
        <v>14</v>
      </c>
      <c r="E407" t="s">
        <v>23</v>
      </c>
      <c r="F407">
        <v>3</v>
      </c>
      <c r="G407">
        <v>1991</v>
      </c>
      <c r="H407">
        <v>417</v>
      </c>
      <c r="I407">
        <v>1067</v>
      </c>
      <c r="J407">
        <v>2.5587529976019185</v>
      </c>
      <c r="K407" t="str">
        <f>VLOOKUP(C407,'Model stock information'!$B$6:$R$35,17,FALSE)</f>
        <v>Puget Sd</v>
      </c>
    </row>
    <row r="408" spans="1:11">
      <c r="A408" t="s">
        <v>87</v>
      </c>
      <c r="B408">
        <v>14</v>
      </c>
      <c r="C408" t="s">
        <v>70</v>
      </c>
      <c r="D408" t="s">
        <v>14</v>
      </c>
      <c r="E408" t="s">
        <v>23</v>
      </c>
      <c r="F408">
        <v>3</v>
      </c>
      <c r="G408">
        <v>1992</v>
      </c>
      <c r="H408">
        <v>592</v>
      </c>
      <c r="I408">
        <v>1124</v>
      </c>
      <c r="J408">
        <v>1.8986486486486487</v>
      </c>
      <c r="K408" t="str">
        <f>VLOOKUP(C408,'Model stock information'!$B$6:$R$35,17,FALSE)</f>
        <v>Puget Sd</v>
      </c>
    </row>
    <row r="409" spans="1:11">
      <c r="A409" t="s">
        <v>87</v>
      </c>
      <c r="B409">
        <v>14</v>
      </c>
      <c r="C409" t="s">
        <v>70</v>
      </c>
      <c r="D409" t="s">
        <v>14</v>
      </c>
      <c r="E409" t="s">
        <v>23</v>
      </c>
      <c r="F409">
        <v>3</v>
      </c>
      <c r="G409">
        <v>1993</v>
      </c>
      <c r="H409">
        <v>489</v>
      </c>
      <c r="I409">
        <v>935</v>
      </c>
      <c r="J409">
        <v>1.9120654396728016</v>
      </c>
      <c r="K409" t="str">
        <f>VLOOKUP(C409,'Model stock information'!$B$6:$R$35,17,FALSE)</f>
        <v>Puget Sd</v>
      </c>
    </row>
    <row r="410" spans="1:11">
      <c r="A410" t="s">
        <v>87</v>
      </c>
      <c r="B410">
        <v>14</v>
      </c>
      <c r="C410" t="s">
        <v>70</v>
      </c>
      <c r="D410" t="s">
        <v>14</v>
      </c>
      <c r="E410" t="s">
        <v>23</v>
      </c>
      <c r="F410">
        <v>3</v>
      </c>
      <c r="G410">
        <v>1994</v>
      </c>
      <c r="H410">
        <v>371</v>
      </c>
      <c r="I410">
        <v>971</v>
      </c>
      <c r="J410">
        <v>2.6172506738544477</v>
      </c>
      <c r="K410" t="str">
        <f>VLOOKUP(C410,'Model stock information'!$B$6:$R$35,17,FALSE)</f>
        <v>Puget Sd</v>
      </c>
    </row>
    <row r="411" spans="1:11">
      <c r="A411" t="s">
        <v>87</v>
      </c>
      <c r="B411">
        <v>14</v>
      </c>
      <c r="C411" t="s">
        <v>70</v>
      </c>
      <c r="D411" t="s">
        <v>14</v>
      </c>
      <c r="E411" t="s">
        <v>23</v>
      </c>
      <c r="F411">
        <v>3</v>
      </c>
      <c r="G411">
        <v>1995</v>
      </c>
      <c r="H411">
        <v>481</v>
      </c>
      <c r="I411">
        <v>1564</v>
      </c>
      <c r="J411">
        <v>3.2515592515592515</v>
      </c>
      <c r="K411" t="str">
        <f>VLOOKUP(C411,'Model stock information'!$B$6:$R$35,17,FALSE)</f>
        <v>Puget Sd</v>
      </c>
    </row>
    <row r="412" spans="1:11">
      <c r="A412" t="s">
        <v>87</v>
      </c>
      <c r="B412">
        <v>14</v>
      </c>
      <c r="C412" t="s">
        <v>70</v>
      </c>
      <c r="D412" t="s">
        <v>14</v>
      </c>
      <c r="E412" t="s">
        <v>23</v>
      </c>
      <c r="F412">
        <v>3</v>
      </c>
      <c r="G412">
        <v>1996</v>
      </c>
      <c r="H412">
        <v>647</v>
      </c>
      <c r="I412">
        <v>2658</v>
      </c>
      <c r="J412">
        <v>4.108191653786708</v>
      </c>
      <c r="K412" t="str">
        <f>VLOOKUP(C412,'Model stock information'!$B$6:$R$35,17,FALSE)</f>
        <v>Puget Sd</v>
      </c>
    </row>
    <row r="413" spans="1:11">
      <c r="A413" t="s">
        <v>87</v>
      </c>
      <c r="B413">
        <v>14</v>
      </c>
      <c r="C413" t="s">
        <v>70</v>
      </c>
      <c r="D413" t="s">
        <v>14</v>
      </c>
      <c r="E413" t="s">
        <v>23</v>
      </c>
      <c r="F413">
        <v>3</v>
      </c>
      <c r="G413">
        <v>1997</v>
      </c>
      <c r="H413">
        <v>654</v>
      </c>
      <c r="I413">
        <v>4290</v>
      </c>
      <c r="J413">
        <v>6.5596330275229358</v>
      </c>
      <c r="K413" t="str">
        <f>VLOOKUP(C413,'Model stock information'!$B$6:$R$35,17,FALSE)</f>
        <v>Puget Sd</v>
      </c>
    </row>
    <row r="414" spans="1:11">
      <c r="A414" t="s">
        <v>87</v>
      </c>
      <c r="B414">
        <v>14</v>
      </c>
      <c r="C414" t="s">
        <v>70</v>
      </c>
      <c r="D414" t="s">
        <v>14</v>
      </c>
      <c r="E414" t="s">
        <v>23</v>
      </c>
      <c r="F414">
        <v>3</v>
      </c>
      <c r="G414">
        <v>1998</v>
      </c>
      <c r="H414">
        <v>730</v>
      </c>
      <c r="I414">
        <v>4655</v>
      </c>
      <c r="J414">
        <v>6.3767123287671232</v>
      </c>
      <c r="K414" t="str">
        <f>VLOOKUP(C414,'Model stock information'!$B$6:$R$35,17,FALSE)</f>
        <v>Puget Sd</v>
      </c>
    </row>
    <row r="415" spans="1:11">
      <c r="A415" t="s">
        <v>87</v>
      </c>
      <c r="B415">
        <v>14</v>
      </c>
      <c r="C415" t="s">
        <v>70</v>
      </c>
      <c r="D415" t="s">
        <v>14</v>
      </c>
      <c r="E415" t="s">
        <v>23</v>
      </c>
      <c r="F415">
        <v>3</v>
      </c>
      <c r="G415">
        <v>1999</v>
      </c>
      <c r="H415">
        <v>952</v>
      </c>
      <c r="I415">
        <v>3322</v>
      </c>
      <c r="J415">
        <v>3.4894957983193278</v>
      </c>
      <c r="K415" t="str">
        <f>VLOOKUP(C415,'Model stock information'!$B$6:$R$35,17,FALSE)</f>
        <v>Puget Sd</v>
      </c>
    </row>
    <row r="416" spans="1:11">
      <c r="A416" t="s">
        <v>87</v>
      </c>
      <c r="B416">
        <v>14</v>
      </c>
      <c r="C416" t="s">
        <v>70</v>
      </c>
      <c r="D416" t="s">
        <v>14</v>
      </c>
      <c r="E416" t="s">
        <v>23</v>
      </c>
      <c r="F416">
        <v>3</v>
      </c>
      <c r="G416">
        <v>2000</v>
      </c>
      <c r="H416">
        <v>1585</v>
      </c>
      <c r="I416">
        <v>2782</v>
      </c>
      <c r="J416">
        <v>1.755205047318612</v>
      </c>
      <c r="K416" t="str">
        <f>VLOOKUP(C416,'Model stock information'!$B$6:$R$35,17,FALSE)</f>
        <v>Puget Sd</v>
      </c>
    </row>
    <row r="417" spans="1:11">
      <c r="A417" t="s">
        <v>87</v>
      </c>
      <c r="B417">
        <v>14</v>
      </c>
      <c r="C417" t="s">
        <v>70</v>
      </c>
      <c r="D417" t="s">
        <v>14</v>
      </c>
      <c r="E417" t="s">
        <v>23</v>
      </c>
      <c r="F417">
        <v>3</v>
      </c>
      <c r="G417">
        <v>2001</v>
      </c>
      <c r="H417">
        <v>2547</v>
      </c>
      <c r="I417">
        <v>2607</v>
      </c>
      <c r="J417">
        <v>1.0235571260306242</v>
      </c>
      <c r="K417" t="str">
        <f>VLOOKUP(C417,'Model stock information'!$B$6:$R$35,17,FALSE)</f>
        <v>Puget Sd</v>
      </c>
    </row>
    <row r="418" spans="1:11">
      <c r="A418" t="s">
        <v>87</v>
      </c>
      <c r="B418">
        <v>14</v>
      </c>
      <c r="C418" t="s">
        <v>70</v>
      </c>
      <c r="D418" t="s">
        <v>14</v>
      </c>
      <c r="E418" t="s">
        <v>23</v>
      </c>
      <c r="F418">
        <v>3</v>
      </c>
      <c r="G418">
        <v>2002</v>
      </c>
      <c r="H418">
        <v>3227</v>
      </c>
      <c r="I418">
        <v>2239</v>
      </c>
      <c r="J418">
        <v>0.69383328168577629</v>
      </c>
      <c r="K418" t="str">
        <f>VLOOKUP(C418,'Model stock information'!$B$6:$R$35,17,FALSE)</f>
        <v>Puget Sd</v>
      </c>
    </row>
    <row r="419" spans="1:11">
      <c r="A419" t="s">
        <v>87</v>
      </c>
      <c r="B419">
        <v>14</v>
      </c>
      <c r="C419" t="s">
        <v>70</v>
      </c>
      <c r="D419" t="s">
        <v>14</v>
      </c>
      <c r="E419" t="s">
        <v>23</v>
      </c>
      <c r="F419">
        <v>3</v>
      </c>
      <c r="G419">
        <v>2003</v>
      </c>
      <c r="H419">
        <v>3025</v>
      </c>
      <c r="I419">
        <v>2286</v>
      </c>
      <c r="J419">
        <v>0.75570247933884294</v>
      </c>
      <c r="K419" t="str">
        <f>VLOOKUP(C419,'Model stock information'!$B$6:$R$35,17,FALSE)</f>
        <v>Puget Sd</v>
      </c>
    </row>
    <row r="420" spans="1:11">
      <c r="A420" t="s">
        <v>87</v>
      </c>
      <c r="B420">
        <v>14</v>
      </c>
      <c r="C420" t="s">
        <v>70</v>
      </c>
      <c r="D420" t="s">
        <v>14</v>
      </c>
      <c r="E420" t="s">
        <v>23</v>
      </c>
      <c r="F420">
        <v>3</v>
      </c>
      <c r="G420">
        <v>2004</v>
      </c>
      <c r="H420">
        <v>2186</v>
      </c>
      <c r="I420">
        <v>2610</v>
      </c>
      <c r="J420">
        <v>1.1939615736505031</v>
      </c>
      <c r="K420" t="str">
        <f>VLOOKUP(C420,'Model stock information'!$B$6:$R$35,17,FALSE)</f>
        <v>Puget Sd</v>
      </c>
    </row>
    <row r="421" spans="1:11">
      <c r="A421" t="s">
        <v>87</v>
      </c>
      <c r="B421">
        <v>14</v>
      </c>
      <c r="C421" t="s">
        <v>70</v>
      </c>
      <c r="D421" t="s">
        <v>14</v>
      </c>
      <c r="E421" t="s">
        <v>23</v>
      </c>
      <c r="F421">
        <v>3</v>
      </c>
      <c r="G421">
        <v>2005</v>
      </c>
      <c r="H421">
        <v>1886</v>
      </c>
      <c r="I421">
        <v>3104</v>
      </c>
      <c r="J421">
        <v>1.645811240721103</v>
      </c>
      <c r="K421" t="str">
        <f>VLOOKUP(C421,'Model stock information'!$B$6:$R$35,17,FALSE)</f>
        <v>Puget Sd</v>
      </c>
    </row>
    <row r="422" spans="1:11">
      <c r="A422" t="s">
        <v>87</v>
      </c>
      <c r="B422">
        <v>14</v>
      </c>
      <c r="C422" t="s">
        <v>70</v>
      </c>
      <c r="D422" t="s">
        <v>14</v>
      </c>
      <c r="E422" t="s">
        <v>23</v>
      </c>
      <c r="F422">
        <v>3</v>
      </c>
      <c r="G422">
        <v>2006</v>
      </c>
      <c r="H422">
        <v>1713</v>
      </c>
      <c r="I422">
        <v>2404</v>
      </c>
      <c r="J422">
        <v>1.4033858727378867</v>
      </c>
      <c r="K422" t="str">
        <f>VLOOKUP(C422,'Model stock information'!$B$6:$R$35,17,FALSE)</f>
        <v>Puget Sd</v>
      </c>
    </row>
    <row r="423" spans="1:11">
      <c r="A423" t="s">
        <v>87</v>
      </c>
      <c r="B423">
        <v>14</v>
      </c>
      <c r="C423" t="s">
        <v>70</v>
      </c>
      <c r="D423" t="s">
        <v>14</v>
      </c>
      <c r="E423" t="s">
        <v>23</v>
      </c>
      <c r="F423">
        <v>3</v>
      </c>
      <c r="G423">
        <v>2007</v>
      </c>
      <c r="H423">
        <v>1580</v>
      </c>
      <c r="I423">
        <v>1672</v>
      </c>
      <c r="J423">
        <v>1.0582278481012659</v>
      </c>
      <c r="K423" t="str">
        <f>VLOOKUP(C423,'Model stock information'!$B$6:$R$35,17,FALSE)</f>
        <v>Puget Sd</v>
      </c>
    </row>
    <row r="424" spans="1:11">
      <c r="A424" t="s">
        <v>87</v>
      </c>
      <c r="B424">
        <v>14</v>
      </c>
      <c r="C424" t="s">
        <v>70</v>
      </c>
      <c r="D424" t="s">
        <v>14</v>
      </c>
      <c r="E424" t="s">
        <v>23</v>
      </c>
      <c r="F424">
        <v>3</v>
      </c>
      <c r="G424">
        <v>2008</v>
      </c>
      <c r="H424">
        <v>1730</v>
      </c>
      <c r="I424">
        <v>925</v>
      </c>
      <c r="J424">
        <v>0.53468208092485547</v>
      </c>
      <c r="K424" t="str">
        <f>VLOOKUP(C424,'Model stock information'!$B$6:$R$35,17,FALSE)</f>
        <v>Puget Sd</v>
      </c>
    </row>
    <row r="425" spans="1:11">
      <c r="A425" t="s">
        <v>87</v>
      </c>
      <c r="B425">
        <v>15</v>
      </c>
      <c r="C425" t="s">
        <v>71</v>
      </c>
      <c r="D425" t="s">
        <v>14</v>
      </c>
      <c r="E425" t="s">
        <v>23</v>
      </c>
      <c r="F425">
        <v>0</v>
      </c>
      <c r="G425">
        <v>1979</v>
      </c>
      <c r="H425">
        <v>20120</v>
      </c>
      <c r="I425">
        <v>32885</v>
      </c>
      <c r="J425">
        <v>1.6344433399602385</v>
      </c>
      <c r="K425" t="str">
        <f>VLOOKUP(C425,'Model stock information'!$B$6:$R$35,17,FALSE)</f>
        <v>Puget Sd</v>
      </c>
    </row>
    <row r="426" spans="1:11">
      <c r="A426" t="s">
        <v>87</v>
      </c>
      <c r="B426">
        <v>15</v>
      </c>
      <c r="C426" t="s">
        <v>71</v>
      </c>
      <c r="D426" t="s">
        <v>14</v>
      </c>
      <c r="E426" t="s">
        <v>23</v>
      </c>
      <c r="F426">
        <v>0</v>
      </c>
      <c r="G426">
        <v>1980</v>
      </c>
      <c r="H426">
        <v>22570</v>
      </c>
      <c r="I426">
        <v>26209</v>
      </c>
      <c r="J426">
        <v>1.1612317235268055</v>
      </c>
      <c r="K426" t="str">
        <f>VLOOKUP(C426,'Model stock information'!$B$6:$R$35,17,FALSE)</f>
        <v>Puget Sd</v>
      </c>
    </row>
    <row r="427" spans="1:11">
      <c r="A427" t="s">
        <v>87</v>
      </c>
      <c r="B427">
        <v>15</v>
      </c>
      <c r="C427" t="s">
        <v>71</v>
      </c>
      <c r="D427" t="s">
        <v>14</v>
      </c>
      <c r="E427" t="s">
        <v>23</v>
      </c>
      <c r="F427">
        <v>0</v>
      </c>
      <c r="G427">
        <v>1981</v>
      </c>
      <c r="H427">
        <v>17867</v>
      </c>
      <c r="I427">
        <v>70779</v>
      </c>
      <c r="J427">
        <v>3.9614372866177869</v>
      </c>
      <c r="K427" t="str">
        <f>VLOOKUP(C427,'Model stock information'!$B$6:$R$35,17,FALSE)</f>
        <v>Puget Sd</v>
      </c>
    </row>
    <row r="428" spans="1:11">
      <c r="A428" t="s">
        <v>87</v>
      </c>
      <c r="B428">
        <v>15</v>
      </c>
      <c r="C428" t="s">
        <v>71</v>
      </c>
      <c r="D428" t="s">
        <v>14</v>
      </c>
      <c r="E428" t="s">
        <v>23</v>
      </c>
      <c r="F428">
        <v>0</v>
      </c>
      <c r="G428">
        <v>1982</v>
      </c>
      <c r="H428">
        <v>16329</v>
      </c>
      <c r="I428">
        <v>39442</v>
      </c>
      <c r="J428">
        <v>2.4154571621042318</v>
      </c>
      <c r="K428" t="str">
        <f>VLOOKUP(C428,'Model stock information'!$B$6:$R$35,17,FALSE)</f>
        <v>Puget Sd</v>
      </c>
    </row>
    <row r="429" spans="1:11">
      <c r="A429" t="s">
        <v>87</v>
      </c>
      <c r="B429">
        <v>15</v>
      </c>
      <c r="C429" t="s">
        <v>71</v>
      </c>
      <c r="D429" t="s">
        <v>14</v>
      </c>
      <c r="E429" t="s">
        <v>23</v>
      </c>
      <c r="F429">
        <v>0</v>
      </c>
      <c r="G429">
        <v>1983</v>
      </c>
      <c r="H429">
        <v>11188</v>
      </c>
      <c r="I429">
        <v>17836</v>
      </c>
      <c r="J429">
        <v>1.5942080800858063</v>
      </c>
      <c r="K429" t="str">
        <f>VLOOKUP(C429,'Model stock information'!$B$6:$R$35,17,FALSE)</f>
        <v>Puget Sd</v>
      </c>
    </row>
    <row r="430" spans="1:11">
      <c r="A430" t="s">
        <v>87</v>
      </c>
      <c r="B430">
        <v>15</v>
      </c>
      <c r="C430" t="s">
        <v>71</v>
      </c>
      <c r="D430" t="s">
        <v>14</v>
      </c>
      <c r="E430" t="s">
        <v>23</v>
      </c>
      <c r="F430">
        <v>0</v>
      </c>
      <c r="G430">
        <v>1984</v>
      </c>
      <c r="H430">
        <v>16155</v>
      </c>
      <c r="I430">
        <v>31177</v>
      </c>
      <c r="J430">
        <v>1.9298669142680285</v>
      </c>
      <c r="K430" t="str">
        <f>VLOOKUP(C430,'Model stock information'!$B$6:$R$35,17,FALSE)</f>
        <v>Puget Sd</v>
      </c>
    </row>
    <row r="431" spans="1:11">
      <c r="A431" t="s">
        <v>87</v>
      </c>
      <c r="B431">
        <v>15</v>
      </c>
      <c r="C431" t="s">
        <v>71</v>
      </c>
      <c r="D431" t="s">
        <v>14</v>
      </c>
      <c r="E431" t="s">
        <v>23</v>
      </c>
      <c r="F431">
        <v>0</v>
      </c>
      <c r="G431">
        <v>1985</v>
      </c>
      <c r="H431">
        <v>22803</v>
      </c>
      <c r="I431">
        <v>17523</v>
      </c>
      <c r="J431">
        <v>0.76845151953690305</v>
      </c>
      <c r="K431" t="str">
        <f>VLOOKUP(C431,'Model stock information'!$B$6:$R$35,17,FALSE)</f>
        <v>Puget Sd</v>
      </c>
    </row>
    <row r="432" spans="1:11">
      <c r="A432" t="s">
        <v>87</v>
      </c>
      <c r="B432">
        <v>15</v>
      </c>
      <c r="C432" t="s">
        <v>71</v>
      </c>
      <c r="D432" t="s">
        <v>14</v>
      </c>
      <c r="E432" t="s">
        <v>23</v>
      </c>
      <c r="F432">
        <v>0</v>
      </c>
      <c r="G432">
        <v>1986</v>
      </c>
      <c r="H432">
        <v>17010</v>
      </c>
      <c r="I432">
        <v>23208</v>
      </c>
      <c r="J432">
        <v>1.3643738977072311</v>
      </c>
      <c r="K432" t="str">
        <f>VLOOKUP(C432,'Model stock information'!$B$6:$R$35,17,FALSE)</f>
        <v>Puget Sd</v>
      </c>
    </row>
    <row r="433" spans="1:11">
      <c r="A433" t="s">
        <v>87</v>
      </c>
      <c r="B433">
        <v>15</v>
      </c>
      <c r="C433" t="s">
        <v>71</v>
      </c>
      <c r="D433" t="s">
        <v>14</v>
      </c>
      <c r="E433" t="s">
        <v>23</v>
      </c>
      <c r="F433">
        <v>0</v>
      </c>
      <c r="G433">
        <v>1987</v>
      </c>
      <c r="H433">
        <v>10943</v>
      </c>
      <c r="I433">
        <v>9977</v>
      </c>
      <c r="J433">
        <v>0.91172439002101802</v>
      </c>
      <c r="K433" t="str">
        <f>VLOOKUP(C433,'Model stock information'!$B$6:$R$35,17,FALSE)</f>
        <v>Puget Sd</v>
      </c>
    </row>
    <row r="434" spans="1:11">
      <c r="A434" t="s">
        <v>87</v>
      </c>
      <c r="B434">
        <v>15</v>
      </c>
      <c r="C434" t="s">
        <v>71</v>
      </c>
      <c r="D434" t="s">
        <v>14</v>
      </c>
      <c r="E434" t="s">
        <v>23</v>
      </c>
      <c r="F434">
        <v>0</v>
      </c>
      <c r="G434">
        <v>1988</v>
      </c>
      <c r="H434">
        <v>13181</v>
      </c>
      <c r="I434">
        <v>7652</v>
      </c>
      <c r="J434">
        <v>0.58053258478112435</v>
      </c>
      <c r="K434" t="str">
        <f>VLOOKUP(C434,'Model stock information'!$B$6:$R$35,17,FALSE)</f>
        <v>Puget Sd</v>
      </c>
    </row>
    <row r="435" spans="1:11">
      <c r="A435" t="s">
        <v>87</v>
      </c>
      <c r="B435">
        <v>15</v>
      </c>
      <c r="C435" t="s">
        <v>71</v>
      </c>
      <c r="D435" t="s">
        <v>14</v>
      </c>
      <c r="E435" t="s">
        <v>23</v>
      </c>
      <c r="F435">
        <v>0</v>
      </c>
      <c r="G435">
        <v>1989</v>
      </c>
      <c r="H435">
        <v>8961</v>
      </c>
      <c r="I435">
        <v>5871</v>
      </c>
      <c r="J435">
        <v>0.65517241379310343</v>
      </c>
      <c r="K435" t="str">
        <f>VLOOKUP(C435,'Model stock information'!$B$6:$R$35,17,FALSE)</f>
        <v>Puget Sd</v>
      </c>
    </row>
    <row r="436" spans="1:11">
      <c r="A436" t="s">
        <v>87</v>
      </c>
      <c r="B436">
        <v>15</v>
      </c>
      <c r="C436" t="s">
        <v>71</v>
      </c>
      <c r="D436" t="s">
        <v>14</v>
      </c>
      <c r="E436" t="s">
        <v>23</v>
      </c>
      <c r="F436">
        <v>0</v>
      </c>
      <c r="G436">
        <v>1990</v>
      </c>
      <c r="H436">
        <v>10783</v>
      </c>
      <c r="I436">
        <v>4306</v>
      </c>
      <c r="J436">
        <v>0.39933228229620699</v>
      </c>
      <c r="K436" t="str">
        <f>VLOOKUP(C436,'Model stock information'!$B$6:$R$35,17,FALSE)</f>
        <v>Puget Sd</v>
      </c>
    </row>
    <row r="437" spans="1:11">
      <c r="A437" t="s">
        <v>87</v>
      </c>
      <c r="B437">
        <v>15</v>
      </c>
      <c r="C437" t="s">
        <v>71</v>
      </c>
      <c r="D437" t="s">
        <v>14</v>
      </c>
      <c r="E437" t="s">
        <v>23</v>
      </c>
      <c r="F437">
        <v>0</v>
      </c>
      <c r="G437">
        <v>1991</v>
      </c>
      <c r="H437">
        <v>5129</v>
      </c>
      <c r="I437">
        <v>6047</v>
      </c>
      <c r="J437">
        <v>1.1789822577500488</v>
      </c>
      <c r="K437" t="str">
        <f>VLOOKUP(C437,'Model stock information'!$B$6:$R$35,17,FALSE)</f>
        <v>Puget Sd</v>
      </c>
    </row>
    <row r="438" spans="1:11">
      <c r="A438" t="s">
        <v>87</v>
      </c>
      <c r="B438">
        <v>15</v>
      </c>
      <c r="C438" t="s">
        <v>71</v>
      </c>
      <c r="D438" t="s">
        <v>14</v>
      </c>
      <c r="E438" t="s">
        <v>23</v>
      </c>
      <c r="F438">
        <v>0</v>
      </c>
      <c r="G438">
        <v>1992</v>
      </c>
      <c r="H438">
        <v>3922</v>
      </c>
      <c r="I438">
        <v>11904</v>
      </c>
      <c r="J438">
        <v>3.0351861295257523</v>
      </c>
      <c r="K438" t="str">
        <f>VLOOKUP(C438,'Model stock information'!$B$6:$R$35,17,FALSE)</f>
        <v>Puget Sd</v>
      </c>
    </row>
    <row r="439" spans="1:11">
      <c r="A439" t="s">
        <v>87</v>
      </c>
      <c r="B439">
        <v>15</v>
      </c>
      <c r="C439" t="s">
        <v>71</v>
      </c>
      <c r="D439" t="s">
        <v>14</v>
      </c>
      <c r="E439" t="s">
        <v>23</v>
      </c>
      <c r="F439">
        <v>0</v>
      </c>
      <c r="G439">
        <v>1993</v>
      </c>
      <c r="H439">
        <v>2900</v>
      </c>
      <c r="I439">
        <v>13092</v>
      </c>
      <c r="J439">
        <v>4.5144827586206899</v>
      </c>
      <c r="K439" t="str">
        <f>VLOOKUP(C439,'Model stock information'!$B$6:$R$35,17,FALSE)</f>
        <v>Puget Sd</v>
      </c>
    </row>
    <row r="440" spans="1:11">
      <c r="A440" t="s">
        <v>87</v>
      </c>
      <c r="B440">
        <v>15</v>
      </c>
      <c r="C440" t="s">
        <v>71</v>
      </c>
      <c r="D440" t="s">
        <v>14</v>
      </c>
      <c r="E440" t="s">
        <v>23</v>
      </c>
      <c r="F440">
        <v>0</v>
      </c>
      <c r="G440">
        <v>1994</v>
      </c>
      <c r="H440">
        <v>2835</v>
      </c>
      <c r="I440">
        <v>18788</v>
      </c>
      <c r="J440">
        <v>6.6271604938271604</v>
      </c>
      <c r="K440" t="str">
        <f>VLOOKUP(C440,'Model stock information'!$B$6:$R$35,17,FALSE)</f>
        <v>Puget Sd</v>
      </c>
    </row>
    <row r="441" spans="1:11">
      <c r="A441" t="s">
        <v>87</v>
      </c>
      <c r="B441">
        <v>15</v>
      </c>
      <c r="C441" t="s">
        <v>71</v>
      </c>
      <c r="D441" t="s">
        <v>14</v>
      </c>
      <c r="E441" t="s">
        <v>23</v>
      </c>
      <c r="F441">
        <v>0</v>
      </c>
      <c r="G441">
        <v>1995</v>
      </c>
      <c r="H441">
        <v>4178</v>
      </c>
      <c r="I441">
        <v>4464</v>
      </c>
      <c r="J441">
        <v>1.0684538056486357</v>
      </c>
      <c r="K441" t="str">
        <f>VLOOKUP(C441,'Model stock information'!$B$6:$R$35,17,FALSE)</f>
        <v>Puget Sd</v>
      </c>
    </row>
    <row r="442" spans="1:11">
      <c r="A442" t="s">
        <v>87</v>
      </c>
      <c r="B442">
        <v>15</v>
      </c>
      <c r="C442" t="s">
        <v>71</v>
      </c>
      <c r="D442" t="s">
        <v>14</v>
      </c>
      <c r="E442" t="s">
        <v>23</v>
      </c>
      <c r="F442">
        <v>0</v>
      </c>
      <c r="G442">
        <v>1996</v>
      </c>
      <c r="H442">
        <v>7987</v>
      </c>
      <c r="I442">
        <v>21995</v>
      </c>
      <c r="J442">
        <v>2.7538500062601727</v>
      </c>
      <c r="K442" t="str">
        <f>VLOOKUP(C442,'Model stock information'!$B$6:$R$35,17,FALSE)</f>
        <v>Puget Sd</v>
      </c>
    </row>
    <row r="443" spans="1:11">
      <c r="A443" t="s">
        <v>87</v>
      </c>
      <c r="B443">
        <v>15</v>
      </c>
      <c r="C443" t="s">
        <v>71</v>
      </c>
      <c r="D443" t="s">
        <v>14</v>
      </c>
      <c r="E443" t="s">
        <v>23</v>
      </c>
      <c r="F443">
        <v>0</v>
      </c>
      <c r="G443">
        <v>1997</v>
      </c>
      <c r="H443">
        <v>9360</v>
      </c>
      <c r="I443">
        <v>20702</v>
      </c>
      <c r="J443">
        <v>2.2117521367521369</v>
      </c>
      <c r="K443" t="str">
        <f>VLOOKUP(C443,'Model stock information'!$B$6:$R$35,17,FALSE)</f>
        <v>Puget Sd</v>
      </c>
    </row>
    <row r="444" spans="1:11">
      <c r="A444" t="s">
        <v>87</v>
      </c>
      <c r="B444">
        <v>15</v>
      </c>
      <c r="C444" t="s">
        <v>71</v>
      </c>
      <c r="D444" t="s">
        <v>14</v>
      </c>
      <c r="E444" t="s">
        <v>23</v>
      </c>
      <c r="F444">
        <v>0</v>
      </c>
      <c r="G444">
        <v>1998</v>
      </c>
      <c r="H444">
        <v>10863</v>
      </c>
      <c r="I444">
        <v>17394</v>
      </c>
      <c r="J444">
        <v>1.6012151339409002</v>
      </c>
      <c r="K444" t="str">
        <f>VLOOKUP(C444,'Model stock information'!$B$6:$R$35,17,FALSE)</f>
        <v>Puget Sd</v>
      </c>
    </row>
    <row r="445" spans="1:11">
      <c r="A445" t="s">
        <v>87</v>
      </c>
      <c r="B445">
        <v>15</v>
      </c>
      <c r="C445" t="s">
        <v>71</v>
      </c>
      <c r="D445" t="s">
        <v>14</v>
      </c>
      <c r="E445" t="s">
        <v>23</v>
      </c>
      <c r="F445">
        <v>0</v>
      </c>
      <c r="G445">
        <v>1999</v>
      </c>
      <c r="H445">
        <v>8076</v>
      </c>
      <c r="I445">
        <v>17449</v>
      </c>
      <c r="J445">
        <v>2.1605993065874194</v>
      </c>
      <c r="K445" t="str">
        <f>VLOOKUP(C445,'Model stock information'!$B$6:$R$35,17,FALSE)</f>
        <v>Puget Sd</v>
      </c>
    </row>
    <row r="446" spans="1:11">
      <c r="A446" t="s">
        <v>87</v>
      </c>
      <c r="B446">
        <v>15</v>
      </c>
      <c r="C446" t="s">
        <v>71</v>
      </c>
      <c r="D446" t="s">
        <v>14</v>
      </c>
      <c r="E446" t="s">
        <v>23</v>
      </c>
      <c r="F446">
        <v>0</v>
      </c>
      <c r="G446">
        <v>2000</v>
      </c>
      <c r="H446">
        <v>15417</v>
      </c>
      <c r="I446">
        <v>31954</v>
      </c>
      <c r="J446">
        <v>2.0726470779010184</v>
      </c>
      <c r="K446" t="str">
        <f>VLOOKUP(C446,'Model stock information'!$B$6:$R$35,17,FALSE)</f>
        <v>Puget Sd</v>
      </c>
    </row>
    <row r="447" spans="1:11">
      <c r="A447" t="s">
        <v>87</v>
      </c>
      <c r="B447">
        <v>15</v>
      </c>
      <c r="C447" t="s">
        <v>71</v>
      </c>
      <c r="D447" t="s">
        <v>14</v>
      </c>
      <c r="E447" t="s">
        <v>23</v>
      </c>
      <c r="F447">
        <v>0</v>
      </c>
      <c r="G447">
        <v>2001</v>
      </c>
      <c r="H447">
        <v>15629</v>
      </c>
      <c r="I447">
        <v>27670</v>
      </c>
      <c r="J447">
        <v>1.7704267707466887</v>
      </c>
      <c r="K447" t="str">
        <f>VLOOKUP(C447,'Model stock information'!$B$6:$R$35,17,FALSE)</f>
        <v>Puget Sd</v>
      </c>
    </row>
    <row r="448" spans="1:11">
      <c r="A448" t="s">
        <v>87</v>
      </c>
      <c r="B448">
        <v>15</v>
      </c>
      <c r="C448" t="s">
        <v>71</v>
      </c>
      <c r="D448" t="s">
        <v>14</v>
      </c>
      <c r="E448" t="s">
        <v>23</v>
      </c>
      <c r="F448">
        <v>0</v>
      </c>
      <c r="G448">
        <v>2002</v>
      </c>
      <c r="H448">
        <v>13872</v>
      </c>
      <c r="I448">
        <v>29336</v>
      </c>
      <c r="J448">
        <v>2.1147635524798156</v>
      </c>
      <c r="K448" t="str">
        <f>VLOOKUP(C448,'Model stock information'!$B$6:$R$35,17,FALSE)</f>
        <v>Puget Sd</v>
      </c>
    </row>
    <row r="449" spans="1:11">
      <c r="A449" t="s">
        <v>87</v>
      </c>
      <c r="B449">
        <v>15</v>
      </c>
      <c r="C449" t="s">
        <v>71</v>
      </c>
      <c r="D449" t="s">
        <v>14</v>
      </c>
      <c r="E449" t="s">
        <v>23</v>
      </c>
      <c r="F449">
        <v>0</v>
      </c>
      <c r="G449">
        <v>2003</v>
      </c>
      <c r="H449">
        <v>16092</v>
      </c>
      <c r="I449">
        <v>12652</v>
      </c>
      <c r="J449">
        <v>0.78622918220233662</v>
      </c>
      <c r="K449" t="str">
        <f>VLOOKUP(C449,'Model stock information'!$B$6:$R$35,17,FALSE)</f>
        <v>Puget Sd</v>
      </c>
    </row>
    <row r="450" spans="1:11">
      <c r="A450" t="s">
        <v>87</v>
      </c>
      <c r="B450">
        <v>15</v>
      </c>
      <c r="C450" t="s">
        <v>71</v>
      </c>
      <c r="D450" t="s">
        <v>14</v>
      </c>
      <c r="E450" t="s">
        <v>23</v>
      </c>
      <c r="F450">
        <v>0</v>
      </c>
      <c r="G450">
        <v>2004</v>
      </c>
      <c r="H450">
        <v>21478</v>
      </c>
      <c r="I450">
        <v>21721</v>
      </c>
      <c r="J450">
        <v>1.0113139025980074</v>
      </c>
      <c r="K450" t="str">
        <f>VLOOKUP(C450,'Model stock information'!$B$6:$R$35,17,FALSE)</f>
        <v>Puget Sd</v>
      </c>
    </row>
    <row r="451" spans="1:11">
      <c r="A451" t="s">
        <v>87</v>
      </c>
      <c r="B451">
        <v>15</v>
      </c>
      <c r="C451" t="s">
        <v>71</v>
      </c>
      <c r="D451" t="s">
        <v>14</v>
      </c>
      <c r="E451" t="s">
        <v>23</v>
      </c>
      <c r="F451">
        <v>0</v>
      </c>
      <c r="G451">
        <v>2005</v>
      </c>
      <c r="H451">
        <v>19418</v>
      </c>
      <c r="I451">
        <v>15962</v>
      </c>
      <c r="J451">
        <v>0.82202080543825318</v>
      </c>
      <c r="K451" t="str">
        <f>VLOOKUP(C451,'Model stock information'!$B$6:$R$35,17,FALSE)</f>
        <v>Puget Sd</v>
      </c>
    </row>
    <row r="452" spans="1:11">
      <c r="A452" t="s">
        <v>87</v>
      </c>
      <c r="B452">
        <v>15</v>
      </c>
      <c r="C452" t="s">
        <v>71</v>
      </c>
      <c r="D452" t="s">
        <v>14</v>
      </c>
      <c r="E452" t="s">
        <v>23</v>
      </c>
      <c r="F452">
        <v>0</v>
      </c>
      <c r="G452">
        <v>2006</v>
      </c>
      <c r="H452">
        <v>16891</v>
      </c>
      <c r="I452">
        <v>8735</v>
      </c>
      <c r="J452">
        <v>0.51713930495530169</v>
      </c>
      <c r="K452" t="str">
        <f>VLOOKUP(C452,'Model stock information'!$B$6:$R$35,17,FALSE)</f>
        <v>Puget Sd</v>
      </c>
    </row>
    <row r="453" spans="1:11">
      <c r="A453" t="s">
        <v>87</v>
      </c>
      <c r="B453">
        <v>15</v>
      </c>
      <c r="C453" t="s">
        <v>71</v>
      </c>
      <c r="D453" t="s">
        <v>14</v>
      </c>
      <c r="E453" t="s">
        <v>23</v>
      </c>
      <c r="F453">
        <v>0</v>
      </c>
      <c r="G453">
        <v>2007</v>
      </c>
      <c r="H453">
        <v>11001</v>
      </c>
      <c r="I453">
        <v>10047</v>
      </c>
      <c r="J453">
        <v>0.91328061085355872</v>
      </c>
      <c r="K453" t="str">
        <f>VLOOKUP(C453,'Model stock information'!$B$6:$R$35,17,FALSE)</f>
        <v>Puget Sd</v>
      </c>
    </row>
    <row r="454" spans="1:11">
      <c r="A454" t="s">
        <v>87</v>
      </c>
      <c r="B454">
        <v>15</v>
      </c>
      <c r="C454" t="s">
        <v>71</v>
      </c>
      <c r="D454" t="s">
        <v>14</v>
      </c>
      <c r="E454" t="s">
        <v>23</v>
      </c>
      <c r="F454">
        <v>0</v>
      </c>
      <c r="G454">
        <v>2008</v>
      </c>
      <c r="H454">
        <v>12289</v>
      </c>
      <c r="I454">
        <v>16154</v>
      </c>
      <c r="J454">
        <v>1.3145089104076817</v>
      </c>
      <c r="K454" t="str">
        <f>VLOOKUP(C454,'Model stock information'!$B$6:$R$35,17,FALSE)</f>
        <v>Puget Sd</v>
      </c>
    </row>
    <row r="455" spans="1:11">
      <c r="A455" t="s">
        <v>87</v>
      </c>
      <c r="B455">
        <v>16</v>
      </c>
      <c r="C455" t="s">
        <v>72</v>
      </c>
      <c r="D455" t="s">
        <v>14</v>
      </c>
      <c r="E455" t="s">
        <v>23</v>
      </c>
      <c r="F455">
        <v>0</v>
      </c>
      <c r="G455">
        <v>1979</v>
      </c>
      <c r="H455">
        <v>974</v>
      </c>
      <c r="I455">
        <v>1595</v>
      </c>
      <c r="J455">
        <v>1.6375770020533882</v>
      </c>
      <c r="K455" t="str">
        <f>VLOOKUP(C455,'Model stock information'!$B$6:$R$35,17,FALSE)</f>
        <v>Puget Sd</v>
      </c>
    </row>
    <row r="456" spans="1:11">
      <c r="A456" t="s">
        <v>87</v>
      </c>
      <c r="B456">
        <v>16</v>
      </c>
      <c r="C456" t="s">
        <v>72</v>
      </c>
      <c r="D456" t="s">
        <v>14</v>
      </c>
      <c r="E456" t="s">
        <v>23</v>
      </c>
      <c r="F456">
        <v>0</v>
      </c>
      <c r="G456">
        <v>1980</v>
      </c>
      <c r="H456">
        <v>826</v>
      </c>
      <c r="I456">
        <v>1564</v>
      </c>
      <c r="J456">
        <v>1.8934624697336562</v>
      </c>
      <c r="K456" t="str">
        <f>VLOOKUP(C456,'Model stock information'!$B$6:$R$35,17,FALSE)</f>
        <v>Puget Sd</v>
      </c>
    </row>
    <row r="457" spans="1:11">
      <c r="A457" t="s">
        <v>87</v>
      </c>
      <c r="B457">
        <v>16</v>
      </c>
      <c r="C457" t="s">
        <v>72</v>
      </c>
      <c r="D457" t="s">
        <v>14</v>
      </c>
      <c r="E457" t="s">
        <v>23</v>
      </c>
      <c r="F457">
        <v>0</v>
      </c>
      <c r="G457">
        <v>1981</v>
      </c>
      <c r="H457">
        <v>707</v>
      </c>
      <c r="I457">
        <v>3066</v>
      </c>
      <c r="J457">
        <v>4.3366336633663369</v>
      </c>
      <c r="K457" t="str">
        <f>VLOOKUP(C457,'Model stock information'!$B$6:$R$35,17,FALSE)</f>
        <v>Puget Sd</v>
      </c>
    </row>
    <row r="458" spans="1:11">
      <c r="A458" t="s">
        <v>87</v>
      </c>
      <c r="B458">
        <v>16</v>
      </c>
      <c r="C458" t="s">
        <v>72</v>
      </c>
      <c r="D458" t="s">
        <v>14</v>
      </c>
      <c r="E458" t="s">
        <v>23</v>
      </c>
      <c r="F458">
        <v>0</v>
      </c>
      <c r="G458">
        <v>1982</v>
      </c>
      <c r="H458">
        <v>627</v>
      </c>
      <c r="I458">
        <v>3039</v>
      </c>
      <c r="J458">
        <v>4.8468899521531101</v>
      </c>
      <c r="K458" t="str">
        <f>VLOOKUP(C458,'Model stock information'!$B$6:$R$35,17,FALSE)</f>
        <v>Puget Sd</v>
      </c>
    </row>
    <row r="459" spans="1:11">
      <c r="A459" t="s">
        <v>87</v>
      </c>
      <c r="B459">
        <v>16</v>
      </c>
      <c r="C459" t="s">
        <v>72</v>
      </c>
      <c r="D459" t="s">
        <v>14</v>
      </c>
      <c r="E459" t="s">
        <v>23</v>
      </c>
      <c r="F459">
        <v>0</v>
      </c>
      <c r="G459">
        <v>1983</v>
      </c>
      <c r="H459">
        <v>504</v>
      </c>
      <c r="I459">
        <v>2769</v>
      </c>
      <c r="J459">
        <v>5.4940476190476186</v>
      </c>
      <c r="K459" t="str">
        <f>VLOOKUP(C459,'Model stock information'!$B$6:$R$35,17,FALSE)</f>
        <v>Puget Sd</v>
      </c>
    </row>
    <row r="460" spans="1:11">
      <c r="A460" t="s">
        <v>87</v>
      </c>
      <c r="B460">
        <v>16</v>
      </c>
      <c r="C460" t="s">
        <v>72</v>
      </c>
      <c r="D460" t="s">
        <v>14</v>
      </c>
      <c r="E460" t="s">
        <v>23</v>
      </c>
      <c r="F460">
        <v>0</v>
      </c>
      <c r="G460">
        <v>1984</v>
      </c>
      <c r="H460">
        <v>615</v>
      </c>
      <c r="I460">
        <v>1993</v>
      </c>
      <c r="J460">
        <v>3.2406504065040651</v>
      </c>
      <c r="K460" t="str">
        <f>VLOOKUP(C460,'Model stock information'!$B$6:$R$35,17,FALSE)</f>
        <v>Puget Sd</v>
      </c>
    </row>
    <row r="461" spans="1:11">
      <c r="A461" t="s">
        <v>87</v>
      </c>
      <c r="B461">
        <v>16</v>
      </c>
      <c r="C461" t="s">
        <v>72</v>
      </c>
      <c r="D461" t="s">
        <v>14</v>
      </c>
      <c r="E461" t="s">
        <v>23</v>
      </c>
      <c r="F461">
        <v>0</v>
      </c>
      <c r="G461">
        <v>1985</v>
      </c>
      <c r="H461">
        <v>1088</v>
      </c>
      <c r="I461">
        <v>1591</v>
      </c>
      <c r="J461">
        <v>1.4623161764705883</v>
      </c>
      <c r="K461" t="str">
        <f>VLOOKUP(C461,'Model stock information'!$B$6:$R$35,17,FALSE)</f>
        <v>Puget Sd</v>
      </c>
    </row>
    <row r="462" spans="1:11">
      <c r="A462" t="s">
        <v>87</v>
      </c>
      <c r="B462">
        <v>16</v>
      </c>
      <c r="C462" t="s">
        <v>72</v>
      </c>
      <c r="D462" t="s">
        <v>14</v>
      </c>
      <c r="E462" t="s">
        <v>23</v>
      </c>
      <c r="F462">
        <v>0</v>
      </c>
      <c r="G462">
        <v>1986</v>
      </c>
      <c r="H462">
        <v>1254</v>
      </c>
      <c r="I462">
        <v>1784</v>
      </c>
      <c r="J462">
        <v>1.4226475279106858</v>
      </c>
      <c r="K462" t="str">
        <f>VLOOKUP(C462,'Model stock information'!$B$6:$R$35,17,FALSE)</f>
        <v>Puget Sd</v>
      </c>
    </row>
    <row r="463" spans="1:11">
      <c r="A463" t="s">
        <v>87</v>
      </c>
      <c r="B463">
        <v>16</v>
      </c>
      <c r="C463" t="s">
        <v>72</v>
      </c>
      <c r="D463" t="s">
        <v>14</v>
      </c>
      <c r="E463" t="s">
        <v>23</v>
      </c>
      <c r="F463">
        <v>0</v>
      </c>
      <c r="G463">
        <v>1987</v>
      </c>
      <c r="H463">
        <v>1188</v>
      </c>
      <c r="I463">
        <v>2752</v>
      </c>
      <c r="J463">
        <v>2.3164983164983166</v>
      </c>
      <c r="K463" t="str">
        <f>VLOOKUP(C463,'Model stock information'!$B$6:$R$35,17,FALSE)</f>
        <v>Puget Sd</v>
      </c>
    </row>
    <row r="464" spans="1:11">
      <c r="A464" t="s">
        <v>87</v>
      </c>
      <c r="B464">
        <v>16</v>
      </c>
      <c r="C464" t="s">
        <v>72</v>
      </c>
      <c r="D464" t="s">
        <v>14</v>
      </c>
      <c r="E464" t="s">
        <v>23</v>
      </c>
      <c r="F464">
        <v>0</v>
      </c>
      <c r="G464">
        <v>1988</v>
      </c>
      <c r="H464">
        <v>873</v>
      </c>
      <c r="I464">
        <v>2019</v>
      </c>
      <c r="J464">
        <v>2.3127147766323026</v>
      </c>
      <c r="K464" t="str">
        <f>VLOOKUP(C464,'Model stock information'!$B$6:$R$35,17,FALSE)</f>
        <v>Puget Sd</v>
      </c>
    </row>
    <row r="465" spans="1:11">
      <c r="A465" t="s">
        <v>87</v>
      </c>
      <c r="B465">
        <v>16</v>
      </c>
      <c r="C465" t="s">
        <v>72</v>
      </c>
      <c r="D465" t="s">
        <v>14</v>
      </c>
      <c r="E465" t="s">
        <v>23</v>
      </c>
      <c r="F465">
        <v>0</v>
      </c>
      <c r="G465">
        <v>1989</v>
      </c>
      <c r="H465">
        <v>784</v>
      </c>
      <c r="I465">
        <v>1542</v>
      </c>
      <c r="J465">
        <v>1.9668367346938775</v>
      </c>
      <c r="K465" t="str">
        <f>VLOOKUP(C465,'Model stock information'!$B$6:$R$35,17,FALSE)</f>
        <v>Puget Sd</v>
      </c>
    </row>
    <row r="466" spans="1:11">
      <c r="A466" t="s">
        <v>87</v>
      </c>
      <c r="B466">
        <v>16</v>
      </c>
      <c r="C466" t="s">
        <v>72</v>
      </c>
      <c r="D466" t="s">
        <v>14</v>
      </c>
      <c r="E466" t="s">
        <v>23</v>
      </c>
      <c r="F466">
        <v>0</v>
      </c>
      <c r="G466">
        <v>1990</v>
      </c>
      <c r="H466">
        <v>986</v>
      </c>
      <c r="I466">
        <v>1605</v>
      </c>
      <c r="J466">
        <v>1.6277890466531439</v>
      </c>
      <c r="K466" t="str">
        <f>VLOOKUP(C466,'Model stock information'!$B$6:$R$35,17,FALSE)</f>
        <v>Puget Sd</v>
      </c>
    </row>
    <row r="467" spans="1:11">
      <c r="A467" t="s">
        <v>87</v>
      </c>
      <c r="B467">
        <v>16</v>
      </c>
      <c r="C467" t="s">
        <v>72</v>
      </c>
      <c r="D467" t="s">
        <v>14</v>
      </c>
      <c r="E467" t="s">
        <v>23</v>
      </c>
      <c r="F467">
        <v>0</v>
      </c>
      <c r="G467">
        <v>1991</v>
      </c>
      <c r="H467">
        <v>1103</v>
      </c>
      <c r="I467">
        <v>1655</v>
      </c>
      <c r="J467">
        <v>1.500453309156845</v>
      </c>
      <c r="K467" t="str">
        <f>VLOOKUP(C467,'Model stock information'!$B$6:$R$35,17,FALSE)</f>
        <v>Puget Sd</v>
      </c>
    </row>
    <row r="468" spans="1:11">
      <c r="A468" t="s">
        <v>87</v>
      </c>
      <c r="B468">
        <v>16</v>
      </c>
      <c r="C468" t="s">
        <v>72</v>
      </c>
      <c r="D468" t="s">
        <v>14</v>
      </c>
      <c r="E468" t="s">
        <v>23</v>
      </c>
      <c r="F468">
        <v>0</v>
      </c>
      <c r="G468">
        <v>1992</v>
      </c>
      <c r="H468">
        <v>864</v>
      </c>
      <c r="I468">
        <v>2147</v>
      </c>
      <c r="J468">
        <v>2.4849537037037037</v>
      </c>
      <c r="K468" t="str">
        <f>VLOOKUP(C468,'Model stock information'!$B$6:$R$35,17,FALSE)</f>
        <v>Puget Sd</v>
      </c>
    </row>
    <row r="469" spans="1:11">
      <c r="A469" t="s">
        <v>87</v>
      </c>
      <c r="B469">
        <v>16</v>
      </c>
      <c r="C469" t="s">
        <v>72</v>
      </c>
      <c r="D469" t="s">
        <v>14</v>
      </c>
      <c r="E469" t="s">
        <v>23</v>
      </c>
      <c r="F469">
        <v>0</v>
      </c>
      <c r="G469">
        <v>1993</v>
      </c>
      <c r="H469">
        <v>707</v>
      </c>
      <c r="I469">
        <v>2014</v>
      </c>
      <c r="J469">
        <v>2.8486562942008486</v>
      </c>
      <c r="K469" t="str">
        <f>VLOOKUP(C469,'Model stock information'!$B$6:$R$35,17,FALSE)</f>
        <v>Puget Sd</v>
      </c>
    </row>
    <row r="470" spans="1:11">
      <c r="A470" t="s">
        <v>87</v>
      </c>
      <c r="B470">
        <v>16</v>
      </c>
      <c r="C470" t="s">
        <v>72</v>
      </c>
      <c r="D470" t="s">
        <v>14</v>
      </c>
      <c r="E470" t="s">
        <v>23</v>
      </c>
      <c r="F470">
        <v>0</v>
      </c>
      <c r="G470">
        <v>1994</v>
      </c>
      <c r="H470">
        <v>759</v>
      </c>
      <c r="I470">
        <v>2178</v>
      </c>
      <c r="J470">
        <v>2.8695652173913042</v>
      </c>
      <c r="K470" t="str">
        <f>VLOOKUP(C470,'Model stock information'!$B$6:$R$35,17,FALSE)</f>
        <v>Puget Sd</v>
      </c>
    </row>
    <row r="471" spans="1:11">
      <c r="A471" t="s">
        <v>87</v>
      </c>
      <c r="B471">
        <v>16</v>
      </c>
      <c r="C471" t="s">
        <v>72</v>
      </c>
      <c r="D471" t="s">
        <v>14</v>
      </c>
      <c r="E471" t="s">
        <v>23</v>
      </c>
      <c r="F471">
        <v>0</v>
      </c>
      <c r="G471">
        <v>1995</v>
      </c>
      <c r="H471">
        <v>864</v>
      </c>
      <c r="I471">
        <v>2128</v>
      </c>
      <c r="J471">
        <v>2.4629629629629628</v>
      </c>
      <c r="K471" t="str">
        <f>VLOOKUP(C471,'Model stock information'!$B$6:$R$35,17,FALSE)</f>
        <v>Puget Sd</v>
      </c>
    </row>
    <row r="472" spans="1:11">
      <c r="A472" t="s">
        <v>87</v>
      </c>
      <c r="B472">
        <v>16</v>
      </c>
      <c r="C472" t="s">
        <v>72</v>
      </c>
      <c r="D472" t="s">
        <v>14</v>
      </c>
      <c r="E472" t="s">
        <v>23</v>
      </c>
      <c r="F472">
        <v>0</v>
      </c>
      <c r="G472">
        <v>1996</v>
      </c>
      <c r="H472">
        <v>1035</v>
      </c>
      <c r="I472">
        <v>2286</v>
      </c>
      <c r="J472">
        <v>2.2086956521739132</v>
      </c>
      <c r="K472" t="str">
        <f>VLOOKUP(C472,'Model stock information'!$B$6:$R$35,17,FALSE)</f>
        <v>Puget Sd</v>
      </c>
    </row>
    <row r="473" spans="1:11">
      <c r="A473" t="s">
        <v>87</v>
      </c>
      <c r="B473">
        <v>16</v>
      </c>
      <c r="C473" t="s">
        <v>72</v>
      </c>
      <c r="D473" t="s">
        <v>14</v>
      </c>
      <c r="E473" t="s">
        <v>23</v>
      </c>
      <c r="F473">
        <v>0</v>
      </c>
      <c r="G473">
        <v>1997</v>
      </c>
      <c r="H473">
        <v>1168</v>
      </c>
      <c r="I473">
        <v>2262</v>
      </c>
      <c r="J473">
        <v>1.9366438356164384</v>
      </c>
      <c r="K473" t="str">
        <f>VLOOKUP(C473,'Model stock information'!$B$6:$R$35,17,FALSE)</f>
        <v>Puget Sd</v>
      </c>
    </row>
    <row r="474" spans="1:11">
      <c r="A474" t="s">
        <v>87</v>
      </c>
      <c r="B474">
        <v>16</v>
      </c>
      <c r="C474" t="s">
        <v>72</v>
      </c>
      <c r="D474" t="s">
        <v>14</v>
      </c>
      <c r="E474" t="s">
        <v>23</v>
      </c>
      <c r="F474">
        <v>0</v>
      </c>
      <c r="G474">
        <v>1998</v>
      </c>
      <c r="H474">
        <v>1350</v>
      </c>
      <c r="I474">
        <v>2124</v>
      </c>
      <c r="J474">
        <v>1.5733333333333333</v>
      </c>
      <c r="K474" t="str">
        <f>VLOOKUP(C474,'Model stock information'!$B$6:$R$35,17,FALSE)</f>
        <v>Puget Sd</v>
      </c>
    </row>
    <row r="475" spans="1:11">
      <c r="A475" t="s">
        <v>87</v>
      </c>
      <c r="B475">
        <v>16</v>
      </c>
      <c r="C475" t="s">
        <v>72</v>
      </c>
      <c r="D475" t="s">
        <v>14</v>
      </c>
      <c r="E475" t="s">
        <v>23</v>
      </c>
      <c r="F475">
        <v>0</v>
      </c>
      <c r="G475">
        <v>1999</v>
      </c>
      <c r="H475">
        <v>1326</v>
      </c>
      <c r="I475">
        <v>1749</v>
      </c>
      <c r="J475">
        <v>1.3190045248868778</v>
      </c>
      <c r="K475" t="str">
        <f>VLOOKUP(C475,'Model stock information'!$B$6:$R$35,17,FALSE)</f>
        <v>Puget Sd</v>
      </c>
    </row>
    <row r="476" spans="1:11">
      <c r="A476" t="s">
        <v>87</v>
      </c>
      <c r="B476">
        <v>16</v>
      </c>
      <c r="C476" t="s">
        <v>72</v>
      </c>
      <c r="D476" t="s">
        <v>14</v>
      </c>
      <c r="E476" t="s">
        <v>23</v>
      </c>
      <c r="F476">
        <v>0</v>
      </c>
      <c r="G476">
        <v>2000</v>
      </c>
      <c r="H476">
        <v>1415</v>
      </c>
      <c r="I476">
        <v>2029</v>
      </c>
      <c r="J476">
        <v>1.433922261484099</v>
      </c>
      <c r="K476" t="str">
        <f>VLOOKUP(C476,'Model stock information'!$B$6:$R$35,17,FALSE)</f>
        <v>Puget Sd</v>
      </c>
    </row>
    <row r="477" spans="1:11">
      <c r="A477" t="s">
        <v>87</v>
      </c>
      <c r="B477">
        <v>16</v>
      </c>
      <c r="C477" t="s">
        <v>72</v>
      </c>
      <c r="D477" t="s">
        <v>14</v>
      </c>
      <c r="E477" t="s">
        <v>23</v>
      </c>
      <c r="F477">
        <v>0</v>
      </c>
      <c r="G477">
        <v>2001</v>
      </c>
      <c r="H477">
        <v>1419</v>
      </c>
      <c r="I477">
        <v>2002</v>
      </c>
      <c r="J477">
        <v>1.4108527131782946</v>
      </c>
      <c r="K477" t="str">
        <f>VLOOKUP(C477,'Model stock information'!$B$6:$R$35,17,FALSE)</f>
        <v>Puget Sd</v>
      </c>
    </row>
    <row r="478" spans="1:11">
      <c r="A478" t="s">
        <v>87</v>
      </c>
      <c r="B478">
        <v>16</v>
      </c>
      <c r="C478" t="s">
        <v>72</v>
      </c>
      <c r="D478" t="s">
        <v>14</v>
      </c>
      <c r="E478" t="s">
        <v>23</v>
      </c>
      <c r="F478">
        <v>0</v>
      </c>
      <c r="G478">
        <v>2002</v>
      </c>
      <c r="H478">
        <v>1405</v>
      </c>
      <c r="I478">
        <v>1912</v>
      </c>
      <c r="J478">
        <v>1.3608540925266903</v>
      </c>
      <c r="K478" t="str">
        <f>VLOOKUP(C478,'Model stock information'!$B$6:$R$35,17,FALSE)</f>
        <v>Puget Sd</v>
      </c>
    </row>
    <row r="479" spans="1:11">
      <c r="A479" t="s">
        <v>87</v>
      </c>
      <c r="B479">
        <v>16</v>
      </c>
      <c r="C479" t="s">
        <v>72</v>
      </c>
      <c r="D479" t="s">
        <v>14</v>
      </c>
      <c r="E479" t="s">
        <v>23</v>
      </c>
      <c r="F479">
        <v>0</v>
      </c>
      <c r="G479">
        <v>2003</v>
      </c>
      <c r="H479">
        <v>1254</v>
      </c>
      <c r="I479">
        <v>1551</v>
      </c>
      <c r="J479">
        <v>1.236842105263158</v>
      </c>
      <c r="K479" t="str">
        <f>VLOOKUP(C479,'Model stock information'!$B$6:$R$35,17,FALSE)</f>
        <v>Puget Sd</v>
      </c>
    </row>
    <row r="480" spans="1:11">
      <c r="A480" t="s">
        <v>87</v>
      </c>
      <c r="B480">
        <v>16</v>
      </c>
      <c r="C480" t="s">
        <v>72</v>
      </c>
      <c r="D480" t="s">
        <v>14</v>
      </c>
      <c r="E480" t="s">
        <v>23</v>
      </c>
      <c r="F480">
        <v>0</v>
      </c>
      <c r="G480">
        <v>2004</v>
      </c>
      <c r="H480">
        <v>1262</v>
      </c>
      <c r="I480">
        <v>2124</v>
      </c>
      <c r="J480">
        <v>1.6830427892234547</v>
      </c>
      <c r="K480" t="str">
        <f>VLOOKUP(C480,'Model stock information'!$B$6:$R$35,17,FALSE)</f>
        <v>Puget Sd</v>
      </c>
    </row>
    <row r="481" spans="1:11">
      <c r="A481" t="s">
        <v>87</v>
      </c>
      <c r="B481">
        <v>16</v>
      </c>
      <c r="C481" t="s">
        <v>72</v>
      </c>
      <c r="D481" t="s">
        <v>14</v>
      </c>
      <c r="E481" t="s">
        <v>23</v>
      </c>
      <c r="F481">
        <v>0</v>
      </c>
      <c r="G481">
        <v>2005</v>
      </c>
      <c r="H481">
        <v>1180</v>
      </c>
      <c r="I481">
        <v>1891</v>
      </c>
      <c r="J481">
        <v>1.6025423728813559</v>
      </c>
      <c r="K481" t="str">
        <f>VLOOKUP(C481,'Model stock information'!$B$6:$R$35,17,FALSE)</f>
        <v>Puget Sd</v>
      </c>
    </row>
    <row r="482" spans="1:11">
      <c r="A482" t="s">
        <v>87</v>
      </c>
      <c r="B482">
        <v>16</v>
      </c>
      <c r="C482" t="s">
        <v>72</v>
      </c>
      <c r="D482" t="s">
        <v>14</v>
      </c>
      <c r="E482" t="s">
        <v>23</v>
      </c>
      <c r="F482">
        <v>0</v>
      </c>
      <c r="G482">
        <v>2006</v>
      </c>
      <c r="H482">
        <v>1082</v>
      </c>
      <c r="I482">
        <v>1351</v>
      </c>
      <c r="J482">
        <v>1.2486136783733826</v>
      </c>
      <c r="K482" t="str">
        <f>VLOOKUP(C482,'Model stock information'!$B$6:$R$35,17,FALSE)</f>
        <v>Puget Sd</v>
      </c>
    </row>
    <row r="483" spans="1:11">
      <c r="A483" t="s">
        <v>87</v>
      </c>
      <c r="B483">
        <v>16</v>
      </c>
      <c r="C483" t="s">
        <v>72</v>
      </c>
      <c r="D483" t="s">
        <v>14</v>
      </c>
      <c r="E483" t="s">
        <v>23</v>
      </c>
      <c r="F483">
        <v>0</v>
      </c>
      <c r="G483">
        <v>2007</v>
      </c>
      <c r="H483">
        <v>995</v>
      </c>
      <c r="I483">
        <v>1490</v>
      </c>
      <c r="J483">
        <v>1.4974874371859297</v>
      </c>
      <c r="K483" t="str">
        <f>VLOOKUP(C483,'Model stock information'!$B$6:$R$35,17,FALSE)</f>
        <v>Puget Sd</v>
      </c>
    </row>
    <row r="484" spans="1:11">
      <c r="A484" t="s">
        <v>87</v>
      </c>
      <c r="B484">
        <v>16</v>
      </c>
      <c r="C484" t="s">
        <v>72</v>
      </c>
      <c r="D484" t="s">
        <v>14</v>
      </c>
      <c r="E484" t="s">
        <v>23</v>
      </c>
      <c r="F484">
        <v>0</v>
      </c>
      <c r="G484">
        <v>2008</v>
      </c>
      <c r="H484">
        <v>1233</v>
      </c>
      <c r="I484">
        <v>2010</v>
      </c>
      <c r="J484">
        <v>1.6301703163017032</v>
      </c>
      <c r="K484" t="str">
        <f>VLOOKUP(C484,'Model stock information'!$B$6:$R$35,17,FALSE)</f>
        <v>Puget Sd</v>
      </c>
    </row>
    <row r="485" spans="1:11">
      <c r="A485" t="s">
        <v>87</v>
      </c>
      <c r="B485">
        <v>17</v>
      </c>
      <c r="C485" t="s">
        <v>73</v>
      </c>
      <c r="D485" t="s">
        <v>14</v>
      </c>
      <c r="E485" t="s">
        <v>23</v>
      </c>
      <c r="F485">
        <v>0</v>
      </c>
      <c r="G485">
        <v>1979</v>
      </c>
      <c r="H485">
        <v>5722</v>
      </c>
      <c r="I485">
        <v>22248</v>
      </c>
      <c r="J485">
        <v>3.8881509961551903</v>
      </c>
      <c r="K485" t="str">
        <f>VLOOKUP(C485,'Model stock information'!$B$6:$R$35,17,FALSE)</f>
        <v>Puget Sd</v>
      </c>
    </row>
    <row r="486" spans="1:11">
      <c r="A486" t="s">
        <v>87</v>
      </c>
      <c r="B486">
        <v>17</v>
      </c>
      <c r="C486" t="s">
        <v>73</v>
      </c>
      <c r="D486" t="s">
        <v>14</v>
      </c>
      <c r="E486" t="s">
        <v>23</v>
      </c>
      <c r="F486">
        <v>0</v>
      </c>
      <c r="G486">
        <v>1980</v>
      </c>
      <c r="H486">
        <v>5478</v>
      </c>
      <c r="I486">
        <v>21318</v>
      </c>
      <c r="J486">
        <v>3.8915662650602409</v>
      </c>
      <c r="K486" t="str">
        <f>VLOOKUP(C486,'Model stock information'!$B$6:$R$35,17,FALSE)</f>
        <v>Puget Sd</v>
      </c>
    </row>
    <row r="487" spans="1:11">
      <c r="A487" t="s">
        <v>87</v>
      </c>
      <c r="B487">
        <v>17</v>
      </c>
      <c r="C487" t="s">
        <v>73</v>
      </c>
      <c r="D487" t="s">
        <v>14</v>
      </c>
      <c r="E487" t="s">
        <v>23</v>
      </c>
      <c r="F487">
        <v>0</v>
      </c>
      <c r="G487">
        <v>1981</v>
      </c>
      <c r="H487">
        <v>4276</v>
      </c>
      <c r="I487">
        <v>18009</v>
      </c>
      <c r="J487">
        <v>4.2116463985032739</v>
      </c>
      <c r="K487" t="str">
        <f>VLOOKUP(C487,'Model stock information'!$B$6:$R$35,17,FALSE)</f>
        <v>Puget Sd</v>
      </c>
    </row>
    <row r="488" spans="1:11">
      <c r="A488" t="s">
        <v>87</v>
      </c>
      <c r="B488">
        <v>17</v>
      </c>
      <c r="C488" t="s">
        <v>73</v>
      </c>
      <c r="D488" t="s">
        <v>14</v>
      </c>
      <c r="E488" t="s">
        <v>23</v>
      </c>
      <c r="F488">
        <v>0</v>
      </c>
      <c r="G488">
        <v>1982</v>
      </c>
      <c r="H488">
        <v>3895</v>
      </c>
      <c r="I488">
        <v>13459</v>
      </c>
      <c r="J488">
        <v>3.4554557124518612</v>
      </c>
      <c r="K488" t="str">
        <f>VLOOKUP(C488,'Model stock information'!$B$6:$R$35,17,FALSE)</f>
        <v>Puget Sd</v>
      </c>
    </row>
    <row r="489" spans="1:11">
      <c r="A489" t="s">
        <v>87</v>
      </c>
      <c r="B489">
        <v>17</v>
      </c>
      <c r="C489" t="s">
        <v>73</v>
      </c>
      <c r="D489" t="s">
        <v>14</v>
      </c>
      <c r="E489" t="s">
        <v>23</v>
      </c>
      <c r="F489">
        <v>0</v>
      </c>
      <c r="G489">
        <v>1983</v>
      </c>
      <c r="H489">
        <v>3677</v>
      </c>
      <c r="I489">
        <v>12386</v>
      </c>
      <c r="J489">
        <v>3.3685069350013599</v>
      </c>
      <c r="K489" t="str">
        <f>VLOOKUP(C489,'Model stock information'!$B$6:$R$35,17,FALSE)</f>
        <v>Puget Sd</v>
      </c>
    </row>
    <row r="490" spans="1:11">
      <c r="A490" t="s">
        <v>87</v>
      </c>
      <c r="B490">
        <v>17</v>
      </c>
      <c r="C490" t="s">
        <v>73</v>
      </c>
      <c r="D490" t="s">
        <v>14</v>
      </c>
      <c r="E490" t="s">
        <v>23</v>
      </c>
      <c r="F490">
        <v>0</v>
      </c>
      <c r="G490">
        <v>1984</v>
      </c>
      <c r="H490">
        <v>3172</v>
      </c>
      <c r="I490">
        <v>11622</v>
      </c>
      <c r="J490">
        <v>3.6639344262295084</v>
      </c>
      <c r="K490" t="str">
        <f>VLOOKUP(C490,'Model stock information'!$B$6:$R$35,17,FALSE)</f>
        <v>Puget Sd</v>
      </c>
    </row>
    <row r="491" spans="1:11">
      <c r="A491" t="s">
        <v>87</v>
      </c>
      <c r="B491">
        <v>17</v>
      </c>
      <c r="C491" t="s">
        <v>73</v>
      </c>
      <c r="D491" t="s">
        <v>14</v>
      </c>
      <c r="E491" t="s">
        <v>23</v>
      </c>
      <c r="F491">
        <v>0</v>
      </c>
      <c r="G491">
        <v>1985</v>
      </c>
      <c r="H491">
        <v>4084</v>
      </c>
      <c r="I491">
        <v>9845</v>
      </c>
      <c r="J491">
        <v>2.4106268364348677</v>
      </c>
      <c r="K491" t="str">
        <f>VLOOKUP(C491,'Model stock information'!$B$6:$R$35,17,FALSE)</f>
        <v>Puget Sd</v>
      </c>
    </row>
    <row r="492" spans="1:11">
      <c r="A492" t="s">
        <v>87</v>
      </c>
      <c r="B492">
        <v>17</v>
      </c>
      <c r="C492" t="s">
        <v>73</v>
      </c>
      <c r="D492" t="s">
        <v>14</v>
      </c>
      <c r="E492" t="s">
        <v>23</v>
      </c>
      <c r="F492">
        <v>0</v>
      </c>
      <c r="G492">
        <v>1986</v>
      </c>
      <c r="H492">
        <v>3607</v>
      </c>
      <c r="I492">
        <v>9040</v>
      </c>
      <c r="J492">
        <v>2.5062378708067645</v>
      </c>
      <c r="K492" t="str">
        <f>VLOOKUP(C492,'Model stock information'!$B$6:$R$35,17,FALSE)</f>
        <v>Puget Sd</v>
      </c>
    </row>
    <row r="493" spans="1:11">
      <c r="A493" t="s">
        <v>87</v>
      </c>
      <c r="B493">
        <v>17</v>
      </c>
      <c r="C493" t="s">
        <v>73</v>
      </c>
      <c r="D493" t="s">
        <v>14</v>
      </c>
      <c r="E493" t="s">
        <v>23</v>
      </c>
      <c r="F493">
        <v>0</v>
      </c>
      <c r="G493">
        <v>1987</v>
      </c>
      <c r="H493">
        <v>4484</v>
      </c>
      <c r="I493">
        <v>7067</v>
      </c>
      <c r="J493">
        <v>1.5760481712756467</v>
      </c>
      <c r="K493" t="str">
        <f>VLOOKUP(C493,'Model stock information'!$B$6:$R$35,17,FALSE)</f>
        <v>Puget Sd</v>
      </c>
    </row>
    <row r="494" spans="1:11">
      <c r="A494" t="s">
        <v>87</v>
      </c>
      <c r="B494">
        <v>17</v>
      </c>
      <c r="C494" t="s">
        <v>73</v>
      </c>
      <c r="D494" t="s">
        <v>14</v>
      </c>
      <c r="E494" t="s">
        <v>23</v>
      </c>
      <c r="F494">
        <v>0</v>
      </c>
      <c r="G494">
        <v>1988</v>
      </c>
      <c r="H494">
        <v>3685</v>
      </c>
      <c r="I494">
        <v>5883</v>
      </c>
      <c r="J494">
        <v>1.5964721845318861</v>
      </c>
      <c r="K494" t="str">
        <f>VLOOKUP(C494,'Model stock information'!$B$6:$R$35,17,FALSE)</f>
        <v>Puget Sd</v>
      </c>
    </row>
    <row r="495" spans="1:11">
      <c r="A495" t="s">
        <v>87</v>
      </c>
      <c r="B495">
        <v>17</v>
      </c>
      <c r="C495" t="s">
        <v>73</v>
      </c>
      <c r="D495" t="s">
        <v>14</v>
      </c>
      <c r="E495" t="s">
        <v>23</v>
      </c>
      <c r="F495">
        <v>0</v>
      </c>
      <c r="G495">
        <v>1989</v>
      </c>
      <c r="H495">
        <v>2723</v>
      </c>
      <c r="I495">
        <v>6660</v>
      </c>
      <c r="J495">
        <v>2.4458318031582813</v>
      </c>
      <c r="K495" t="str">
        <f>VLOOKUP(C495,'Model stock information'!$B$6:$R$35,17,FALSE)</f>
        <v>Puget Sd</v>
      </c>
    </row>
    <row r="496" spans="1:11">
      <c r="A496" t="s">
        <v>87</v>
      </c>
      <c r="B496">
        <v>17</v>
      </c>
      <c r="C496" t="s">
        <v>73</v>
      </c>
      <c r="D496" t="s">
        <v>14</v>
      </c>
      <c r="E496" t="s">
        <v>23</v>
      </c>
      <c r="F496">
        <v>0</v>
      </c>
      <c r="G496">
        <v>1990</v>
      </c>
      <c r="H496">
        <v>2373</v>
      </c>
      <c r="I496">
        <v>6522</v>
      </c>
      <c r="J496">
        <v>2.7484197218710493</v>
      </c>
      <c r="K496" t="str">
        <f>VLOOKUP(C496,'Model stock information'!$B$6:$R$35,17,FALSE)</f>
        <v>Puget Sd</v>
      </c>
    </row>
    <row r="497" spans="1:11">
      <c r="A497" t="s">
        <v>87</v>
      </c>
      <c r="B497">
        <v>17</v>
      </c>
      <c r="C497" t="s">
        <v>73</v>
      </c>
      <c r="D497" t="s">
        <v>14</v>
      </c>
      <c r="E497" t="s">
        <v>23</v>
      </c>
      <c r="F497">
        <v>0</v>
      </c>
      <c r="G497">
        <v>1991</v>
      </c>
      <c r="H497">
        <v>2115</v>
      </c>
      <c r="I497">
        <v>6049</v>
      </c>
      <c r="J497">
        <v>2.8600472813238769</v>
      </c>
      <c r="K497" t="str">
        <f>VLOOKUP(C497,'Model stock information'!$B$6:$R$35,17,FALSE)</f>
        <v>Puget Sd</v>
      </c>
    </row>
    <row r="498" spans="1:11">
      <c r="A498" t="s">
        <v>87</v>
      </c>
      <c r="B498">
        <v>17</v>
      </c>
      <c r="C498" t="s">
        <v>73</v>
      </c>
      <c r="D498" t="s">
        <v>14</v>
      </c>
      <c r="E498" t="s">
        <v>23</v>
      </c>
      <c r="F498">
        <v>0</v>
      </c>
      <c r="G498">
        <v>1992</v>
      </c>
      <c r="H498">
        <v>2153</v>
      </c>
      <c r="I498">
        <v>6715</v>
      </c>
      <c r="J498">
        <v>3.1189038550859265</v>
      </c>
      <c r="K498" t="str">
        <f>VLOOKUP(C498,'Model stock information'!$B$6:$R$35,17,FALSE)</f>
        <v>Puget Sd</v>
      </c>
    </row>
    <row r="499" spans="1:11">
      <c r="A499" t="s">
        <v>87</v>
      </c>
      <c r="B499">
        <v>17</v>
      </c>
      <c r="C499" t="s">
        <v>73</v>
      </c>
      <c r="D499" t="s">
        <v>14</v>
      </c>
      <c r="E499" t="s">
        <v>23</v>
      </c>
      <c r="F499">
        <v>0</v>
      </c>
      <c r="G499">
        <v>1993</v>
      </c>
      <c r="H499">
        <v>2541</v>
      </c>
      <c r="I499">
        <v>6654</v>
      </c>
      <c r="J499">
        <v>2.6186540731995276</v>
      </c>
      <c r="K499" t="str">
        <f>VLOOKUP(C499,'Model stock information'!$B$6:$R$35,17,FALSE)</f>
        <v>Puget Sd</v>
      </c>
    </row>
    <row r="500" spans="1:11">
      <c r="A500" t="s">
        <v>87</v>
      </c>
      <c r="B500">
        <v>17</v>
      </c>
      <c r="C500" t="s">
        <v>73</v>
      </c>
      <c r="D500" t="s">
        <v>14</v>
      </c>
      <c r="E500" t="s">
        <v>23</v>
      </c>
      <c r="F500">
        <v>0</v>
      </c>
      <c r="G500">
        <v>1994</v>
      </c>
      <c r="H500">
        <v>2702</v>
      </c>
      <c r="I500">
        <v>7561</v>
      </c>
      <c r="J500">
        <v>2.7982975573649149</v>
      </c>
      <c r="K500" t="str">
        <f>VLOOKUP(C500,'Model stock information'!$B$6:$R$35,17,FALSE)</f>
        <v>Puget Sd</v>
      </c>
    </row>
    <row r="501" spans="1:11">
      <c r="A501" t="s">
        <v>87</v>
      </c>
      <c r="B501">
        <v>17</v>
      </c>
      <c r="C501" t="s">
        <v>73</v>
      </c>
      <c r="D501" t="s">
        <v>14</v>
      </c>
      <c r="E501" t="s">
        <v>23</v>
      </c>
      <c r="F501">
        <v>0</v>
      </c>
      <c r="G501">
        <v>1995</v>
      </c>
      <c r="H501">
        <v>2416</v>
      </c>
      <c r="I501">
        <v>6873</v>
      </c>
      <c r="J501">
        <v>2.8447847682119205</v>
      </c>
      <c r="K501" t="str">
        <f>VLOOKUP(C501,'Model stock information'!$B$6:$R$35,17,FALSE)</f>
        <v>Puget Sd</v>
      </c>
    </row>
    <row r="502" spans="1:11">
      <c r="A502" t="s">
        <v>87</v>
      </c>
      <c r="B502">
        <v>17</v>
      </c>
      <c r="C502" t="s">
        <v>73</v>
      </c>
      <c r="D502" t="s">
        <v>14</v>
      </c>
      <c r="E502" t="s">
        <v>23</v>
      </c>
      <c r="F502">
        <v>0</v>
      </c>
      <c r="G502">
        <v>1996</v>
      </c>
      <c r="H502">
        <v>2663</v>
      </c>
      <c r="I502">
        <v>8021</v>
      </c>
      <c r="J502">
        <v>3.0120165227187381</v>
      </c>
      <c r="K502" t="str">
        <f>VLOOKUP(C502,'Model stock information'!$B$6:$R$35,17,FALSE)</f>
        <v>Puget Sd</v>
      </c>
    </row>
    <row r="503" spans="1:11">
      <c r="A503" t="s">
        <v>87</v>
      </c>
      <c r="B503">
        <v>17</v>
      </c>
      <c r="C503" t="s">
        <v>73</v>
      </c>
      <c r="D503" t="s">
        <v>14</v>
      </c>
      <c r="E503" t="s">
        <v>23</v>
      </c>
      <c r="F503">
        <v>0</v>
      </c>
      <c r="G503">
        <v>1997</v>
      </c>
      <c r="H503">
        <v>3516</v>
      </c>
      <c r="I503">
        <v>9974</v>
      </c>
      <c r="J503">
        <v>2.8367463026166098</v>
      </c>
      <c r="K503" t="str">
        <f>VLOOKUP(C503,'Model stock information'!$B$6:$R$35,17,FALSE)</f>
        <v>Puget Sd</v>
      </c>
    </row>
    <row r="504" spans="1:11">
      <c r="A504" t="s">
        <v>87</v>
      </c>
      <c r="B504">
        <v>17</v>
      </c>
      <c r="C504" t="s">
        <v>73</v>
      </c>
      <c r="D504" t="s">
        <v>14</v>
      </c>
      <c r="E504" t="s">
        <v>23</v>
      </c>
      <c r="F504">
        <v>0</v>
      </c>
      <c r="G504">
        <v>1998</v>
      </c>
      <c r="H504">
        <v>3711</v>
      </c>
      <c r="I504">
        <v>9273</v>
      </c>
      <c r="J504">
        <v>2.4987873888439776</v>
      </c>
      <c r="K504" t="str">
        <f>VLOOKUP(C504,'Model stock information'!$B$6:$R$35,17,FALSE)</f>
        <v>Puget Sd</v>
      </c>
    </row>
    <row r="505" spans="1:11">
      <c r="A505" t="s">
        <v>87</v>
      </c>
      <c r="B505">
        <v>17</v>
      </c>
      <c r="C505" t="s">
        <v>73</v>
      </c>
      <c r="D505" t="s">
        <v>14</v>
      </c>
      <c r="E505" t="s">
        <v>23</v>
      </c>
      <c r="F505">
        <v>0</v>
      </c>
      <c r="G505">
        <v>1999</v>
      </c>
      <c r="H505">
        <v>2994</v>
      </c>
      <c r="I505">
        <v>8923</v>
      </c>
      <c r="J505">
        <v>2.9802939211756847</v>
      </c>
      <c r="K505" t="str">
        <f>VLOOKUP(C505,'Model stock information'!$B$6:$R$35,17,FALSE)</f>
        <v>Puget Sd</v>
      </c>
    </row>
    <row r="506" spans="1:11">
      <c r="A506" t="s">
        <v>87</v>
      </c>
      <c r="B506">
        <v>17</v>
      </c>
      <c r="C506" t="s">
        <v>73</v>
      </c>
      <c r="D506" t="s">
        <v>14</v>
      </c>
      <c r="E506" t="s">
        <v>23</v>
      </c>
      <c r="F506">
        <v>0</v>
      </c>
      <c r="G506">
        <v>2000</v>
      </c>
      <c r="H506">
        <v>3554</v>
      </c>
      <c r="I506">
        <v>11619</v>
      </c>
      <c r="J506">
        <v>3.2692740574001125</v>
      </c>
      <c r="K506" t="str">
        <f>VLOOKUP(C506,'Model stock information'!$B$6:$R$35,17,FALSE)</f>
        <v>Puget Sd</v>
      </c>
    </row>
    <row r="507" spans="1:11">
      <c r="A507" t="s">
        <v>87</v>
      </c>
      <c r="B507">
        <v>17</v>
      </c>
      <c r="C507" t="s">
        <v>73</v>
      </c>
      <c r="D507" t="s">
        <v>14</v>
      </c>
      <c r="E507" t="s">
        <v>23</v>
      </c>
      <c r="F507">
        <v>0</v>
      </c>
      <c r="G507">
        <v>2001</v>
      </c>
      <c r="H507">
        <v>5199</v>
      </c>
      <c r="I507">
        <v>9440</v>
      </c>
      <c r="J507">
        <v>1.8157337949605694</v>
      </c>
      <c r="K507" t="str">
        <f>VLOOKUP(C507,'Model stock information'!$B$6:$R$35,17,FALSE)</f>
        <v>Puget Sd</v>
      </c>
    </row>
    <row r="508" spans="1:11">
      <c r="A508" t="s">
        <v>87</v>
      </c>
      <c r="B508">
        <v>17</v>
      </c>
      <c r="C508" t="s">
        <v>73</v>
      </c>
      <c r="D508" t="s">
        <v>14</v>
      </c>
      <c r="E508" t="s">
        <v>23</v>
      </c>
      <c r="F508">
        <v>0</v>
      </c>
      <c r="G508">
        <v>2002</v>
      </c>
      <c r="H508">
        <v>5578</v>
      </c>
      <c r="I508">
        <v>9996</v>
      </c>
      <c r="J508">
        <v>1.792040157762639</v>
      </c>
      <c r="K508" t="str">
        <f>VLOOKUP(C508,'Model stock information'!$B$6:$R$35,17,FALSE)</f>
        <v>Puget Sd</v>
      </c>
    </row>
    <row r="509" spans="1:11">
      <c r="A509" t="s">
        <v>87</v>
      </c>
      <c r="B509">
        <v>17</v>
      </c>
      <c r="C509" t="s">
        <v>73</v>
      </c>
      <c r="D509" t="s">
        <v>14</v>
      </c>
      <c r="E509" t="s">
        <v>23</v>
      </c>
      <c r="F509">
        <v>0</v>
      </c>
      <c r="G509">
        <v>2003</v>
      </c>
      <c r="H509">
        <v>6233</v>
      </c>
      <c r="I509">
        <v>8300</v>
      </c>
      <c r="J509">
        <v>1.3316220118722926</v>
      </c>
      <c r="K509" t="str">
        <f>VLOOKUP(C509,'Model stock information'!$B$6:$R$35,17,FALSE)</f>
        <v>Puget Sd</v>
      </c>
    </row>
    <row r="510" spans="1:11">
      <c r="A510" t="s">
        <v>87</v>
      </c>
      <c r="B510">
        <v>17</v>
      </c>
      <c r="C510" t="s">
        <v>73</v>
      </c>
      <c r="D510" t="s">
        <v>14</v>
      </c>
      <c r="E510" t="s">
        <v>23</v>
      </c>
      <c r="F510">
        <v>0</v>
      </c>
      <c r="G510">
        <v>2004</v>
      </c>
      <c r="H510">
        <v>6636</v>
      </c>
      <c r="I510">
        <v>9000</v>
      </c>
      <c r="J510">
        <v>1.3562386980108498</v>
      </c>
      <c r="K510" t="str">
        <f>VLOOKUP(C510,'Model stock information'!$B$6:$R$35,17,FALSE)</f>
        <v>Puget Sd</v>
      </c>
    </row>
    <row r="511" spans="1:11">
      <c r="A511" t="s">
        <v>87</v>
      </c>
      <c r="B511">
        <v>17</v>
      </c>
      <c r="C511" t="s">
        <v>73</v>
      </c>
      <c r="D511" t="s">
        <v>14</v>
      </c>
      <c r="E511" t="s">
        <v>23</v>
      </c>
      <c r="F511">
        <v>0</v>
      </c>
      <c r="G511">
        <v>2005</v>
      </c>
      <c r="H511">
        <v>5574</v>
      </c>
      <c r="I511">
        <v>5237</v>
      </c>
      <c r="J511">
        <v>0.939540724793685</v>
      </c>
      <c r="K511" t="str">
        <f>VLOOKUP(C511,'Model stock information'!$B$6:$R$35,17,FALSE)</f>
        <v>Puget Sd</v>
      </c>
    </row>
    <row r="512" spans="1:11">
      <c r="A512" t="s">
        <v>87</v>
      </c>
      <c r="B512">
        <v>17</v>
      </c>
      <c r="C512" t="s">
        <v>73</v>
      </c>
      <c r="D512" t="s">
        <v>14</v>
      </c>
      <c r="E512" t="s">
        <v>23</v>
      </c>
      <c r="F512">
        <v>0</v>
      </c>
      <c r="G512">
        <v>2006</v>
      </c>
      <c r="H512">
        <v>6116</v>
      </c>
      <c r="I512">
        <v>4618</v>
      </c>
      <c r="J512">
        <v>0.75506867233485941</v>
      </c>
      <c r="K512" t="str">
        <f>VLOOKUP(C512,'Model stock information'!$B$6:$R$35,17,FALSE)</f>
        <v>Puget Sd</v>
      </c>
    </row>
    <row r="513" spans="1:11">
      <c r="A513" t="s">
        <v>87</v>
      </c>
      <c r="B513">
        <v>17</v>
      </c>
      <c r="C513" t="s">
        <v>73</v>
      </c>
      <c r="D513" t="s">
        <v>14</v>
      </c>
      <c r="E513" t="s">
        <v>23</v>
      </c>
      <c r="F513">
        <v>0</v>
      </c>
      <c r="G513">
        <v>2007</v>
      </c>
      <c r="H513">
        <v>5444</v>
      </c>
      <c r="I513">
        <v>3979</v>
      </c>
      <c r="J513">
        <v>0.73089639970609843</v>
      </c>
      <c r="K513" t="str">
        <f>VLOOKUP(C513,'Model stock information'!$B$6:$R$35,17,FALSE)</f>
        <v>Puget Sd</v>
      </c>
    </row>
    <row r="514" spans="1:11">
      <c r="A514" t="s">
        <v>87</v>
      </c>
      <c r="B514">
        <v>17</v>
      </c>
      <c r="C514" t="s">
        <v>73</v>
      </c>
      <c r="D514" t="s">
        <v>14</v>
      </c>
      <c r="E514" t="s">
        <v>23</v>
      </c>
      <c r="F514">
        <v>0</v>
      </c>
      <c r="G514">
        <v>2008</v>
      </c>
      <c r="H514">
        <v>5679</v>
      </c>
      <c r="I514">
        <v>4741</v>
      </c>
      <c r="J514">
        <v>0.83483007571755585</v>
      </c>
      <c r="K514" t="str">
        <f>VLOOKUP(C514,'Model stock information'!$B$6:$R$35,17,FALSE)</f>
        <v>Puget Sd</v>
      </c>
    </row>
    <row r="515" spans="1:11">
      <c r="A515" t="s">
        <v>87</v>
      </c>
      <c r="B515">
        <v>18</v>
      </c>
      <c r="C515" t="s">
        <v>74</v>
      </c>
      <c r="D515" t="s">
        <v>14</v>
      </c>
      <c r="E515" t="s">
        <v>32</v>
      </c>
      <c r="F515">
        <v>1</v>
      </c>
      <c r="G515">
        <v>1979</v>
      </c>
      <c r="H515">
        <v>8332</v>
      </c>
      <c r="I515">
        <v>36625</v>
      </c>
      <c r="J515">
        <v>4.3957033125300047</v>
      </c>
      <c r="K515" t="str">
        <f>VLOOKUP(C515,'Model stock information'!$B$6:$R$35,17,FALSE)</f>
        <v>Coastal US</v>
      </c>
    </row>
    <row r="516" spans="1:11">
      <c r="A516" t="s">
        <v>87</v>
      </c>
      <c r="B516">
        <v>18</v>
      </c>
      <c r="C516" t="s">
        <v>74</v>
      </c>
      <c r="D516" t="s">
        <v>14</v>
      </c>
      <c r="E516" t="s">
        <v>32</v>
      </c>
      <c r="F516">
        <v>1</v>
      </c>
      <c r="G516">
        <v>1980</v>
      </c>
      <c r="H516">
        <v>8104</v>
      </c>
      <c r="I516">
        <v>41896</v>
      </c>
      <c r="J516">
        <v>5.1697926949654489</v>
      </c>
      <c r="K516" t="str">
        <f>VLOOKUP(C516,'Model stock information'!$B$6:$R$35,17,FALSE)</f>
        <v>Coastal US</v>
      </c>
    </row>
    <row r="517" spans="1:11">
      <c r="A517" t="s">
        <v>87</v>
      </c>
      <c r="B517">
        <v>18</v>
      </c>
      <c r="C517" t="s">
        <v>74</v>
      </c>
      <c r="D517" t="s">
        <v>14</v>
      </c>
      <c r="E517" t="s">
        <v>32</v>
      </c>
      <c r="F517">
        <v>1</v>
      </c>
      <c r="G517">
        <v>1981</v>
      </c>
      <c r="H517">
        <v>7130</v>
      </c>
      <c r="I517">
        <v>45030</v>
      </c>
      <c r="J517">
        <v>6.3155680224403925</v>
      </c>
      <c r="K517" t="str">
        <f>VLOOKUP(C517,'Model stock information'!$B$6:$R$35,17,FALSE)</f>
        <v>Coastal US</v>
      </c>
    </row>
    <row r="518" spans="1:11">
      <c r="A518" t="s">
        <v>87</v>
      </c>
      <c r="B518">
        <v>18</v>
      </c>
      <c r="C518" t="s">
        <v>74</v>
      </c>
      <c r="D518" t="s">
        <v>14</v>
      </c>
      <c r="E518" t="s">
        <v>32</v>
      </c>
      <c r="F518">
        <v>1</v>
      </c>
      <c r="G518">
        <v>1982</v>
      </c>
      <c r="H518">
        <v>6351</v>
      </c>
      <c r="I518">
        <v>48662</v>
      </c>
      <c r="J518">
        <v>7.6621004566210047</v>
      </c>
      <c r="K518" t="str">
        <f>VLOOKUP(C518,'Model stock information'!$B$6:$R$35,17,FALSE)</f>
        <v>Coastal US</v>
      </c>
    </row>
    <row r="519" spans="1:11">
      <c r="A519" t="s">
        <v>87</v>
      </c>
      <c r="B519">
        <v>18</v>
      </c>
      <c r="C519" t="s">
        <v>74</v>
      </c>
      <c r="D519" t="s">
        <v>14</v>
      </c>
      <c r="E519" t="s">
        <v>32</v>
      </c>
      <c r="F519">
        <v>1</v>
      </c>
      <c r="G519">
        <v>1983</v>
      </c>
      <c r="H519">
        <v>12502</v>
      </c>
      <c r="I519">
        <v>80514</v>
      </c>
      <c r="J519">
        <v>6.4400895856662936</v>
      </c>
      <c r="K519" t="str">
        <f>VLOOKUP(C519,'Model stock information'!$B$6:$R$35,17,FALSE)</f>
        <v>Coastal US</v>
      </c>
    </row>
    <row r="520" spans="1:11">
      <c r="A520" t="s">
        <v>87</v>
      </c>
      <c r="B520">
        <v>18</v>
      </c>
      <c r="C520" t="s">
        <v>74</v>
      </c>
      <c r="D520" t="s">
        <v>14</v>
      </c>
      <c r="E520" t="s">
        <v>32</v>
      </c>
      <c r="F520">
        <v>1</v>
      </c>
      <c r="G520">
        <v>1984</v>
      </c>
      <c r="H520">
        <v>13417</v>
      </c>
      <c r="I520">
        <v>115338</v>
      </c>
      <c r="J520">
        <v>8.5964075426697466</v>
      </c>
      <c r="K520" t="str">
        <f>VLOOKUP(C520,'Model stock information'!$B$6:$R$35,17,FALSE)</f>
        <v>Coastal US</v>
      </c>
    </row>
    <row r="521" spans="1:11">
      <c r="A521" t="s">
        <v>87</v>
      </c>
      <c r="B521">
        <v>18</v>
      </c>
      <c r="C521" t="s">
        <v>74</v>
      </c>
      <c r="D521" t="s">
        <v>14</v>
      </c>
      <c r="E521" t="s">
        <v>32</v>
      </c>
      <c r="F521">
        <v>1</v>
      </c>
      <c r="G521">
        <v>1985</v>
      </c>
      <c r="H521">
        <v>10218</v>
      </c>
      <c r="I521">
        <v>124188</v>
      </c>
      <c r="J521">
        <v>12.153846153846153</v>
      </c>
      <c r="K521" t="str">
        <f>VLOOKUP(C521,'Model stock information'!$B$6:$R$35,17,FALSE)</f>
        <v>Coastal US</v>
      </c>
    </row>
    <row r="522" spans="1:11">
      <c r="A522" t="s">
        <v>87</v>
      </c>
      <c r="B522">
        <v>18</v>
      </c>
      <c r="C522" t="s">
        <v>74</v>
      </c>
      <c r="D522" t="s">
        <v>14</v>
      </c>
      <c r="E522" t="s">
        <v>32</v>
      </c>
      <c r="F522">
        <v>1</v>
      </c>
      <c r="G522">
        <v>1986</v>
      </c>
      <c r="H522">
        <v>17069</v>
      </c>
      <c r="I522">
        <v>101822</v>
      </c>
      <c r="J522">
        <v>5.9653172417833495</v>
      </c>
      <c r="K522" t="str">
        <f>VLOOKUP(C522,'Model stock information'!$B$6:$R$35,17,FALSE)</f>
        <v>Coastal US</v>
      </c>
    </row>
    <row r="523" spans="1:11">
      <c r="A523" t="s">
        <v>87</v>
      </c>
      <c r="B523">
        <v>18</v>
      </c>
      <c r="C523" t="s">
        <v>74</v>
      </c>
      <c r="D523" t="s">
        <v>14</v>
      </c>
      <c r="E523" t="s">
        <v>32</v>
      </c>
      <c r="F523">
        <v>1</v>
      </c>
      <c r="G523">
        <v>1987</v>
      </c>
      <c r="H523">
        <v>31813</v>
      </c>
      <c r="I523">
        <v>94439</v>
      </c>
      <c r="J523">
        <v>2.9685663093703831</v>
      </c>
      <c r="K523" t="str">
        <f>VLOOKUP(C523,'Model stock information'!$B$6:$R$35,17,FALSE)</f>
        <v>Coastal US</v>
      </c>
    </row>
    <row r="524" spans="1:11">
      <c r="A524" t="s">
        <v>87</v>
      </c>
      <c r="B524">
        <v>18</v>
      </c>
      <c r="C524" t="s">
        <v>74</v>
      </c>
      <c r="D524" t="s">
        <v>14</v>
      </c>
      <c r="E524" t="s">
        <v>32</v>
      </c>
      <c r="F524">
        <v>1</v>
      </c>
      <c r="G524">
        <v>1988</v>
      </c>
      <c r="H524">
        <v>30505</v>
      </c>
      <c r="I524">
        <v>113646</v>
      </c>
      <c r="J524">
        <v>3.7254876249795115</v>
      </c>
      <c r="K524" t="str">
        <f>VLOOKUP(C524,'Model stock information'!$B$6:$R$35,17,FALSE)</f>
        <v>Coastal US</v>
      </c>
    </row>
    <row r="525" spans="1:11">
      <c r="A525" t="s">
        <v>87</v>
      </c>
      <c r="B525">
        <v>18</v>
      </c>
      <c r="C525" t="s">
        <v>74</v>
      </c>
      <c r="D525" t="s">
        <v>14</v>
      </c>
      <c r="E525" t="s">
        <v>32</v>
      </c>
      <c r="F525">
        <v>1</v>
      </c>
      <c r="G525">
        <v>1989</v>
      </c>
      <c r="H525">
        <v>38876</v>
      </c>
      <c r="I525">
        <v>109038</v>
      </c>
      <c r="J525">
        <v>2.8047638645951229</v>
      </c>
      <c r="K525" t="str">
        <f>VLOOKUP(C525,'Model stock information'!$B$6:$R$35,17,FALSE)</f>
        <v>Coastal US</v>
      </c>
    </row>
    <row r="526" spans="1:11">
      <c r="A526" t="s">
        <v>87</v>
      </c>
      <c r="B526">
        <v>18</v>
      </c>
      <c r="C526" t="s">
        <v>74</v>
      </c>
      <c r="D526" t="s">
        <v>14</v>
      </c>
      <c r="E526" t="s">
        <v>32</v>
      </c>
      <c r="F526">
        <v>1</v>
      </c>
      <c r="G526">
        <v>1990</v>
      </c>
      <c r="H526">
        <v>31138</v>
      </c>
      <c r="I526">
        <v>95626</v>
      </c>
      <c r="J526">
        <v>3.0710386023508254</v>
      </c>
      <c r="K526" t="str">
        <f>VLOOKUP(C526,'Model stock information'!$B$6:$R$35,17,FALSE)</f>
        <v>Coastal US</v>
      </c>
    </row>
    <row r="527" spans="1:11">
      <c r="A527" t="s">
        <v>87</v>
      </c>
      <c r="B527">
        <v>18</v>
      </c>
      <c r="C527" t="s">
        <v>74</v>
      </c>
      <c r="D527" t="s">
        <v>14</v>
      </c>
      <c r="E527" t="s">
        <v>32</v>
      </c>
      <c r="F527">
        <v>1</v>
      </c>
      <c r="G527">
        <v>1991</v>
      </c>
      <c r="H527">
        <v>23230</v>
      </c>
      <c r="I527">
        <v>84035</v>
      </c>
      <c r="J527">
        <v>3.6175204476969438</v>
      </c>
      <c r="K527" t="str">
        <f>VLOOKUP(C527,'Model stock information'!$B$6:$R$35,17,FALSE)</f>
        <v>Coastal US</v>
      </c>
    </row>
    <row r="528" spans="1:11">
      <c r="A528" t="s">
        <v>87</v>
      </c>
      <c r="B528">
        <v>18</v>
      </c>
      <c r="C528" t="s">
        <v>74</v>
      </c>
      <c r="D528" t="s">
        <v>14</v>
      </c>
      <c r="E528" t="s">
        <v>32</v>
      </c>
      <c r="F528">
        <v>1</v>
      </c>
      <c r="G528">
        <v>1992</v>
      </c>
      <c r="H528">
        <v>19899</v>
      </c>
      <c r="I528">
        <v>78222</v>
      </c>
      <c r="J528">
        <v>3.9309513040856325</v>
      </c>
      <c r="K528" t="str">
        <f>VLOOKUP(C528,'Model stock information'!$B$6:$R$35,17,FALSE)</f>
        <v>Coastal US</v>
      </c>
    </row>
    <row r="529" spans="1:11">
      <c r="A529" t="s">
        <v>87</v>
      </c>
      <c r="B529">
        <v>18</v>
      </c>
      <c r="C529" t="s">
        <v>74</v>
      </c>
      <c r="D529" t="s">
        <v>14</v>
      </c>
      <c r="E529" t="s">
        <v>32</v>
      </c>
      <c r="F529">
        <v>1</v>
      </c>
      <c r="G529">
        <v>1993</v>
      </c>
      <c r="H529">
        <v>21307</v>
      </c>
      <c r="I529">
        <v>57330</v>
      </c>
      <c r="J529">
        <v>2.6906650396583283</v>
      </c>
      <c r="K529" t="str">
        <f>VLOOKUP(C529,'Model stock information'!$B$6:$R$35,17,FALSE)</f>
        <v>Coastal US</v>
      </c>
    </row>
    <row r="530" spans="1:11">
      <c r="A530" t="s">
        <v>87</v>
      </c>
      <c r="B530">
        <v>18</v>
      </c>
      <c r="C530" t="s">
        <v>74</v>
      </c>
      <c r="D530" t="s">
        <v>14</v>
      </c>
      <c r="E530" t="s">
        <v>32</v>
      </c>
      <c r="F530">
        <v>1</v>
      </c>
      <c r="G530">
        <v>1994</v>
      </c>
      <c r="H530">
        <v>20485</v>
      </c>
      <c r="I530">
        <v>35477</v>
      </c>
      <c r="J530">
        <v>1.7318525750549183</v>
      </c>
      <c r="K530" t="str">
        <f>VLOOKUP(C530,'Model stock information'!$B$6:$R$35,17,FALSE)</f>
        <v>Coastal US</v>
      </c>
    </row>
    <row r="531" spans="1:11">
      <c r="A531" t="s">
        <v>87</v>
      </c>
      <c r="B531">
        <v>18</v>
      </c>
      <c r="C531" t="s">
        <v>74</v>
      </c>
      <c r="D531" t="s">
        <v>14</v>
      </c>
      <c r="E531" t="s">
        <v>32</v>
      </c>
      <c r="F531">
        <v>1</v>
      </c>
      <c r="G531">
        <v>1995</v>
      </c>
      <c r="H531">
        <v>21535</v>
      </c>
      <c r="I531">
        <v>28664</v>
      </c>
      <c r="J531">
        <v>1.3310424889714418</v>
      </c>
      <c r="K531" t="str">
        <f>VLOOKUP(C531,'Model stock information'!$B$6:$R$35,17,FALSE)</f>
        <v>Coastal US</v>
      </c>
    </row>
    <row r="532" spans="1:11">
      <c r="A532" t="s">
        <v>87</v>
      </c>
      <c r="B532">
        <v>18</v>
      </c>
      <c r="C532" t="s">
        <v>74</v>
      </c>
      <c r="D532" t="s">
        <v>14</v>
      </c>
      <c r="E532" t="s">
        <v>32</v>
      </c>
      <c r="F532">
        <v>1</v>
      </c>
      <c r="G532">
        <v>1996</v>
      </c>
      <c r="H532">
        <v>14341</v>
      </c>
      <c r="I532">
        <v>28502</v>
      </c>
      <c r="J532">
        <v>1.9874485740185481</v>
      </c>
      <c r="K532" t="str">
        <f>VLOOKUP(C532,'Model stock information'!$B$6:$R$35,17,FALSE)</f>
        <v>Coastal US</v>
      </c>
    </row>
    <row r="533" spans="1:11">
      <c r="A533" t="s">
        <v>87</v>
      </c>
      <c r="B533">
        <v>18</v>
      </c>
      <c r="C533" t="s">
        <v>74</v>
      </c>
      <c r="D533" t="s">
        <v>14</v>
      </c>
      <c r="E533" t="s">
        <v>32</v>
      </c>
      <c r="F533">
        <v>1</v>
      </c>
      <c r="G533">
        <v>1997</v>
      </c>
      <c r="H533">
        <v>20377</v>
      </c>
      <c r="I533">
        <v>36718</v>
      </c>
      <c r="J533">
        <v>1.8019335525347204</v>
      </c>
      <c r="K533" t="str">
        <f>VLOOKUP(C533,'Model stock information'!$B$6:$R$35,17,FALSE)</f>
        <v>Coastal US</v>
      </c>
    </row>
    <row r="534" spans="1:11">
      <c r="A534" t="s">
        <v>87</v>
      </c>
      <c r="B534">
        <v>18</v>
      </c>
      <c r="C534" t="s">
        <v>74</v>
      </c>
      <c r="D534" t="s">
        <v>14</v>
      </c>
      <c r="E534" t="s">
        <v>32</v>
      </c>
      <c r="F534">
        <v>1</v>
      </c>
      <c r="G534">
        <v>1998</v>
      </c>
      <c r="H534">
        <v>14874</v>
      </c>
      <c r="I534">
        <v>47363</v>
      </c>
      <c r="J534">
        <v>3.1842812962215947</v>
      </c>
      <c r="K534" t="str">
        <f>VLOOKUP(C534,'Model stock information'!$B$6:$R$35,17,FALSE)</f>
        <v>Coastal US</v>
      </c>
    </row>
    <row r="535" spans="1:11">
      <c r="A535" t="s">
        <v>87</v>
      </c>
      <c r="B535">
        <v>18</v>
      </c>
      <c r="C535" t="s">
        <v>74</v>
      </c>
      <c r="D535" t="s">
        <v>14</v>
      </c>
      <c r="E535" t="s">
        <v>32</v>
      </c>
      <c r="F535">
        <v>1</v>
      </c>
      <c r="G535">
        <v>1999</v>
      </c>
      <c r="H535">
        <v>15779</v>
      </c>
      <c r="I535">
        <v>60728</v>
      </c>
      <c r="J535">
        <v>3.848659610875214</v>
      </c>
      <c r="K535" t="str">
        <f>VLOOKUP(C535,'Model stock information'!$B$6:$R$35,17,FALSE)</f>
        <v>Coastal US</v>
      </c>
    </row>
    <row r="536" spans="1:11">
      <c r="A536" t="s">
        <v>87</v>
      </c>
      <c r="B536">
        <v>18</v>
      </c>
      <c r="C536" t="s">
        <v>74</v>
      </c>
      <c r="D536" t="s">
        <v>14</v>
      </c>
      <c r="E536" t="s">
        <v>32</v>
      </c>
      <c r="F536">
        <v>1</v>
      </c>
      <c r="G536">
        <v>2000</v>
      </c>
      <c r="H536">
        <v>13696</v>
      </c>
      <c r="I536">
        <v>66517</v>
      </c>
      <c r="J536">
        <v>4.8566734813084116</v>
      </c>
      <c r="K536" t="str">
        <f>VLOOKUP(C536,'Model stock information'!$B$6:$R$35,17,FALSE)</f>
        <v>Coastal US</v>
      </c>
    </row>
    <row r="537" spans="1:11">
      <c r="A537" t="s">
        <v>87</v>
      </c>
      <c r="B537">
        <v>18</v>
      </c>
      <c r="C537" t="s">
        <v>74</v>
      </c>
      <c r="D537" t="s">
        <v>14</v>
      </c>
      <c r="E537" t="s">
        <v>32</v>
      </c>
      <c r="F537">
        <v>1</v>
      </c>
      <c r="G537">
        <v>2001</v>
      </c>
      <c r="H537">
        <v>17224</v>
      </c>
      <c r="I537">
        <v>72738</v>
      </c>
      <c r="J537">
        <v>4.2230608453320944</v>
      </c>
      <c r="K537" t="str">
        <f>VLOOKUP(C537,'Model stock information'!$B$6:$R$35,17,FALSE)</f>
        <v>Coastal US</v>
      </c>
    </row>
    <row r="538" spans="1:11">
      <c r="A538" t="s">
        <v>87</v>
      </c>
      <c r="B538">
        <v>18</v>
      </c>
      <c r="C538" t="s">
        <v>74</v>
      </c>
      <c r="D538" t="s">
        <v>14</v>
      </c>
      <c r="E538" t="s">
        <v>32</v>
      </c>
      <c r="F538">
        <v>1</v>
      </c>
      <c r="G538">
        <v>2002</v>
      </c>
      <c r="H538">
        <v>19614</v>
      </c>
      <c r="I538">
        <v>75397</v>
      </c>
      <c r="J538">
        <v>3.8440399714489648</v>
      </c>
      <c r="K538" t="str">
        <f>VLOOKUP(C538,'Model stock information'!$B$6:$R$35,17,FALSE)</f>
        <v>Coastal US</v>
      </c>
    </row>
    <row r="539" spans="1:11">
      <c r="A539" t="s">
        <v>87</v>
      </c>
      <c r="B539">
        <v>18</v>
      </c>
      <c r="C539" t="s">
        <v>74</v>
      </c>
      <c r="D539" t="s">
        <v>14</v>
      </c>
      <c r="E539" t="s">
        <v>32</v>
      </c>
      <c r="F539">
        <v>1</v>
      </c>
      <c r="G539">
        <v>2003</v>
      </c>
      <c r="H539">
        <v>25963</v>
      </c>
      <c r="I539">
        <v>57823</v>
      </c>
      <c r="J539">
        <v>2.2271309170742981</v>
      </c>
      <c r="K539" t="str">
        <f>VLOOKUP(C539,'Model stock information'!$B$6:$R$35,17,FALSE)</f>
        <v>Coastal US</v>
      </c>
    </row>
    <row r="540" spans="1:11">
      <c r="A540" t="s">
        <v>87</v>
      </c>
      <c r="B540">
        <v>18</v>
      </c>
      <c r="C540" t="s">
        <v>74</v>
      </c>
      <c r="D540" t="s">
        <v>14</v>
      </c>
      <c r="E540" t="s">
        <v>32</v>
      </c>
      <c r="F540">
        <v>1</v>
      </c>
      <c r="G540">
        <v>2004</v>
      </c>
      <c r="H540">
        <v>31353</v>
      </c>
      <c r="I540">
        <v>47507</v>
      </c>
      <c r="J540">
        <v>1.5152298025707269</v>
      </c>
      <c r="K540" t="str">
        <f>VLOOKUP(C540,'Model stock information'!$B$6:$R$35,17,FALSE)</f>
        <v>Coastal US</v>
      </c>
    </row>
    <row r="541" spans="1:11">
      <c r="A541" t="s">
        <v>87</v>
      </c>
      <c r="B541">
        <v>18</v>
      </c>
      <c r="C541" t="s">
        <v>74</v>
      </c>
      <c r="D541" t="s">
        <v>14</v>
      </c>
      <c r="E541" t="s">
        <v>32</v>
      </c>
      <c r="F541">
        <v>1</v>
      </c>
      <c r="G541">
        <v>2005</v>
      </c>
      <c r="H541">
        <v>31241</v>
      </c>
      <c r="I541">
        <v>57357</v>
      </c>
      <c r="J541">
        <v>1.8359527543932652</v>
      </c>
      <c r="K541" t="str">
        <f>VLOOKUP(C541,'Model stock information'!$B$6:$R$35,17,FALSE)</f>
        <v>Coastal US</v>
      </c>
    </row>
    <row r="542" spans="1:11">
      <c r="A542" t="s">
        <v>87</v>
      </c>
      <c r="B542">
        <v>18</v>
      </c>
      <c r="C542" t="s">
        <v>74</v>
      </c>
      <c r="D542" t="s">
        <v>14</v>
      </c>
      <c r="E542" t="s">
        <v>32</v>
      </c>
      <c r="F542">
        <v>1</v>
      </c>
      <c r="G542">
        <v>2006</v>
      </c>
      <c r="H542">
        <v>27113</v>
      </c>
      <c r="I542">
        <v>63306</v>
      </c>
      <c r="J542">
        <v>2.3348946999594289</v>
      </c>
      <c r="K542" t="str">
        <f>VLOOKUP(C542,'Model stock information'!$B$6:$R$35,17,FALSE)</f>
        <v>Coastal US</v>
      </c>
    </row>
    <row r="543" spans="1:11">
      <c r="A543" t="s">
        <v>87</v>
      </c>
      <c r="B543">
        <v>18</v>
      </c>
      <c r="C543" t="s">
        <v>74</v>
      </c>
      <c r="D543" t="s">
        <v>14</v>
      </c>
      <c r="E543" t="s">
        <v>32</v>
      </c>
      <c r="F543">
        <v>1</v>
      </c>
      <c r="G543">
        <v>2007</v>
      </c>
      <c r="H543">
        <v>25950</v>
      </c>
      <c r="I543">
        <v>63541</v>
      </c>
      <c r="J543">
        <v>2.4485934489402696</v>
      </c>
      <c r="K543" t="str">
        <f>VLOOKUP(C543,'Model stock information'!$B$6:$R$35,17,FALSE)</f>
        <v>Coastal US</v>
      </c>
    </row>
    <row r="544" spans="1:11">
      <c r="A544" t="s">
        <v>87</v>
      </c>
      <c r="B544">
        <v>18</v>
      </c>
      <c r="C544" t="s">
        <v>74</v>
      </c>
      <c r="D544" t="s">
        <v>14</v>
      </c>
      <c r="E544" t="s">
        <v>32</v>
      </c>
      <c r="F544">
        <v>1</v>
      </c>
      <c r="G544">
        <v>2008</v>
      </c>
      <c r="H544">
        <v>25627</v>
      </c>
      <c r="I544">
        <v>49647</v>
      </c>
      <c r="J544">
        <v>1.9372926991064112</v>
      </c>
      <c r="K544" t="str">
        <f>VLOOKUP(C544,'Model stock information'!$B$6:$R$35,17,FALSE)</f>
        <v>Coastal US</v>
      </c>
    </row>
    <row r="545" spans="1:11">
      <c r="A545" t="s">
        <v>87</v>
      </c>
      <c r="B545">
        <v>19</v>
      </c>
      <c r="C545" t="s">
        <v>75</v>
      </c>
      <c r="D545" t="s">
        <v>14</v>
      </c>
      <c r="E545" t="s">
        <v>35</v>
      </c>
      <c r="F545">
        <v>0</v>
      </c>
      <c r="G545">
        <v>1979</v>
      </c>
      <c r="H545">
        <v>36722</v>
      </c>
      <c r="I545">
        <v>146790</v>
      </c>
      <c r="J545">
        <v>3.9973313000381241</v>
      </c>
      <c r="K545" t="str">
        <f>VLOOKUP(C545,'Model stock information'!$B$6:$R$35,17,FALSE)</f>
        <v>Columbia</v>
      </c>
    </row>
    <row r="546" spans="1:11">
      <c r="A546" t="s">
        <v>87</v>
      </c>
      <c r="B546">
        <v>19</v>
      </c>
      <c r="C546" t="s">
        <v>75</v>
      </c>
      <c r="D546" t="s">
        <v>14</v>
      </c>
      <c r="E546" t="s">
        <v>35</v>
      </c>
      <c r="F546">
        <v>0</v>
      </c>
      <c r="G546">
        <v>1980</v>
      </c>
      <c r="H546">
        <v>32497</v>
      </c>
      <c r="I546">
        <v>315601</v>
      </c>
      <c r="J546">
        <v>9.7116964642890107</v>
      </c>
      <c r="K546" t="str">
        <f>VLOOKUP(C546,'Model stock information'!$B$6:$R$35,17,FALSE)</f>
        <v>Columbia</v>
      </c>
    </row>
    <row r="547" spans="1:11">
      <c r="A547" t="s">
        <v>87</v>
      </c>
      <c r="B547">
        <v>19</v>
      </c>
      <c r="C547" t="s">
        <v>75</v>
      </c>
      <c r="D547" t="s">
        <v>14</v>
      </c>
      <c r="E547" t="s">
        <v>35</v>
      </c>
      <c r="F547">
        <v>0</v>
      </c>
      <c r="G547">
        <v>1981</v>
      </c>
      <c r="H547">
        <v>19532</v>
      </c>
      <c r="I547">
        <v>266503</v>
      </c>
      <c r="J547">
        <v>13.644429653901291</v>
      </c>
      <c r="K547" t="str">
        <f>VLOOKUP(C547,'Model stock information'!$B$6:$R$35,17,FALSE)</f>
        <v>Columbia</v>
      </c>
    </row>
    <row r="548" spans="1:11">
      <c r="A548" t="s">
        <v>87</v>
      </c>
      <c r="B548">
        <v>19</v>
      </c>
      <c r="C548" t="s">
        <v>75</v>
      </c>
      <c r="D548" t="s">
        <v>14</v>
      </c>
      <c r="E548" t="s">
        <v>35</v>
      </c>
      <c r="F548">
        <v>0</v>
      </c>
      <c r="G548">
        <v>1982</v>
      </c>
      <c r="H548">
        <v>33155</v>
      </c>
      <c r="I548">
        <v>538042</v>
      </c>
      <c r="J548">
        <v>16.228080229226361</v>
      </c>
      <c r="K548" t="str">
        <f>VLOOKUP(C548,'Model stock information'!$B$6:$R$35,17,FALSE)</f>
        <v>Columbia</v>
      </c>
    </row>
    <row r="549" spans="1:11">
      <c r="A549" t="s">
        <v>87</v>
      </c>
      <c r="B549">
        <v>19</v>
      </c>
      <c r="C549" t="s">
        <v>75</v>
      </c>
      <c r="D549" t="s">
        <v>14</v>
      </c>
      <c r="E549" t="s">
        <v>35</v>
      </c>
      <c r="F549">
        <v>0</v>
      </c>
      <c r="G549">
        <v>1983</v>
      </c>
      <c r="H549">
        <v>35042</v>
      </c>
      <c r="I549">
        <v>761959</v>
      </c>
      <c r="J549">
        <v>21.744164145882085</v>
      </c>
      <c r="K549" t="str">
        <f>VLOOKUP(C549,'Model stock information'!$B$6:$R$35,17,FALSE)</f>
        <v>Columbia</v>
      </c>
    </row>
    <row r="550" spans="1:11">
      <c r="A550" t="s">
        <v>87</v>
      </c>
      <c r="B550">
        <v>19</v>
      </c>
      <c r="C550" t="s">
        <v>75</v>
      </c>
      <c r="D550" t="s">
        <v>14</v>
      </c>
      <c r="E550" t="s">
        <v>35</v>
      </c>
      <c r="F550">
        <v>0</v>
      </c>
      <c r="G550">
        <v>1984</v>
      </c>
      <c r="H550">
        <v>53778</v>
      </c>
      <c r="I550">
        <v>799909</v>
      </c>
      <c r="J550">
        <v>14.874279445126259</v>
      </c>
      <c r="K550" t="str">
        <f>VLOOKUP(C550,'Model stock information'!$B$6:$R$35,17,FALSE)</f>
        <v>Columbia</v>
      </c>
    </row>
    <row r="551" spans="1:11">
      <c r="A551" t="s">
        <v>87</v>
      </c>
      <c r="B551">
        <v>19</v>
      </c>
      <c r="C551" t="s">
        <v>75</v>
      </c>
      <c r="D551" t="s">
        <v>14</v>
      </c>
      <c r="E551" t="s">
        <v>35</v>
      </c>
      <c r="F551">
        <v>0</v>
      </c>
      <c r="G551">
        <v>1985</v>
      </c>
      <c r="H551">
        <v>117540</v>
      </c>
      <c r="I551">
        <v>284279</v>
      </c>
      <c r="J551">
        <v>2.4185724008848051</v>
      </c>
      <c r="K551" t="str">
        <f>VLOOKUP(C551,'Model stock information'!$B$6:$R$35,17,FALSE)</f>
        <v>Columbia</v>
      </c>
    </row>
    <row r="552" spans="1:11">
      <c r="A552" t="s">
        <v>87</v>
      </c>
      <c r="B552">
        <v>19</v>
      </c>
      <c r="C552" t="s">
        <v>75</v>
      </c>
      <c r="D552" t="s">
        <v>14</v>
      </c>
      <c r="E552" t="s">
        <v>35</v>
      </c>
      <c r="F552">
        <v>0</v>
      </c>
      <c r="G552">
        <v>1986</v>
      </c>
      <c r="H552">
        <v>135072</v>
      </c>
      <c r="I552">
        <v>313052</v>
      </c>
      <c r="J552">
        <v>2.3176676143094053</v>
      </c>
      <c r="K552" t="str">
        <f>VLOOKUP(C552,'Model stock information'!$B$6:$R$35,17,FALSE)</f>
        <v>Columbia</v>
      </c>
    </row>
    <row r="553" spans="1:11">
      <c r="A553" t="s">
        <v>87</v>
      </c>
      <c r="B553">
        <v>19</v>
      </c>
      <c r="C553" t="s">
        <v>75</v>
      </c>
      <c r="D553" t="s">
        <v>14</v>
      </c>
      <c r="E553" t="s">
        <v>35</v>
      </c>
      <c r="F553">
        <v>0</v>
      </c>
      <c r="G553">
        <v>1987</v>
      </c>
      <c r="H553">
        <v>183096</v>
      </c>
      <c r="I553">
        <v>117919</v>
      </c>
      <c r="J553">
        <v>0.64402826932319657</v>
      </c>
      <c r="K553" t="str">
        <f>VLOOKUP(C553,'Model stock information'!$B$6:$R$35,17,FALSE)</f>
        <v>Columbia</v>
      </c>
    </row>
    <row r="554" spans="1:11">
      <c r="A554" t="s">
        <v>87</v>
      </c>
      <c r="B554">
        <v>19</v>
      </c>
      <c r="C554" t="s">
        <v>75</v>
      </c>
      <c r="D554" t="s">
        <v>14</v>
      </c>
      <c r="E554" t="s">
        <v>35</v>
      </c>
      <c r="F554">
        <v>0</v>
      </c>
      <c r="G554">
        <v>1988</v>
      </c>
      <c r="H554">
        <v>198270</v>
      </c>
      <c r="I554">
        <v>125125</v>
      </c>
      <c r="J554">
        <v>0.63108387552327638</v>
      </c>
      <c r="K554" t="str">
        <f>VLOOKUP(C554,'Model stock information'!$B$6:$R$35,17,FALSE)</f>
        <v>Columbia</v>
      </c>
    </row>
    <row r="555" spans="1:11">
      <c r="A555" t="s">
        <v>87</v>
      </c>
      <c r="B555">
        <v>19</v>
      </c>
      <c r="C555" t="s">
        <v>75</v>
      </c>
      <c r="D555" t="s">
        <v>14</v>
      </c>
      <c r="E555" t="s">
        <v>35</v>
      </c>
      <c r="F555">
        <v>0</v>
      </c>
      <c r="G555">
        <v>1989</v>
      </c>
      <c r="H555">
        <v>130316</v>
      </c>
      <c r="I555">
        <v>238541</v>
      </c>
      <c r="J555">
        <v>1.8304812916295774</v>
      </c>
      <c r="K555" t="str">
        <f>VLOOKUP(C555,'Model stock information'!$B$6:$R$35,17,FALSE)</f>
        <v>Columbia</v>
      </c>
    </row>
    <row r="556" spans="1:11">
      <c r="A556" t="s">
        <v>87</v>
      </c>
      <c r="B556">
        <v>19</v>
      </c>
      <c r="C556" t="s">
        <v>75</v>
      </c>
      <c r="D556" t="s">
        <v>14</v>
      </c>
      <c r="E556" t="s">
        <v>35</v>
      </c>
      <c r="F556">
        <v>0</v>
      </c>
      <c r="G556">
        <v>1990</v>
      </c>
      <c r="H556">
        <v>95636</v>
      </c>
      <c r="I556">
        <v>228683</v>
      </c>
      <c r="J556">
        <v>2.391181145175457</v>
      </c>
      <c r="K556" t="str">
        <f>VLOOKUP(C556,'Model stock information'!$B$6:$R$35,17,FALSE)</f>
        <v>Columbia</v>
      </c>
    </row>
    <row r="557" spans="1:11">
      <c r="A557" t="s">
        <v>87</v>
      </c>
      <c r="B557">
        <v>19</v>
      </c>
      <c r="C557" t="s">
        <v>75</v>
      </c>
      <c r="D557" t="s">
        <v>14</v>
      </c>
      <c r="E557" t="s">
        <v>35</v>
      </c>
      <c r="F557">
        <v>0</v>
      </c>
      <c r="G557">
        <v>1991</v>
      </c>
      <c r="H557">
        <v>65039</v>
      </c>
      <c r="I557">
        <v>77796</v>
      </c>
      <c r="J557">
        <v>1.1961438521502483</v>
      </c>
      <c r="K557" t="str">
        <f>VLOOKUP(C557,'Model stock information'!$B$6:$R$35,17,FALSE)</f>
        <v>Columbia</v>
      </c>
    </row>
    <row r="558" spans="1:11">
      <c r="A558" t="s">
        <v>87</v>
      </c>
      <c r="B558">
        <v>19</v>
      </c>
      <c r="C558" t="s">
        <v>75</v>
      </c>
      <c r="D558" t="s">
        <v>14</v>
      </c>
      <c r="E558" t="s">
        <v>35</v>
      </c>
      <c r="F558">
        <v>0</v>
      </c>
      <c r="G558">
        <v>1992</v>
      </c>
      <c r="H558">
        <v>52050</v>
      </c>
      <c r="I558">
        <v>160122</v>
      </c>
      <c r="J558">
        <v>3.0763112391930836</v>
      </c>
      <c r="K558" t="str">
        <f>VLOOKUP(C558,'Model stock information'!$B$6:$R$35,17,FALSE)</f>
        <v>Columbia</v>
      </c>
    </row>
    <row r="559" spans="1:11">
      <c r="A559" t="s">
        <v>87</v>
      </c>
      <c r="B559">
        <v>19</v>
      </c>
      <c r="C559" t="s">
        <v>75</v>
      </c>
      <c r="D559" t="s">
        <v>14</v>
      </c>
      <c r="E559" t="s">
        <v>35</v>
      </c>
      <c r="F559">
        <v>0</v>
      </c>
      <c r="G559">
        <v>1993</v>
      </c>
      <c r="H559">
        <v>63333</v>
      </c>
      <c r="I559">
        <v>307043</v>
      </c>
      <c r="J559">
        <v>4.8480728845941297</v>
      </c>
      <c r="K559" t="str">
        <f>VLOOKUP(C559,'Model stock information'!$B$6:$R$35,17,FALSE)</f>
        <v>Columbia</v>
      </c>
    </row>
    <row r="560" spans="1:11">
      <c r="A560" t="s">
        <v>87</v>
      </c>
      <c r="B560">
        <v>19</v>
      </c>
      <c r="C560" t="s">
        <v>75</v>
      </c>
      <c r="D560" t="s">
        <v>14</v>
      </c>
      <c r="E560" t="s">
        <v>35</v>
      </c>
      <c r="F560">
        <v>0</v>
      </c>
      <c r="G560">
        <v>1994</v>
      </c>
      <c r="H560">
        <v>99240</v>
      </c>
      <c r="I560">
        <v>83282</v>
      </c>
      <c r="J560">
        <v>0.83919790407093908</v>
      </c>
      <c r="K560" t="str">
        <f>VLOOKUP(C560,'Model stock information'!$B$6:$R$35,17,FALSE)</f>
        <v>Columbia</v>
      </c>
    </row>
    <row r="561" spans="1:11">
      <c r="A561" t="s">
        <v>87</v>
      </c>
      <c r="B561">
        <v>19</v>
      </c>
      <c r="C561" t="s">
        <v>75</v>
      </c>
      <c r="D561" t="s">
        <v>14</v>
      </c>
      <c r="E561" t="s">
        <v>35</v>
      </c>
      <c r="F561">
        <v>0</v>
      </c>
      <c r="G561">
        <v>1995</v>
      </c>
      <c r="H561">
        <v>85140</v>
      </c>
      <c r="I561">
        <v>277887</v>
      </c>
      <c r="J561">
        <v>3.2638830162085974</v>
      </c>
      <c r="K561" t="str">
        <f>VLOOKUP(C561,'Model stock information'!$B$6:$R$35,17,FALSE)</f>
        <v>Columbia</v>
      </c>
    </row>
    <row r="562" spans="1:11">
      <c r="A562" t="s">
        <v>87</v>
      </c>
      <c r="B562">
        <v>19</v>
      </c>
      <c r="C562" t="s">
        <v>75</v>
      </c>
      <c r="D562" t="s">
        <v>14</v>
      </c>
      <c r="E562" t="s">
        <v>35</v>
      </c>
      <c r="F562">
        <v>0</v>
      </c>
      <c r="G562">
        <v>1996</v>
      </c>
      <c r="H562">
        <v>109270</v>
      </c>
      <c r="I562">
        <v>147758</v>
      </c>
      <c r="J562">
        <v>1.352228425002288</v>
      </c>
      <c r="K562" t="str">
        <f>VLOOKUP(C562,'Model stock information'!$B$6:$R$35,17,FALSE)</f>
        <v>Columbia</v>
      </c>
    </row>
    <row r="563" spans="1:11">
      <c r="A563" t="s">
        <v>87</v>
      </c>
      <c r="B563">
        <v>19</v>
      </c>
      <c r="C563" t="s">
        <v>75</v>
      </c>
      <c r="D563" t="s">
        <v>14</v>
      </c>
      <c r="E563" t="s">
        <v>35</v>
      </c>
      <c r="F563">
        <v>0</v>
      </c>
      <c r="G563">
        <v>1997</v>
      </c>
      <c r="H563">
        <v>96472</v>
      </c>
      <c r="I563">
        <v>198557</v>
      </c>
      <c r="J563">
        <v>2.0581826851314373</v>
      </c>
      <c r="K563" t="str">
        <f>VLOOKUP(C563,'Model stock information'!$B$6:$R$35,17,FALSE)</f>
        <v>Columbia</v>
      </c>
    </row>
    <row r="564" spans="1:11">
      <c r="A564" t="s">
        <v>87</v>
      </c>
      <c r="B564">
        <v>19</v>
      </c>
      <c r="C564" t="s">
        <v>75</v>
      </c>
      <c r="D564" t="s">
        <v>14</v>
      </c>
      <c r="E564" t="s">
        <v>35</v>
      </c>
      <c r="F564">
        <v>0</v>
      </c>
      <c r="G564">
        <v>1998</v>
      </c>
      <c r="H564">
        <v>68454</v>
      </c>
      <c r="I564">
        <v>390759</v>
      </c>
      <c r="J564">
        <v>5.7083442895959333</v>
      </c>
      <c r="K564" t="str">
        <f>VLOOKUP(C564,'Model stock information'!$B$6:$R$35,17,FALSE)</f>
        <v>Columbia</v>
      </c>
    </row>
    <row r="565" spans="1:11">
      <c r="A565" t="s">
        <v>87</v>
      </c>
      <c r="B565">
        <v>19</v>
      </c>
      <c r="C565" t="s">
        <v>75</v>
      </c>
      <c r="D565" t="s">
        <v>14</v>
      </c>
      <c r="E565" t="s">
        <v>35</v>
      </c>
      <c r="F565">
        <v>0</v>
      </c>
      <c r="G565">
        <v>1999</v>
      </c>
      <c r="H565">
        <v>108758</v>
      </c>
      <c r="I565">
        <v>503712</v>
      </c>
      <c r="J565">
        <v>4.6314937751705623</v>
      </c>
      <c r="K565" t="str">
        <f>VLOOKUP(C565,'Model stock information'!$B$6:$R$35,17,FALSE)</f>
        <v>Columbia</v>
      </c>
    </row>
    <row r="566" spans="1:11">
      <c r="A566" t="s">
        <v>87</v>
      </c>
      <c r="B566">
        <v>19</v>
      </c>
      <c r="C566" t="s">
        <v>75</v>
      </c>
      <c r="D566" t="s">
        <v>14</v>
      </c>
      <c r="E566" t="s">
        <v>35</v>
      </c>
      <c r="F566">
        <v>0</v>
      </c>
      <c r="G566">
        <v>2000</v>
      </c>
      <c r="H566">
        <v>87588</v>
      </c>
      <c r="I566">
        <v>252760</v>
      </c>
      <c r="J566">
        <v>2.8857834406539711</v>
      </c>
      <c r="K566" t="str">
        <f>VLOOKUP(C566,'Model stock information'!$B$6:$R$35,17,FALSE)</f>
        <v>Columbia</v>
      </c>
    </row>
    <row r="567" spans="1:11">
      <c r="A567" t="s">
        <v>87</v>
      </c>
      <c r="B567">
        <v>19</v>
      </c>
      <c r="C567" t="s">
        <v>75</v>
      </c>
      <c r="D567" t="s">
        <v>14</v>
      </c>
      <c r="E567" t="s">
        <v>35</v>
      </c>
      <c r="F567">
        <v>0</v>
      </c>
      <c r="G567">
        <v>2001</v>
      </c>
      <c r="H567">
        <v>144041</v>
      </c>
      <c r="I567">
        <v>435478</v>
      </c>
      <c r="J567">
        <v>3.0232919793669857</v>
      </c>
      <c r="K567" t="str">
        <f>VLOOKUP(C567,'Model stock information'!$B$6:$R$35,17,FALSE)</f>
        <v>Columbia</v>
      </c>
    </row>
    <row r="568" spans="1:11">
      <c r="A568" t="s">
        <v>87</v>
      </c>
      <c r="B568">
        <v>19</v>
      </c>
      <c r="C568" t="s">
        <v>75</v>
      </c>
      <c r="D568" t="s">
        <v>14</v>
      </c>
      <c r="E568" t="s">
        <v>35</v>
      </c>
      <c r="F568">
        <v>0</v>
      </c>
      <c r="G568">
        <v>2002</v>
      </c>
      <c r="H568">
        <v>166487</v>
      </c>
      <c r="I568">
        <v>224193</v>
      </c>
      <c r="J568">
        <v>1.3466096451975229</v>
      </c>
      <c r="K568" t="str">
        <f>VLOOKUP(C568,'Model stock information'!$B$6:$R$35,17,FALSE)</f>
        <v>Columbia</v>
      </c>
    </row>
    <row r="569" spans="1:11">
      <c r="A569" t="s">
        <v>87</v>
      </c>
      <c r="B569">
        <v>19</v>
      </c>
      <c r="C569" t="s">
        <v>75</v>
      </c>
      <c r="D569" t="s">
        <v>14</v>
      </c>
      <c r="E569" t="s">
        <v>35</v>
      </c>
      <c r="F569">
        <v>0</v>
      </c>
      <c r="G569">
        <v>2003</v>
      </c>
      <c r="H569">
        <v>215645</v>
      </c>
      <c r="I569">
        <v>161442</v>
      </c>
      <c r="J569">
        <v>0.74864708200978458</v>
      </c>
      <c r="K569" t="str">
        <f>VLOOKUP(C569,'Model stock information'!$B$6:$R$35,17,FALSE)</f>
        <v>Columbia</v>
      </c>
    </row>
    <row r="570" spans="1:11">
      <c r="A570" t="s">
        <v>87</v>
      </c>
      <c r="B570">
        <v>19</v>
      </c>
      <c r="C570" t="s">
        <v>75</v>
      </c>
      <c r="D570" t="s">
        <v>14</v>
      </c>
      <c r="E570" t="s">
        <v>35</v>
      </c>
      <c r="F570">
        <v>0</v>
      </c>
      <c r="G570">
        <v>2004</v>
      </c>
      <c r="H570">
        <v>182730</v>
      </c>
      <c r="I570">
        <v>150659</v>
      </c>
      <c r="J570">
        <v>0.82448968423356861</v>
      </c>
      <c r="K570" t="str">
        <f>VLOOKUP(C570,'Model stock information'!$B$6:$R$35,17,FALSE)</f>
        <v>Columbia</v>
      </c>
    </row>
    <row r="571" spans="1:11">
      <c r="A571" t="s">
        <v>87</v>
      </c>
      <c r="B571">
        <v>19</v>
      </c>
      <c r="C571" t="s">
        <v>75</v>
      </c>
      <c r="D571" t="s">
        <v>14</v>
      </c>
      <c r="E571" t="s">
        <v>35</v>
      </c>
      <c r="F571">
        <v>0</v>
      </c>
      <c r="G571">
        <v>2005</v>
      </c>
      <c r="H571">
        <v>166133</v>
      </c>
      <c r="I571">
        <v>406742</v>
      </c>
      <c r="J571">
        <v>2.4482914291561579</v>
      </c>
      <c r="K571" t="str">
        <f>VLOOKUP(C571,'Model stock information'!$B$6:$R$35,17,FALSE)</f>
        <v>Columbia</v>
      </c>
    </row>
    <row r="572" spans="1:11">
      <c r="A572" t="s">
        <v>87</v>
      </c>
      <c r="B572">
        <v>19</v>
      </c>
      <c r="C572" t="s">
        <v>75</v>
      </c>
      <c r="D572" t="s">
        <v>14</v>
      </c>
      <c r="E572" t="s">
        <v>35</v>
      </c>
      <c r="F572">
        <v>0</v>
      </c>
      <c r="G572">
        <v>2006</v>
      </c>
      <c r="H572">
        <v>128166</v>
      </c>
      <c r="I572">
        <v>293892</v>
      </c>
      <c r="J572">
        <v>2.2930574411310332</v>
      </c>
      <c r="K572" t="str">
        <f>VLOOKUP(C572,'Model stock information'!$B$6:$R$35,17,FALSE)</f>
        <v>Columbia</v>
      </c>
    </row>
    <row r="573" spans="1:11">
      <c r="A573" t="s">
        <v>87</v>
      </c>
      <c r="B573">
        <v>19</v>
      </c>
      <c r="C573" t="s">
        <v>75</v>
      </c>
      <c r="D573" t="s">
        <v>14</v>
      </c>
      <c r="E573" t="s">
        <v>35</v>
      </c>
      <c r="F573">
        <v>0</v>
      </c>
      <c r="G573">
        <v>2007</v>
      </c>
      <c r="H573">
        <v>68406</v>
      </c>
      <c r="I573">
        <v>510113</v>
      </c>
      <c r="J573">
        <v>7.4571382627254916</v>
      </c>
      <c r="K573" t="str">
        <f>VLOOKUP(C573,'Model stock information'!$B$6:$R$35,17,FALSE)</f>
        <v>Columbia</v>
      </c>
    </row>
    <row r="574" spans="1:11">
      <c r="A574" t="s">
        <v>87</v>
      </c>
      <c r="B574">
        <v>19</v>
      </c>
      <c r="C574" t="s">
        <v>75</v>
      </c>
      <c r="D574" t="s">
        <v>14</v>
      </c>
      <c r="E574" t="s">
        <v>35</v>
      </c>
      <c r="F574">
        <v>0</v>
      </c>
      <c r="G574">
        <v>2008</v>
      </c>
      <c r="H574">
        <v>118445</v>
      </c>
      <c r="I574">
        <v>269495</v>
      </c>
      <c r="J574">
        <v>2.2752754442990417</v>
      </c>
      <c r="K574" t="str">
        <f>VLOOKUP(C574,'Model stock information'!$B$6:$R$35,17,FALSE)</f>
        <v>Columbia</v>
      </c>
    </row>
    <row r="575" spans="1:11">
      <c r="A575" t="s">
        <v>87</v>
      </c>
      <c r="B575">
        <v>20</v>
      </c>
      <c r="C575" t="s">
        <v>76</v>
      </c>
      <c r="D575" t="s">
        <v>14</v>
      </c>
      <c r="E575" t="s">
        <v>35</v>
      </c>
      <c r="F575">
        <v>1</v>
      </c>
      <c r="G575">
        <v>1979</v>
      </c>
      <c r="H575">
        <v>16891</v>
      </c>
      <c r="I575">
        <v>279348</v>
      </c>
      <c r="J575">
        <v>16.538274820910544</v>
      </c>
      <c r="K575" t="str">
        <f>VLOOKUP(C575,'Model stock information'!$B$6:$R$35,17,FALSE)</f>
        <v>Columbia</v>
      </c>
    </row>
    <row r="576" spans="1:11">
      <c r="A576" t="s">
        <v>87</v>
      </c>
      <c r="B576">
        <v>20</v>
      </c>
      <c r="C576" t="s">
        <v>76</v>
      </c>
      <c r="D576" t="s">
        <v>14</v>
      </c>
      <c r="E576" t="s">
        <v>35</v>
      </c>
      <c r="F576">
        <v>1</v>
      </c>
      <c r="G576">
        <v>1980</v>
      </c>
      <c r="H576">
        <v>34339</v>
      </c>
      <c r="I576">
        <v>61006</v>
      </c>
      <c r="J576">
        <v>1.7765805643728705</v>
      </c>
      <c r="K576" t="str">
        <f>VLOOKUP(C576,'Model stock information'!$B$6:$R$35,17,FALSE)</f>
        <v>Columbia</v>
      </c>
    </row>
    <row r="577" spans="1:11">
      <c r="A577" t="s">
        <v>87</v>
      </c>
      <c r="B577">
        <v>20</v>
      </c>
      <c r="C577" t="s">
        <v>76</v>
      </c>
      <c r="D577" t="s">
        <v>14</v>
      </c>
      <c r="E577" t="s">
        <v>35</v>
      </c>
      <c r="F577">
        <v>1</v>
      </c>
      <c r="G577">
        <v>1981</v>
      </c>
      <c r="H577">
        <v>18521</v>
      </c>
      <c r="I577">
        <v>97722</v>
      </c>
      <c r="J577">
        <v>5.2762809783489013</v>
      </c>
      <c r="K577" t="str">
        <f>VLOOKUP(C577,'Model stock information'!$B$6:$R$35,17,FALSE)</f>
        <v>Columbia</v>
      </c>
    </row>
    <row r="578" spans="1:11">
      <c r="A578" t="s">
        <v>87</v>
      </c>
      <c r="B578">
        <v>20</v>
      </c>
      <c r="C578" t="s">
        <v>76</v>
      </c>
      <c r="D578" t="s">
        <v>14</v>
      </c>
      <c r="E578" t="s">
        <v>35</v>
      </c>
      <c r="F578">
        <v>1</v>
      </c>
      <c r="G578">
        <v>1982</v>
      </c>
      <c r="H578">
        <v>45008</v>
      </c>
      <c r="I578">
        <v>53580</v>
      </c>
      <c r="J578">
        <v>1.1904550302168504</v>
      </c>
      <c r="K578" t="str">
        <f>VLOOKUP(C578,'Model stock information'!$B$6:$R$35,17,FALSE)</f>
        <v>Columbia</v>
      </c>
    </row>
    <row r="579" spans="1:11">
      <c r="A579" t="s">
        <v>87</v>
      </c>
      <c r="B579">
        <v>20</v>
      </c>
      <c r="C579" t="s">
        <v>76</v>
      </c>
      <c r="D579" t="s">
        <v>14</v>
      </c>
      <c r="E579" t="s">
        <v>35</v>
      </c>
      <c r="F579">
        <v>1</v>
      </c>
      <c r="G579">
        <v>1983</v>
      </c>
      <c r="H579">
        <v>9486</v>
      </c>
      <c r="I579">
        <v>27001</v>
      </c>
      <c r="J579">
        <v>2.84640522875817</v>
      </c>
      <c r="K579" t="str">
        <f>VLOOKUP(C579,'Model stock information'!$B$6:$R$35,17,FALSE)</f>
        <v>Columbia</v>
      </c>
    </row>
    <row r="580" spans="1:11">
      <c r="A580" t="s">
        <v>87</v>
      </c>
      <c r="B580">
        <v>20</v>
      </c>
      <c r="C580" t="s">
        <v>76</v>
      </c>
      <c r="D580" t="s">
        <v>14</v>
      </c>
      <c r="E580" t="s">
        <v>35</v>
      </c>
      <c r="F580">
        <v>1</v>
      </c>
      <c r="G580">
        <v>1984</v>
      </c>
      <c r="H580">
        <v>9775</v>
      </c>
      <c r="I580">
        <v>23240</v>
      </c>
      <c r="J580">
        <v>2.3774936061381076</v>
      </c>
      <c r="K580" t="str">
        <f>VLOOKUP(C580,'Model stock information'!$B$6:$R$35,17,FALSE)</f>
        <v>Columbia</v>
      </c>
    </row>
    <row r="581" spans="1:11">
      <c r="A581" t="s">
        <v>87</v>
      </c>
      <c r="B581">
        <v>20</v>
      </c>
      <c r="C581" t="s">
        <v>76</v>
      </c>
      <c r="D581" t="s">
        <v>14</v>
      </c>
      <c r="E581" t="s">
        <v>35</v>
      </c>
      <c r="F581">
        <v>1</v>
      </c>
      <c r="G581">
        <v>1985</v>
      </c>
      <c r="H581">
        <v>6754</v>
      </c>
      <c r="I581">
        <v>49306</v>
      </c>
      <c r="J581">
        <v>7.3002665087355645</v>
      </c>
      <c r="K581" t="str">
        <f>VLOOKUP(C581,'Model stock information'!$B$6:$R$35,17,FALSE)</f>
        <v>Columbia</v>
      </c>
    </row>
    <row r="582" spans="1:11">
      <c r="A582" t="s">
        <v>87</v>
      </c>
      <c r="B582">
        <v>20</v>
      </c>
      <c r="C582" t="s">
        <v>76</v>
      </c>
      <c r="D582" t="s">
        <v>14</v>
      </c>
      <c r="E582" t="s">
        <v>35</v>
      </c>
      <c r="F582">
        <v>1</v>
      </c>
      <c r="G582">
        <v>1986</v>
      </c>
      <c r="H582">
        <v>3561</v>
      </c>
      <c r="I582">
        <v>65492</v>
      </c>
      <c r="J582">
        <v>18.391463072170737</v>
      </c>
      <c r="K582" t="str">
        <f>VLOOKUP(C582,'Model stock information'!$B$6:$R$35,17,FALSE)</f>
        <v>Columbia</v>
      </c>
    </row>
    <row r="583" spans="1:11">
      <c r="A583" t="s">
        <v>87</v>
      </c>
      <c r="B583">
        <v>20</v>
      </c>
      <c r="C583" t="s">
        <v>76</v>
      </c>
      <c r="D583" t="s">
        <v>14</v>
      </c>
      <c r="E583" t="s">
        <v>35</v>
      </c>
      <c r="F583">
        <v>1</v>
      </c>
      <c r="G583">
        <v>1987</v>
      </c>
      <c r="H583">
        <v>3693</v>
      </c>
      <c r="I583">
        <v>65834</v>
      </c>
      <c r="J583">
        <v>17.826699160574059</v>
      </c>
      <c r="K583" t="str">
        <f>VLOOKUP(C583,'Model stock information'!$B$6:$R$35,17,FALSE)</f>
        <v>Columbia</v>
      </c>
    </row>
    <row r="584" spans="1:11">
      <c r="A584" t="s">
        <v>87</v>
      </c>
      <c r="B584">
        <v>20</v>
      </c>
      <c r="C584" t="s">
        <v>76</v>
      </c>
      <c r="D584" t="s">
        <v>14</v>
      </c>
      <c r="E584" t="s">
        <v>35</v>
      </c>
      <c r="F584">
        <v>1</v>
      </c>
      <c r="G584">
        <v>1988</v>
      </c>
      <c r="H584">
        <v>2946</v>
      </c>
      <c r="I584">
        <v>119944</v>
      </c>
      <c r="J584">
        <v>40.714188730482007</v>
      </c>
      <c r="K584" t="str">
        <f>VLOOKUP(C584,'Model stock information'!$B$6:$R$35,17,FALSE)</f>
        <v>Columbia</v>
      </c>
    </row>
    <row r="585" spans="1:11">
      <c r="A585" t="s">
        <v>87</v>
      </c>
      <c r="B585">
        <v>20</v>
      </c>
      <c r="C585" t="s">
        <v>76</v>
      </c>
      <c r="D585" t="s">
        <v>14</v>
      </c>
      <c r="E585" t="s">
        <v>35</v>
      </c>
      <c r="F585">
        <v>1</v>
      </c>
      <c r="G585">
        <v>1989</v>
      </c>
      <c r="H585">
        <v>4769</v>
      </c>
      <c r="I585">
        <v>67841</v>
      </c>
      <c r="J585">
        <v>14.225414132941916</v>
      </c>
      <c r="K585" t="str">
        <f>VLOOKUP(C585,'Model stock information'!$B$6:$R$35,17,FALSE)</f>
        <v>Columbia</v>
      </c>
    </row>
    <row r="586" spans="1:11">
      <c r="A586" t="s">
        <v>87</v>
      </c>
      <c r="B586">
        <v>20</v>
      </c>
      <c r="C586" t="s">
        <v>76</v>
      </c>
      <c r="D586" t="s">
        <v>14</v>
      </c>
      <c r="E586" t="s">
        <v>35</v>
      </c>
      <c r="F586">
        <v>1</v>
      </c>
      <c r="G586">
        <v>1990</v>
      </c>
      <c r="H586">
        <v>6049</v>
      </c>
      <c r="I586">
        <v>30889</v>
      </c>
      <c r="J586">
        <v>5.1064638783269958</v>
      </c>
      <c r="K586" t="str">
        <f>VLOOKUP(C586,'Model stock information'!$B$6:$R$35,17,FALSE)</f>
        <v>Columbia</v>
      </c>
    </row>
    <row r="587" spans="1:11">
      <c r="A587" t="s">
        <v>87</v>
      </c>
      <c r="B587">
        <v>20</v>
      </c>
      <c r="C587" t="s">
        <v>76</v>
      </c>
      <c r="D587" t="s">
        <v>14</v>
      </c>
      <c r="E587" t="s">
        <v>35</v>
      </c>
      <c r="F587">
        <v>1</v>
      </c>
      <c r="G587">
        <v>1991</v>
      </c>
      <c r="H587">
        <v>21163</v>
      </c>
      <c r="I587">
        <v>29384</v>
      </c>
      <c r="J587">
        <v>1.3884609932429239</v>
      </c>
      <c r="K587" t="str">
        <f>VLOOKUP(C587,'Model stock information'!$B$6:$R$35,17,FALSE)</f>
        <v>Columbia</v>
      </c>
    </row>
    <row r="588" spans="1:11">
      <c r="A588" t="s">
        <v>87</v>
      </c>
      <c r="B588">
        <v>20</v>
      </c>
      <c r="C588" t="s">
        <v>76</v>
      </c>
      <c r="D588" t="s">
        <v>14</v>
      </c>
      <c r="E588" t="s">
        <v>35</v>
      </c>
      <c r="F588">
        <v>1</v>
      </c>
      <c r="G588">
        <v>1992</v>
      </c>
      <c r="H588">
        <v>10933</v>
      </c>
      <c r="I588">
        <v>43927</v>
      </c>
      <c r="J588">
        <v>4.0178359096313914</v>
      </c>
      <c r="K588" t="str">
        <f>VLOOKUP(C588,'Model stock information'!$B$6:$R$35,17,FALSE)</f>
        <v>Columbia</v>
      </c>
    </row>
    <row r="589" spans="1:11">
      <c r="A589" t="s">
        <v>87</v>
      </c>
      <c r="B589">
        <v>20</v>
      </c>
      <c r="C589" t="s">
        <v>76</v>
      </c>
      <c r="D589" t="s">
        <v>14</v>
      </c>
      <c r="E589" t="s">
        <v>35</v>
      </c>
      <c r="F589">
        <v>1</v>
      </c>
      <c r="G589">
        <v>1993</v>
      </c>
      <c r="H589">
        <v>8389</v>
      </c>
      <c r="I589">
        <v>59479</v>
      </c>
      <c r="J589">
        <v>7.0901180116819642</v>
      </c>
      <c r="K589" t="str">
        <f>VLOOKUP(C589,'Model stock information'!$B$6:$R$35,17,FALSE)</f>
        <v>Columbia</v>
      </c>
    </row>
    <row r="590" spans="1:11">
      <c r="A590" t="s">
        <v>87</v>
      </c>
      <c r="B590">
        <v>20</v>
      </c>
      <c r="C590" t="s">
        <v>76</v>
      </c>
      <c r="D590" t="s">
        <v>14</v>
      </c>
      <c r="E590" t="s">
        <v>35</v>
      </c>
      <c r="F590">
        <v>1</v>
      </c>
      <c r="G590">
        <v>1994</v>
      </c>
      <c r="H590">
        <v>10038</v>
      </c>
      <c r="I590">
        <v>31309</v>
      </c>
      <c r="J590">
        <v>3.1190476190476191</v>
      </c>
      <c r="K590" t="str">
        <f>VLOOKUP(C590,'Model stock information'!$B$6:$R$35,17,FALSE)</f>
        <v>Columbia</v>
      </c>
    </row>
    <row r="591" spans="1:11">
      <c r="A591" t="s">
        <v>87</v>
      </c>
      <c r="B591">
        <v>20</v>
      </c>
      <c r="C591" t="s">
        <v>76</v>
      </c>
      <c r="D591" t="s">
        <v>14</v>
      </c>
      <c r="E591" t="s">
        <v>35</v>
      </c>
      <c r="F591">
        <v>1</v>
      </c>
      <c r="G591">
        <v>1995</v>
      </c>
      <c r="H591">
        <v>9681</v>
      </c>
      <c r="I591">
        <v>33033</v>
      </c>
      <c r="J591">
        <v>3.4121475054229933</v>
      </c>
      <c r="K591" t="str">
        <f>VLOOKUP(C591,'Model stock information'!$B$6:$R$35,17,FALSE)</f>
        <v>Columbia</v>
      </c>
    </row>
    <row r="592" spans="1:11">
      <c r="A592" t="s">
        <v>87</v>
      </c>
      <c r="B592">
        <v>20</v>
      </c>
      <c r="C592" t="s">
        <v>76</v>
      </c>
      <c r="D592" t="s">
        <v>14</v>
      </c>
      <c r="E592" t="s">
        <v>35</v>
      </c>
      <c r="F592">
        <v>1</v>
      </c>
      <c r="G592">
        <v>1996</v>
      </c>
      <c r="H592">
        <v>7618</v>
      </c>
      <c r="I592">
        <v>78864</v>
      </c>
      <c r="J592">
        <v>10.352323444473615</v>
      </c>
      <c r="K592" t="str">
        <f>VLOOKUP(C592,'Model stock information'!$B$6:$R$35,17,FALSE)</f>
        <v>Columbia</v>
      </c>
    </row>
    <row r="593" spans="1:11">
      <c r="A593" t="s">
        <v>87</v>
      </c>
      <c r="B593">
        <v>20</v>
      </c>
      <c r="C593" t="s">
        <v>76</v>
      </c>
      <c r="D593" t="s">
        <v>14</v>
      </c>
      <c r="E593" t="s">
        <v>35</v>
      </c>
      <c r="F593">
        <v>1</v>
      </c>
      <c r="G593">
        <v>1997</v>
      </c>
      <c r="H593">
        <v>13796</v>
      </c>
      <c r="I593">
        <v>36100</v>
      </c>
      <c r="J593">
        <v>2.6167004928964919</v>
      </c>
      <c r="K593" t="str">
        <f>VLOOKUP(C593,'Model stock information'!$B$6:$R$35,17,FALSE)</f>
        <v>Columbia</v>
      </c>
    </row>
    <row r="594" spans="1:11">
      <c r="A594" t="s">
        <v>87</v>
      </c>
      <c r="B594">
        <v>20</v>
      </c>
      <c r="C594" t="s">
        <v>76</v>
      </c>
      <c r="D594" t="s">
        <v>14</v>
      </c>
      <c r="E594" t="s">
        <v>35</v>
      </c>
      <c r="F594">
        <v>1</v>
      </c>
      <c r="G594">
        <v>1998</v>
      </c>
      <c r="H594">
        <v>8133</v>
      </c>
      <c r="I594">
        <v>184112</v>
      </c>
      <c r="J594">
        <v>22.63764908397885</v>
      </c>
      <c r="K594" t="str">
        <f>VLOOKUP(C594,'Model stock information'!$B$6:$R$35,17,FALSE)</f>
        <v>Columbia</v>
      </c>
    </row>
    <row r="595" spans="1:11">
      <c r="A595" t="s">
        <v>87</v>
      </c>
      <c r="B595">
        <v>20</v>
      </c>
      <c r="C595" t="s">
        <v>76</v>
      </c>
      <c r="D595" t="s">
        <v>14</v>
      </c>
      <c r="E595" t="s">
        <v>35</v>
      </c>
      <c r="F595">
        <v>1</v>
      </c>
      <c r="G595">
        <v>1999</v>
      </c>
      <c r="H595">
        <v>16319</v>
      </c>
      <c r="I595">
        <v>339643</v>
      </c>
      <c r="J595">
        <v>20.812733623383785</v>
      </c>
      <c r="K595" t="str">
        <f>VLOOKUP(C595,'Model stock information'!$B$6:$R$35,17,FALSE)</f>
        <v>Columbia</v>
      </c>
    </row>
    <row r="596" spans="1:11">
      <c r="A596" t="s">
        <v>87</v>
      </c>
      <c r="B596">
        <v>20</v>
      </c>
      <c r="C596" t="s">
        <v>76</v>
      </c>
      <c r="D596" t="s">
        <v>14</v>
      </c>
      <c r="E596" t="s">
        <v>35</v>
      </c>
      <c r="F596">
        <v>1</v>
      </c>
      <c r="G596">
        <v>2000</v>
      </c>
      <c r="H596">
        <v>7693</v>
      </c>
      <c r="I596">
        <v>189123</v>
      </c>
      <c r="J596">
        <v>24.583777460028596</v>
      </c>
      <c r="K596" t="str">
        <f>VLOOKUP(C596,'Model stock information'!$B$6:$R$35,17,FALSE)</f>
        <v>Columbia</v>
      </c>
    </row>
    <row r="597" spans="1:11">
      <c r="A597" t="s">
        <v>87</v>
      </c>
      <c r="B597">
        <v>20</v>
      </c>
      <c r="C597" t="s">
        <v>76</v>
      </c>
      <c r="D597" t="s">
        <v>14</v>
      </c>
      <c r="E597" t="s">
        <v>35</v>
      </c>
      <c r="F597">
        <v>1</v>
      </c>
      <c r="G597">
        <v>2001</v>
      </c>
      <c r="H597">
        <v>42125</v>
      </c>
      <c r="I597">
        <v>274664</v>
      </c>
      <c r="J597">
        <v>6.5202136498516321</v>
      </c>
      <c r="K597" t="str">
        <f>VLOOKUP(C597,'Model stock information'!$B$6:$R$35,17,FALSE)</f>
        <v>Columbia</v>
      </c>
    </row>
    <row r="598" spans="1:11">
      <c r="A598" t="s">
        <v>87</v>
      </c>
      <c r="B598">
        <v>20</v>
      </c>
      <c r="C598" t="s">
        <v>76</v>
      </c>
      <c r="D598" t="s">
        <v>14</v>
      </c>
      <c r="E598" t="s">
        <v>35</v>
      </c>
      <c r="F598">
        <v>1</v>
      </c>
      <c r="G598">
        <v>2002</v>
      </c>
      <c r="H598">
        <v>62650</v>
      </c>
      <c r="I598">
        <v>131267</v>
      </c>
      <c r="J598">
        <v>2.095243415802075</v>
      </c>
      <c r="K598" t="str">
        <f>VLOOKUP(C598,'Model stock information'!$B$6:$R$35,17,FALSE)</f>
        <v>Columbia</v>
      </c>
    </row>
    <row r="599" spans="1:11">
      <c r="A599" t="s">
        <v>87</v>
      </c>
      <c r="B599">
        <v>20</v>
      </c>
      <c r="C599" t="s">
        <v>76</v>
      </c>
      <c r="D599" t="s">
        <v>14</v>
      </c>
      <c r="E599" t="s">
        <v>35</v>
      </c>
      <c r="F599">
        <v>1</v>
      </c>
      <c r="G599">
        <v>2003</v>
      </c>
      <c r="H599">
        <v>85081</v>
      </c>
      <c r="I599">
        <v>50610</v>
      </c>
      <c r="J599">
        <v>0.5948449124951517</v>
      </c>
      <c r="K599" t="str">
        <f>VLOOKUP(C599,'Model stock information'!$B$6:$R$35,17,FALSE)</f>
        <v>Columbia</v>
      </c>
    </row>
    <row r="600" spans="1:11">
      <c r="A600" t="s">
        <v>87</v>
      </c>
      <c r="B600">
        <v>20</v>
      </c>
      <c r="C600" t="s">
        <v>76</v>
      </c>
      <c r="D600" t="s">
        <v>14</v>
      </c>
      <c r="E600" t="s">
        <v>35</v>
      </c>
      <c r="F600">
        <v>1</v>
      </c>
      <c r="G600">
        <v>2004</v>
      </c>
      <c r="H600">
        <v>78406</v>
      </c>
      <c r="I600">
        <v>23737</v>
      </c>
      <c r="J600">
        <v>0.30274468790653775</v>
      </c>
      <c r="K600" t="str">
        <f>VLOOKUP(C600,'Model stock information'!$B$6:$R$35,17,FALSE)</f>
        <v>Columbia</v>
      </c>
    </row>
    <row r="601" spans="1:11">
      <c r="A601" t="s">
        <v>87</v>
      </c>
      <c r="B601">
        <v>20</v>
      </c>
      <c r="C601" t="s">
        <v>76</v>
      </c>
      <c r="D601" t="s">
        <v>14</v>
      </c>
      <c r="E601" t="s">
        <v>35</v>
      </c>
      <c r="F601">
        <v>1</v>
      </c>
      <c r="G601">
        <v>2005</v>
      </c>
      <c r="H601">
        <v>27775</v>
      </c>
      <c r="I601">
        <v>168536</v>
      </c>
      <c r="J601">
        <v>6.0679027902790281</v>
      </c>
      <c r="K601" t="str">
        <f>VLOOKUP(C601,'Model stock information'!$B$6:$R$35,17,FALSE)</f>
        <v>Columbia</v>
      </c>
    </row>
    <row r="602" spans="1:11">
      <c r="A602" t="s">
        <v>87</v>
      </c>
      <c r="B602">
        <v>20</v>
      </c>
      <c r="C602" t="s">
        <v>76</v>
      </c>
      <c r="D602" t="s">
        <v>14</v>
      </c>
      <c r="E602" t="s">
        <v>35</v>
      </c>
      <c r="F602">
        <v>1</v>
      </c>
      <c r="G602">
        <v>2006</v>
      </c>
      <c r="H602">
        <v>10843</v>
      </c>
      <c r="I602">
        <v>50040</v>
      </c>
      <c r="J602">
        <v>4.6149589596975007</v>
      </c>
      <c r="K602" t="str">
        <f>VLOOKUP(C602,'Model stock information'!$B$6:$R$35,17,FALSE)</f>
        <v>Columbia</v>
      </c>
    </row>
    <row r="603" spans="1:11">
      <c r="A603" t="s">
        <v>87</v>
      </c>
      <c r="B603">
        <v>20</v>
      </c>
      <c r="C603" t="s">
        <v>76</v>
      </c>
      <c r="D603" t="s">
        <v>14</v>
      </c>
      <c r="E603" t="s">
        <v>35</v>
      </c>
      <c r="F603">
        <v>1</v>
      </c>
      <c r="G603">
        <v>2007</v>
      </c>
      <c r="H603">
        <v>8436</v>
      </c>
      <c r="I603">
        <v>265745</v>
      </c>
      <c r="J603">
        <v>31.501303935514461</v>
      </c>
      <c r="K603" t="str">
        <f>VLOOKUP(C603,'Model stock information'!$B$6:$R$35,17,FALSE)</f>
        <v>Columbia</v>
      </c>
    </row>
    <row r="604" spans="1:11">
      <c r="A604" t="s">
        <v>87</v>
      </c>
      <c r="B604">
        <v>20</v>
      </c>
      <c r="C604" t="s">
        <v>76</v>
      </c>
      <c r="D604" t="s">
        <v>14</v>
      </c>
      <c r="E604" t="s">
        <v>35</v>
      </c>
      <c r="F604">
        <v>1</v>
      </c>
      <c r="G604">
        <v>2008</v>
      </c>
      <c r="H604">
        <v>28192</v>
      </c>
      <c r="I604">
        <v>131950</v>
      </c>
      <c r="J604">
        <v>4.6804057888762767</v>
      </c>
      <c r="K604" t="str">
        <f>VLOOKUP(C604,'Model stock information'!$B$6:$R$35,17,FALSE)</f>
        <v>Columbia</v>
      </c>
    </row>
    <row r="605" spans="1:11">
      <c r="A605" t="s">
        <v>87</v>
      </c>
      <c r="B605">
        <v>21</v>
      </c>
      <c r="C605" t="s">
        <v>77</v>
      </c>
      <c r="D605" t="s">
        <v>14</v>
      </c>
      <c r="E605" t="s">
        <v>35</v>
      </c>
      <c r="F605">
        <v>1</v>
      </c>
      <c r="G605">
        <v>1979</v>
      </c>
      <c r="H605">
        <v>36604</v>
      </c>
      <c r="I605">
        <v>137905</v>
      </c>
      <c r="J605">
        <v>3.7674844279313735</v>
      </c>
      <c r="K605" t="str">
        <f>VLOOKUP(C605,'Model stock information'!$B$6:$R$35,17,FALSE)</f>
        <v>Columbia</v>
      </c>
    </row>
    <row r="606" spans="1:11">
      <c r="A606" t="s">
        <v>87</v>
      </c>
      <c r="B606">
        <v>21</v>
      </c>
      <c r="C606" t="s">
        <v>77</v>
      </c>
      <c r="D606" t="s">
        <v>14</v>
      </c>
      <c r="E606" t="s">
        <v>35</v>
      </c>
      <c r="F606">
        <v>1</v>
      </c>
      <c r="G606">
        <v>1980</v>
      </c>
      <c r="H606">
        <v>32309</v>
      </c>
      <c r="I606">
        <v>132720</v>
      </c>
      <c r="J606">
        <v>4.1078337305394781</v>
      </c>
      <c r="K606" t="str">
        <f>VLOOKUP(C606,'Model stock information'!$B$6:$R$35,17,FALSE)</f>
        <v>Columbia</v>
      </c>
    </row>
    <row r="607" spans="1:11">
      <c r="A607" t="s">
        <v>87</v>
      </c>
      <c r="B607">
        <v>21</v>
      </c>
      <c r="C607" t="s">
        <v>77</v>
      </c>
      <c r="D607" t="s">
        <v>14</v>
      </c>
      <c r="E607" t="s">
        <v>35</v>
      </c>
      <c r="F607">
        <v>1</v>
      </c>
      <c r="G607">
        <v>1981</v>
      </c>
      <c r="H607">
        <v>27263</v>
      </c>
      <c r="I607">
        <v>116006</v>
      </c>
      <c r="J607">
        <v>4.2550709753145286</v>
      </c>
      <c r="K607" t="str">
        <f>VLOOKUP(C607,'Model stock information'!$B$6:$R$35,17,FALSE)</f>
        <v>Columbia</v>
      </c>
    </row>
    <row r="608" spans="1:11">
      <c r="A608" t="s">
        <v>87</v>
      </c>
      <c r="B608">
        <v>21</v>
      </c>
      <c r="C608" t="s">
        <v>77</v>
      </c>
      <c r="D608" t="s">
        <v>14</v>
      </c>
      <c r="E608" t="s">
        <v>35</v>
      </c>
      <c r="F608">
        <v>1</v>
      </c>
      <c r="G608">
        <v>1982</v>
      </c>
      <c r="H608">
        <v>39255</v>
      </c>
      <c r="I608">
        <v>109447</v>
      </c>
      <c r="J608">
        <v>2.7881034263151192</v>
      </c>
      <c r="K608" t="str">
        <f>VLOOKUP(C608,'Model stock information'!$B$6:$R$35,17,FALSE)</f>
        <v>Columbia</v>
      </c>
    </row>
    <row r="609" spans="1:11">
      <c r="A609" t="s">
        <v>87</v>
      </c>
      <c r="B609">
        <v>21</v>
      </c>
      <c r="C609" t="s">
        <v>77</v>
      </c>
      <c r="D609" t="s">
        <v>14</v>
      </c>
      <c r="E609" t="s">
        <v>35</v>
      </c>
      <c r="F609">
        <v>1</v>
      </c>
      <c r="G609">
        <v>1983</v>
      </c>
      <c r="H609">
        <v>37346</v>
      </c>
      <c r="I609">
        <v>189604</v>
      </c>
      <c r="J609">
        <v>5.0769560327745946</v>
      </c>
      <c r="K609" t="str">
        <f>VLOOKUP(C609,'Model stock information'!$B$6:$R$35,17,FALSE)</f>
        <v>Columbia</v>
      </c>
    </row>
    <row r="610" spans="1:11">
      <c r="A610" t="s">
        <v>87</v>
      </c>
      <c r="B610">
        <v>21</v>
      </c>
      <c r="C610" t="s">
        <v>77</v>
      </c>
      <c r="D610" t="s">
        <v>14</v>
      </c>
      <c r="E610" t="s">
        <v>35</v>
      </c>
      <c r="F610">
        <v>1</v>
      </c>
      <c r="G610">
        <v>1984</v>
      </c>
      <c r="H610">
        <v>30245</v>
      </c>
      <c r="I610">
        <v>414740</v>
      </c>
      <c r="J610">
        <v>13.712679781782112</v>
      </c>
      <c r="K610" t="str">
        <f>VLOOKUP(C610,'Model stock information'!$B$6:$R$35,17,FALSE)</f>
        <v>Columbia</v>
      </c>
    </row>
    <row r="611" spans="1:11">
      <c r="A611" t="s">
        <v>87</v>
      </c>
      <c r="B611">
        <v>21</v>
      </c>
      <c r="C611" t="s">
        <v>77</v>
      </c>
      <c r="D611" t="s">
        <v>14</v>
      </c>
      <c r="E611" t="s">
        <v>35</v>
      </c>
      <c r="F611">
        <v>1</v>
      </c>
      <c r="G611">
        <v>1985</v>
      </c>
      <c r="H611">
        <v>42491</v>
      </c>
      <c r="I611">
        <v>75563</v>
      </c>
      <c r="J611">
        <v>1.7783295286060579</v>
      </c>
      <c r="K611" t="str">
        <f>VLOOKUP(C611,'Model stock information'!$B$6:$R$35,17,FALSE)</f>
        <v>Columbia</v>
      </c>
    </row>
    <row r="612" spans="1:11">
      <c r="A612" t="s">
        <v>87</v>
      </c>
      <c r="B612">
        <v>21</v>
      </c>
      <c r="C612" t="s">
        <v>77</v>
      </c>
      <c r="D612" t="s">
        <v>14</v>
      </c>
      <c r="E612" t="s">
        <v>35</v>
      </c>
      <c r="F612">
        <v>1</v>
      </c>
      <c r="G612">
        <v>1986</v>
      </c>
      <c r="H612">
        <v>36624</v>
      </c>
      <c r="I612">
        <v>58005</v>
      </c>
      <c r="J612">
        <v>1.58379750982962</v>
      </c>
      <c r="K612" t="str">
        <f>VLOOKUP(C612,'Model stock information'!$B$6:$R$35,17,FALSE)</f>
        <v>Columbia</v>
      </c>
    </row>
    <row r="613" spans="1:11">
      <c r="A613" t="s">
        <v>87</v>
      </c>
      <c r="B613">
        <v>21</v>
      </c>
      <c r="C613" t="s">
        <v>77</v>
      </c>
      <c r="D613" t="s">
        <v>14</v>
      </c>
      <c r="E613" t="s">
        <v>35</v>
      </c>
      <c r="F613">
        <v>1</v>
      </c>
      <c r="G613">
        <v>1987</v>
      </c>
      <c r="H613">
        <v>72258</v>
      </c>
      <c r="I613">
        <v>28361</v>
      </c>
      <c r="J613">
        <v>0.39249633258601124</v>
      </c>
      <c r="K613" t="str">
        <f>VLOOKUP(C613,'Model stock information'!$B$6:$R$35,17,FALSE)</f>
        <v>Columbia</v>
      </c>
    </row>
    <row r="614" spans="1:11">
      <c r="A614" t="s">
        <v>87</v>
      </c>
      <c r="B614">
        <v>21</v>
      </c>
      <c r="C614" t="s">
        <v>77</v>
      </c>
      <c r="D614" t="s">
        <v>14</v>
      </c>
      <c r="E614" t="s">
        <v>35</v>
      </c>
      <c r="F614">
        <v>1</v>
      </c>
      <c r="G614">
        <v>1988</v>
      </c>
      <c r="H614">
        <v>32042</v>
      </c>
      <c r="I614">
        <v>81474</v>
      </c>
      <c r="J614">
        <v>2.5427251732101617</v>
      </c>
      <c r="K614" t="str">
        <f>VLOOKUP(C614,'Model stock information'!$B$6:$R$35,17,FALSE)</f>
        <v>Columbia</v>
      </c>
    </row>
    <row r="615" spans="1:11">
      <c r="A615" t="s">
        <v>87</v>
      </c>
      <c r="B615">
        <v>21</v>
      </c>
      <c r="C615" t="s">
        <v>77</v>
      </c>
      <c r="D615" t="s">
        <v>14</v>
      </c>
      <c r="E615" t="s">
        <v>35</v>
      </c>
      <c r="F615">
        <v>1</v>
      </c>
      <c r="G615">
        <v>1989</v>
      </c>
      <c r="H615">
        <v>26295</v>
      </c>
      <c r="I615">
        <v>91220</v>
      </c>
      <c r="J615">
        <v>3.4691005894656777</v>
      </c>
      <c r="K615" t="str">
        <f>VLOOKUP(C615,'Model stock information'!$B$6:$R$35,17,FALSE)</f>
        <v>Columbia</v>
      </c>
    </row>
    <row r="616" spans="1:11">
      <c r="A616" t="s">
        <v>87</v>
      </c>
      <c r="B616">
        <v>21</v>
      </c>
      <c r="C616" t="s">
        <v>77</v>
      </c>
      <c r="D616" t="s">
        <v>14</v>
      </c>
      <c r="E616" t="s">
        <v>35</v>
      </c>
      <c r="F616">
        <v>1</v>
      </c>
      <c r="G616">
        <v>1990</v>
      </c>
      <c r="H616">
        <v>13361</v>
      </c>
      <c r="I616">
        <v>40082</v>
      </c>
      <c r="J616">
        <v>2.9999251553027468</v>
      </c>
      <c r="K616" t="str">
        <f>VLOOKUP(C616,'Model stock information'!$B$6:$R$35,17,FALSE)</f>
        <v>Columbia</v>
      </c>
    </row>
    <row r="617" spans="1:11">
      <c r="A617" t="s">
        <v>87</v>
      </c>
      <c r="B617">
        <v>21</v>
      </c>
      <c r="C617" t="s">
        <v>77</v>
      </c>
      <c r="D617" t="s">
        <v>14</v>
      </c>
      <c r="E617" t="s">
        <v>35</v>
      </c>
      <c r="F617">
        <v>1</v>
      </c>
      <c r="G617">
        <v>1991</v>
      </c>
      <c r="H617">
        <v>25459</v>
      </c>
      <c r="I617">
        <v>28960</v>
      </c>
      <c r="J617">
        <v>1.1375152205506893</v>
      </c>
      <c r="K617" t="str">
        <f>VLOOKUP(C617,'Model stock information'!$B$6:$R$35,17,FALSE)</f>
        <v>Columbia</v>
      </c>
    </row>
    <row r="618" spans="1:11">
      <c r="A618" t="s">
        <v>87</v>
      </c>
      <c r="B618">
        <v>21</v>
      </c>
      <c r="C618" t="s">
        <v>77</v>
      </c>
      <c r="D618" t="s">
        <v>14</v>
      </c>
      <c r="E618" t="s">
        <v>35</v>
      </c>
      <c r="F618">
        <v>1</v>
      </c>
      <c r="G618">
        <v>1992</v>
      </c>
      <c r="H618">
        <v>35969</v>
      </c>
      <c r="I618">
        <v>16357</v>
      </c>
      <c r="J618">
        <v>0.4547527037170897</v>
      </c>
      <c r="K618" t="str">
        <f>VLOOKUP(C618,'Model stock information'!$B$6:$R$35,17,FALSE)</f>
        <v>Columbia</v>
      </c>
    </row>
    <row r="619" spans="1:11">
      <c r="A619" t="s">
        <v>87</v>
      </c>
      <c r="B619">
        <v>21</v>
      </c>
      <c r="C619" t="s">
        <v>77</v>
      </c>
      <c r="D619" t="s">
        <v>14</v>
      </c>
      <c r="E619" t="s">
        <v>35</v>
      </c>
      <c r="F619">
        <v>1</v>
      </c>
      <c r="G619">
        <v>1993</v>
      </c>
      <c r="H619">
        <v>18853</v>
      </c>
      <c r="I619">
        <v>33802</v>
      </c>
      <c r="J619">
        <v>1.7929242030446082</v>
      </c>
      <c r="K619" t="str">
        <f>VLOOKUP(C619,'Model stock information'!$B$6:$R$35,17,FALSE)</f>
        <v>Columbia</v>
      </c>
    </row>
    <row r="620" spans="1:11">
      <c r="A620" t="s">
        <v>87</v>
      </c>
      <c r="B620">
        <v>21</v>
      </c>
      <c r="C620" t="s">
        <v>77</v>
      </c>
      <c r="D620" t="s">
        <v>14</v>
      </c>
      <c r="E620" t="s">
        <v>35</v>
      </c>
      <c r="F620">
        <v>1</v>
      </c>
      <c r="G620">
        <v>1994</v>
      </c>
      <c r="H620">
        <v>18132</v>
      </c>
      <c r="I620">
        <v>23067</v>
      </c>
      <c r="J620">
        <v>1.2721707478491064</v>
      </c>
      <c r="K620" t="str">
        <f>VLOOKUP(C620,'Model stock information'!$B$6:$R$35,17,FALSE)</f>
        <v>Columbia</v>
      </c>
    </row>
    <row r="621" spans="1:11">
      <c r="A621" t="s">
        <v>87</v>
      </c>
      <c r="B621">
        <v>21</v>
      </c>
      <c r="C621" t="s">
        <v>77</v>
      </c>
      <c r="D621" t="s">
        <v>14</v>
      </c>
      <c r="E621" t="s">
        <v>35</v>
      </c>
      <c r="F621">
        <v>1</v>
      </c>
      <c r="G621">
        <v>1995</v>
      </c>
      <c r="H621">
        <v>13604</v>
      </c>
      <c r="I621">
        <v>19030</v>
      </c>
      <c r="J621">
        <v>1.3988532784475154</v>
      </c>
      <c r="K621" t="str">
        <f>VLOOKUP(C621,'Model stock information'!$B$6:$R$35,17,FALSE)</f>
        <v>Columbia</v>
      </c>
    </row>
    <row r="622" spans="1:11">
      <c r="A622" t="s">
        <v>87</v>
      </c>
      <c r="B622">
        <v>21</v>
      </c>
      <c r="C622" t="s">
        <v>77</v>
      </c>
      <c r="D622" t="s">
        <v>14</v>
      </c>
      <c r="E622" t="s">
        <v>35</v>
      </c>
      <c r="F622">
        <v>1</v>
      </c>
      <c r="G622">
        <v>1996</v>
      </c>
      <c r="H622">
        <v>18825</v>
      </c>
      <c r="I622">
        <v>15113</v>
      </c>
      <c r="J622">
        <v>0.80281540504648075</v>
      </c>
      <c r="K622" t="str">
        <f>VLOOKUP(C622,'Model stock information'!$B$6:$R$35,17,FALSE)</f>
        <v>Columbia</v>
      </c>
    </row>
    <row r="623" spans="1:11">
      <c r="A623" t="s">
        <v>87</v>
      </c>
      <c r="B623">
        <v>21</v>
      </c>
      <c r="C623" t="s">
        <v>77</v>
      </c>
      <c r="D623" t="s">
        <v>14</v>
      </c>
      <c r="E623" t="s">
        <v>35</v>
      </c>
      <c r="F623">
        <v>1</v>
      </c>
      <c r="G623">
        <v>1997</v>
      </c>
      <c r="H623">
        <v>18755</v>
      </c>
      <c r="I623">
        <v>24993</v>
      </c>
      <c r="J623">
        <v>1.3326046387629966</v>
      </c>
      <c r="K623" t="str">
        <f>VLOOKUP(C623,'Model stock information'!$B$6:$R$35,17,FALSE)</f>
        <v>Columbia</v>
      </c>
    </row>
    <row r="624" spans="1:11">
      <c r="A624" t="s">
        <v>87</v>
      </c>
      <c r="B624">
        <v>21</v>
      </c>
      <c r="C624" t="s">
        <v>77</v>
      </c>
      <c r="D624" t="s">
        <v>14</v>
      </c>
      <c r="E624" t="s">
        <v>35</v>
      </c>
      <c r="F624">
        <v>1</v>
      </c>
      <c r="G624">
        <v>1998</v>
      </c>
      <c r="H624">
        <v>16341</v>
      </c>
      <c r="I624">
        <v>95219</v>
      </c>
      <c r="J624">
        <v>5.826999571629643</v>
      </c>
      <c r="K624" t="str">
        <f>VLOOKUP(C624,'Model stock information'!$B$6:$R$35,17,FALSE)</f>
        <v>Columbia</v>
      </c>
    </row>
    <row r="625" spans="1:11">
      <c r="A625" t="s">
        <v>87</v>
      </c>
      <c r="B625">
        <v>21</v>
      </c>
      <c r="C625" t="s">
        <v>77</v>
      </c>
      <c r="D625" t="s">
        <v>14</v>
      </c>
      <c r="E625" t="s">
        <v>35</v>
      </c>
      <c r="F625">
        <v>1</v>
      </c>
      <c r="G625">
        <v>1999</v>
      </c>
      <c r="H625">
        <v>10940</v>
      </c>
      <c r="I625">
        <v>95682</v>
      </c>
      <c r="J625">
        <v>8.7460694698354668</v>
      </c>
      <c r="K625" t="str">
        <f>VLOOKUP(C625,'Model stock information'!$B$6:$R$35,17,FALSE)</f>
        <v>Columbia</v>
      </c>
    </row>
    <row r="626" spans="1:11">
      <c r="A626" t="s">
        <v>87</v>
      </c>
      <c r="B626">
        <v>21</v>
      </c>
      <c r="C626" t="s">
        <v>77</v>
      </c>
      <c r="D626" t="s">
        <v>14</v>
      </c>
      <c r="E626" t="s">
        <v>35</v>
      </c>
      <c r="F626">
        <v>1</v>
      </c>
      <c r="G626">
        <v>2000</v>
      </c>
      <c r="H626">
        <v>13046</v>
      </c>
      <c r="I626">
        <v>51797</v>
      </c>
      <c r="J626">
        <v>3.9703357350912158</v>
      </c>
      <c r="K626" t="str">
        <f>VLOOKUP(C626,'Model stock information'!$B$6:$R$35,17,FALSE)</f>
        <v>Columbia</v>
      </c>
    </row>
    <row r="627" spans="1:11">
      <c r="A627" t="s">
        <v>87</v>
      </c>
      <c r="B627">
        <v>21</v>
      </c>
      <c r="C627" t="s">
        <v>77</v>
      </c>
      <c r="D627" t="s">
        <v>14</v>
      </c>
      <c r="E627" t="s">
        <v>35</v>
      </c>
      <c r="F627">
        <v>1</v>
      </c>
      <c r="G627">
        <v>2001</v>
      </c>
      <c r="H627">
        <v>48160</v>
      </c>
      <c r="I627">
        <v>24406</v>
      </c>
      <c r="J627">
        <v>0.50676910299003319</v>
      </c>
      <c r="K627" t="str">
        <f>VLOOKUP(C627,'Model stock information'!$B$6:$R$35,17,FALSE)</f>
        <v>Columbia</v>
      </c>
    </row>
    <row r="628" spans="1:11">
      <c r="A628" t="s">
        <v>87</v>
      </c>
      <c r="B628">
        <v>21</v>
      </c>
      <c r="C628" t="s">
        <v>77</v>
      </c>
      <c r="D628" t="s">
        <v>14</v>
      </c>
      <c r="E628" t="s">
        <v>35</v>
      </c>
      <c r="F628">
        <v>1</v>
      </c>
      <c r="G628">
        <v>2002</v>
      </c>
      <c r="H628">
        <v>56873</v>
      </c>
      <c r="I628">
        <v>15451</v>
      </c>
      <c r="J628">
        <v>0.27167548748966996</v>
      </c>
      <c r="K628" t="str">
        <f>VLOOKUP(C628,'Model stock information'!$B$6:$R$35,17,FALSE)</f>
        <v>Columbia</v>
      </c>
    </row>
    <row r="629" spans="1:11">
      <c r="A629" t="s">
        <v>87</v>
      </c>
      <c r="B629">
        <v>21</v>
      </c>
      <c r="C629" t="s">
        <v>77</v>
      </c>
      <c r="D629" t="s">
        <v>14</v>
      </c>
      <c r="E629" t="s">
        <v>35</v>
      </c>
      <c r="F629">
        <v>1</v>
      </c>
      <c r="G629">
        <v>2003</v>
      </c>
      <c r="H629">
        <v>40834</v>
      </c>
      <c r="I629">
        <v>7664</v>
      </c>
      <c r="J629">
        <v>0.18768673164519764</v>
      </c>
      <c r="K629" t="str">
        <f>VLOOKUP(C629,'Model stock information'!$B$6:$R$35,17,FALSE)</f>
        <v>Columbia</v>
      </c>
    </row>
    <row r="630" spans="1:11">
      <c r="A630" t="s">
        <v>87</v>
      </c>
      <c r="B630">
        <v>21</v>
      </c>
      <c r="C630" t="s">
        <v>77</v>
      </c>
      <c r="D630" t="s">
        <v>14</v>
      </c>
      <c r="E630" t="s">
        <v>35</v>
      </c>
      <c r="F630">
        <v>1</v>
      </c>
      <c r="G630">
        <v>2004</v>
      </c>
      <c r="H630">
        <v>21391</v>
      </c>
      <c r="I630">
        <v>16809</v>
      </c>
      <c r="J630">
        <v>0.78579776541536162</v>
      </c>
      <c r="K630" t="str">
        <f>VLOOKUP(C630,'Model stock information'!$B$6:$R$35,17,FALSE)</f>
        <v>Columbia</v>
      </c>
    </row>
    <row r="631" spans="1:11">
      <c r="A631" t="s">
        <v>87</v>
      </c>
      <c r="B631">
        <v>21</v>
      </c>
      <c r="C631" t="s">
        <v>77</v>
      </c>
      <c r="D631" t="s">
        <v>14</v>
      </c>
      <c r="E631" t="s">
        <v>35</v>
      </c>
      <c r="F631">
        <v>1</v>
      </c>
      <c r="G631">
        <v>2005</v>
      </c>
      <c r="H631">
        <v>16170</v>
      </c>
      <c r="I631">
        <v>28248</v>
      </c>
      <c r="J631">
        <v>1.7469387755102042</v>
      </c>
      <c r="K631" t="str">
        <f>VLOOKUP(C631,'Model stock information'!$B$6:$R$35,17,FALSE)</f>
        <v>Columbia</v>
      </c>
    </row>
    <row r="632" spans="1:11">
      <c r="A632" t="s">
        <v>87</v>
      </c>
      <c r="B632">
        <v>21</v>
      </c>
      <c r="C632" t="s">
        <v>77</v>
      </c>
      <c r="D632" t="s">
        <v>14</v>
      </c>
      <c r="E632" t="s">
        <v>35</v>
      </c>
      <c r="F632">
        <v>1</v>
      </c>
      <c r="G632">
        <v>2006</v>
      </c>
      <c r="H632">
        <v>4087</v>
      </c>
      <c r="I632">
        <v>7586</v>
      </c>
      <c r="J632">
        <v>1.8561291901149988</v>
      </c>
      <c r="K632" t="str">
        <f>VLOOKUP(C632,'Model stock information'!$B$6:$R$35,17,FALSE)</f>
        <v>Columbia</v>
      </c>
    </row>
    <row r="633" spans="1:11">
      <c r="A633" t="s">
        <v>87</v>
      </c>
      <c r="B633">
        <v>21</v>
      </c>
      <c r="C633" t="s">
        <v>77</v>
      </c>
      <c r="D633" t="s">
        <v>14</v>
      </c>
      <c r="E633" t="s">
        <v>35</v>
      </c>
      <c r="F633">
        <v>1</v>
      </c>
      <c r="G633">
        <v>2007</v>
      </c>
      <c r="H633">
        <v>9374</v>
      </c>
      <c r="I633">
        <v>35821</v>
      </c>
      <c r="J633">
        <v>3.8213142735225092</v>
      </c>
      <c r="K633" t="str">
        <f>VLOOKUP(C633,'Model stock information'!$B$6:$R$35,17,FALSE)</f>
        <v>Columbia</v>
      </c>
    </row>
    <row r="634" spans="1:11">
      <c r="A634" t="s">
        <v>87</v>
      </c>
      <c r="B634">
        <v>21</v>
      </c>
      <c r="C634" t="s">
        <v>77</v>
      </c>
      <c r="D634" t="s">
        <v>14</v>
      </c>
      <c r="E634" t="s">
        <v>35</v>
      </c>
      <c r="F634">
        <v>1</v>
      </c>
      <c r="G634">
        <v>2008</v>
      </c>
      <c r="H634">
        <v>12685</v>
      </c>
      <c r="I634">
        <v>30755</v>
      </c>
      <c r="J634">
        <v>2.4245171462357114</v>
      </c>
      <c r="K634" t="str">
        <f>VLOOKUP(C634,'Model stock information'!$B$6:$R$35,17,FALSE)</f>
        <v>Columbia</v>
      </c>
    </row>
    <row r="635" spans="1:11">
      <c r="A635" t="s">
        <v>87</v>
      </c>
      <c r="B635">
        <v>22</v>
      </c>
      <c r="C635" t="s">
        <v>78</v>
      </c>
      <c r="D635" t="s">
        <v>14</v>
      </c>
      <c r="E635" t="s">
        <v>35</v>
      </c>
      <c r="F635">
        <v>1</v>
      </c>
      <c r="G635">
        <v>1979</v>
      </c>
      <c r="H635">
        <v>40157</v>
      </c>
      <c r="I635">
        <v>175321</v>
      </c>
      <c r="J635">
        <v>4.3658888861219713</v>
      </c>
      <c r="K635" t="str">
        <f>VLOOKUP(C635,'Model stock information'!$B$6:$R$35,17,FALSE)</f>
        <v>Columbia</v>
      </c>
    </row>
    <row r="636" spans="1:11">
      <c r="A636" t="s">
        <v>87</v>
      </c>
      <c r="B636">
        <v>22</v>
      </c>
      <c r="C636" t="s">
        <v>78</v>
      </c>
      <c r="D636" t="s">
        <v>14</v>
      </c>
      <c r="E636" t="s">
        <v>35</v>
      </c>
      <c r="F636">
        <v>1</v>
      </c>
      <c r="G636">
        <v>1980</v>
      </c>
      <c r="H636">
        <v>41497</v>
      </c>
      <c r="I636">
        <v>129754</v>
      </c>
      <c r="J636">
        <v>3.1268284454297901</v>
      </c>
      <c r="K636" t="str">
        <f>VLOOKUP(C636,'Model stock information'!$B$6:$R$35,17,FALSE)</f>
        <v>Columbia</v>
      </c>
    </row>
    <row r="637" spans="1:11">
      <c r="A637" t="s">
        <v>87</v>
      </c>
      <c r="B637">
        <v>22</v>
      </c>
      <c r="C637" t="s">
        <v>78</v>
      </c>
      <c r="D637" t="s">
        <v>14</v>
      </c>
      <c r="E637" t="s">
        <v>35</v>
      </c>
      <c r="F637">
        <v>1</v>
      </c>
      <c r="G637">
        <v>1981</v>
      </c>
      <c r="H637">
        <v>31883</v>
      </c>
      <c r="I637">
        <v>118534</v>
      </c>
      <c r="J637">
        <v>3.7177806354483582</v>
      </c>
      <c r="K637" t="str">
        <f>VLOOKUP(C637,'Model stock information'!$B$6:$R$35,17,FALSE)</f>
        <v>Columbia</v>
      </c>
    </row>
    <row r="638" spans="1:11">
      <c r="A638" t="s">
        <v>87</v>
      </c>
      <c r="B638">
        <v>22</v>
      </c>
      <c r="C638" t="s">
        <v>78</v>
      </c>
      <c r="D638" t="s">
        <v>14</v>
      </c>
      <c r="E638" t="s">
        <v>35</v>
      </c>
      <c r="F638">
        <v>1</v>
      </c>
      <c r="G638">
        <v>1982</v>
      </c>
      <c r="H638">
        <v>44730</v>
      </c>
      <c r="I638">
        <v>135145</v>
      </c>
      <c r="J638">
        <v>3.0213503241672255</v>
      </c>
      <c r="K638" t="str">
        <f>VLOOKUP(C638,'Model stock information'!$B$6:$R$35,17,FALSE)</f>
        <v>Columbia</v>
      </c>
    </row>
    <row r="639" spans="1:11">
      <c r="A639" t="s">
        <v>87</v>
      </c>
      <c r="B639">
        <v>22</v>
      </c>
      <c r="C639" t="s">
        <v>78</v>
      </c>
      <c r="D639" t="s">
        <v>14</v>
      </c>
      <c r="E639" t="s">
        <v>35</v>
      </c>
      <c r="F639">
        <v>1</v>
      </c>
      <c r="G639">
        <v>1983</v>
      </c>
      <c r="H639">
        <v>53292</v>
      </c>
      <c r="I639">
        <v>207287</v>
      </c>
      <c r="J639">
        <v>3.8896457254372137</v>
      </c>
      <c r="K639" t="str">
        <f>VLOOKUP(C639,'Model stock information'!$B$6:$R$35,17,FALSE)</f>
        <v>Columbia</v>
      </c>
    </row>
    <row r="640" spans="1:11">
      <c r="A640" t="s">
        <v>87</v>
      </c>
      <c r="B640">
        <v>22</v>
      </c>
      <c r="C640" t="s">
        <v>78</v>
      </c>
      <c r="D640" t="s">
        <v>14</v>
      </c>
      <c r="E640" t="s">
        <v>35</v>
      </c>
      <c r="F640">
        <v>1</v>
      </c>
      <c r="G640">
        <v>1984</v>
      </c>
      <c r="H640">
        <v>33695</v>
      </c>
      <c r="I640">
        <v>712939</v>
      </c>
      <c r="J640">
        <v>21.158599198694169</v>
      </c>
      <c r="K640" t="str">
        <f>VLOOKUP(C640,'Model stock information'!$B$6:$R$35,17,FALSE)</f>
        <v>Columbia</v>
      </c>
    </row>
    <row r="641" spans="1:11">
      <c r="A641" t="s">
        <v>87</v>
      </c>
      <c r="B641">
        <v>22</v>
      </c>
      <c r="C641" t="s">
        <v>78</v>
      </c>
      <c r="D641" t="s">
        <v>14</v>
      </c>
      <c r="E641" t="s">
        <v>35</v>
      </c>
      <c r="F641">
        <v>1</v>
      </c>
      <c r="G641">
        <v>1985</v>
      </c>
      <c r="H641">
        <v>51609</v>
      </c>
      <c r="I641">
        <v>143009</v>
      </c>
      <c r="J641">
        <v>2.7710089325505241</v>
      </c>
      <c r="K641" t="str">
        <f>VLOOKUP(C641,'Model stock information'!$B$6:$R$35,17,FALSE)</f>
        <v>Columbia</v>
      </c>
    </row>
    <row r="642" spans="1:11">
      <c r="A642" t="s">
        <v>87</v>
      </c>
      <c r="B642">
        <v>22</v>
      </c>
      <c r="C642" t="s">
        <v>78</v>
      </c>
      <c r="D642" t="s">
        <v>14</v>
      </c>
      <c r="E642" t="s">
        <v>35</v>
      </c>
      <c r="F642">
        <v>1</v>
      </c>
      <c r="G642">
        <v>1986</v>
      </c>
      <c r="H642">
        <v>60237</v>
      </c>
      <c r="I642">
        <v>89997</v>
      </c>
      <c r="J642">
        <v>1.4940485083918522</v>
      </c>
      <c r="K642" t="str">
        <f>VLOOKUP(C642,'Model stock information'!$B$6:$R$35,17,FALSE)</f>
        <v>Columbia</v>
      </c>
    </row>
    <row r="643" spans="1:11">
      <c r="A643" t="s">
        <v>87</v>
      </c>
      <c r="B643">
        <v>22</v>
      </c>
      <c r="C643" t="s">
        <v>78</v>
      </c>
      <c r="D643" t="s">
        <v>14</v>
      </c>
      <c r="E643" t="s">
        <v>35</v>
      </c>
      <c r="F643">
        <v>1</v>
      </c>
      <c r="G643">
        <v>1987</v>
      </c>
      <c r="H643">
        <v>66520</v>
      </c>
      <c r="I643">
        <v>67559</v>
      </c>
      <c r="J643">
        <v>1.015619362597715</v>
      </c>
      <c r="K643" t="str">
        <f>VLOOKUP(C643,'Model stock information'!$B$6:$R$35,17,FALSE)</f>
        <v>Columbia</v>
      </c>
    </row>
    <row r="644" spans="1:11">
      <c r="A644" t="s">
        <v>87</v>
      </c>
      <c r="B644">
        <v>22</v>
      </c>
      <c r="C644" t="s">
        <v>78</v>
      </c>
      <c r="D644" t="s">
        <v>14</v>
      </c>
      <c r="E644" t="s">
        <v>35</v>
      </c>
      <c r="F644">
        <v>1</v>
      </c>
      <c r="G644">
        <v>1988</v>
      </c>
      <c r="H644">
        <v>135796</v>
      </c>
      <c r="I644">
        <v>81134</v>
      </c>
      <c r="J644">
        <v>0.59746973401278392</v>
      </c>
      <c r="K644" t="str">
        <f>VLOOKUP(C644,'Model stock information'!$B$6:$R$35,17,FALSE)</f>
        <v>Columbia</v>
      </c>
    </row>
    <row r="645" spans="1:11">
      <c r="A645" t="s">
        <v>87</v>
      </c>
      <c r="B645">
        <v>22</v>
      </c>
      <c r="C645" t="s">
        <v>78</v>
      </c>
      <c r="D645" t="s">
        <v>14</v>
      </c>
      <c r="E645" t="s">
        <v>35</v>
      </c>
      <c r="F645">
        <v>1</v>
      </c>
      <c r="G645">
        <v>1989</v>
      </c>
      <c r="H645">
        <v>76208</v>
      </c>
      <c r="I645">
        <v>58922</v>
      </c>
      <c r="J645">
        <v>0.77317342011337398</v>
      </c>
      <c r="K645" t="str">
        <f>VLOOKUP(C645,'Model stock information'!$B$6:$R$35,17,FALSE)</f>
        <v>Columbia</v>
      </c>
    </row>
    <row r="646" spans="1:11">
      <c r="A646" t="s">
        <v>87</v>
      </c>
      <c r="B646">
        <v>22</v>
      </c>
      <c r="C646" t="s">
        <v>78</v>
      </c>
      <c r="D646" t="s">
        <v>14</v>
      </c>
      <c r="E646" t="s">
        <v>35</v>
      </c>
      <c r="F646">
        <v>1</v>
      </c>
      <c r="G646">
        <v>1990</v>
      </c>
      <c r="H646">
        <v>34650</v>
      </c>
      <c r="I646">
        <v>52510</v>
      </c>
      <c r="J646">
        <v>1.5154401154401154</v>
      </c>
      <c r="K646" t="str">
        <f>VLOOKUP(C646,'Model stock information'!$B$6:$R$35,17,FALSE)</f>
        <v>Columbia</v>
      </c>
    </row>
    <row r="647" spans="1:11">
      <c r="A647" t="s">
        <v>87</v>
      </c>
      <c r="B647">
        <v>22</v>
      </c>
      <c r="C647" t="s">
        <v>78</v>
      </c>
      <c r="D647" t="s">
        <v>14</v>
      </c>
      <c r="E647" t="s">
        <v>35</v>
      </c>
      <c r="F647">
        <v>1</v>
      </c>
      <c r="G647">
        <v>1991</v>
      </c>
      <c r="H647">
        <v>19793</v>
      </c>
      <c r="I647">
        <v>42566</v>
      </c>
      <c r="J647">
        <v>2.1505582781791541</v>
      </c>
      <c r="K647" t="str">
        <f>VLOOKUP(C647,'Model stock information'!$B$6:$R$35,17,FALSE)</f>
        <v>Columbia</v>
      </c>
    </row>
    <row r="648" spans="1:11">
      <c r="A648" t="s">
        <v>87</v>
      </c>
      <c r="B648">
        <v>22</v>
      </c>
      <c r="C648" t="s">
        <v>78</v>
      </c>
      <c r="D648" t="s">
        <v>14</v>
      </c>
      <c r="E648" t="s">
        <v>35</v>
      </c>
      <c r="F648">
        <v>1</v>
      </c>
      <c r="G648">
        <v>1992</v>
      </c>
      <c r="H648">
        <v>28439</v>
      </c>
      <c r="I648">
        <v>69140</v>
      </c>
      <c r="J648">
        <v>2.4311684658391646</v>
      </c>
      <c r="K648" t="str">
        <f>VLOOKUP(C648,'Model stock information'!$B$6:$R$35,17,FALSE)</f>
        <v>Columbia</v>
      </c>
    </row>
    <row r="649" spans="1:11">
      <c r="A649" t="s">
        <v>87</v>
      </c>
      <c r="B649">
        <v>22</v>
      </c>
      <c r="C649" t="s">
        <v>78</v>
      </c>
      <c r="D649" t="s">
        <v>14</v>
      </c>
      <c r="E649" t="s">
        <v>35</v>
      </c>
      <c r="F649">
        <v>1</v>
      </c>
      <c r="G649">
        <v>1993</v>
      </c>
      <c r="H649">
        <v>30868</v>
      </c>
      <c r="I649">
        <v>77301</v>
      </c>
      <c r="J649">
        <v>2.5042438771543347</v>
      </c>
      <c r="K649" t="str">
        <f>VLOOKUP(C649,'Model stock information'!$B$6:$R$35,17,FALSE)</f>
        <v>Columbia</v>
      </c>
    </row>
    <row r="650" spans="1:11">
      <c r="A650" t="s">
        <v>87</v>
      </c>
      <c r="B650">
        <v>22</v>
      </c>
      <c r="C650" t="s">
        <v>78</v>
      </c>
      <c r="D650" t="s">
        <v>14</v>
      </c>
      <c r="E650" t="s">
        <v>35</v>
      </c>
      <c r="F650">
        <v>1</v>
      </c>
      <c r="G650">
        <v>1994</v>
      </c>
      <c r="H650">
        <v>25872</v>
      </c>
      <c r="I650">
        <v>14816</v>
      </c>
      <c r="J650">
        <v>0.57266542980828694</v>
      </c>
      <c r="K650" t="str">
        <f>VLOOKUP(C650,'Model stock information'!$B$6:$R$35,17,FALSE)</f>
        <v>Columbia</v>
      </c>
    </row>
    <row r="651" spans="1:11">
      <c r="A651" t="s">
        <v>87</v>
      </c>
      <c r="B651">
        <v>22</v>
      </c>
      <c r="C651" t="s">
        <v>78</v>
      </c>
      <c r="D651" t="s">
        <v>14</v>
      </c>
      <c r="E651" t="s">
        <v>35</v>
      </c>
      <c r="F651">
        <v>1</v>
      </c>
      <c r="G651">
        <v>1995</v>
      </c>
      <c r="H651">
        <v>26787</v>
      </c>
      <c r="I651">
        <v>40109</v>
      </c>
      <c r="J651">
        <v>1.4973307947885168</v>
      </c>
      <c r="K651" t="str">
        <f>VLOOKUP(C651,'Model stock information'!$B$6:$R$35,17,FALSE)</f>
        <v>Columbia</v>
      </c>
    </row>
    <row r="652" spans="1:11">
      <c r="A652" t="s">
        <v>87</v>
      </c>
      <c r="B652">
        <v>22</v>
      </c>
      <c r="C652" t="s">
        <v>78</v>
      </c>
      <c r="D652" t="s">
        <v>14</v>
      </c>
      <c r="E652" t="s">
        <v>35</v>
      </c>
      <c r="F652">
        <v>1</v>
      </c>
      <c r="G652">
        <v>1996</v>
      </c>
      <c r="H652">
        <v>59984</v>
      </c>
      <c r="I652">
        <v>37852</v>
      </c>
      <c r="J652">
        <v>0.63103494265137372</v>
      </c>
      <c r="K652" t="str">
        <f>VLOOKUP(C652,'Model stock information'!$B$6:$R$35,17,FALSE)</f>
        <v>Columbia</v>
      </c>
    </row>
    <row r="653" spans="1:11">
      <c r="A653" t="s">
        <v>87</v>
      </c>
      <c r="B653">
        <v>22</v>
      </c>
      <c r="C653" t="s">
        <v>78</v>
      </c>
      <c r="D653" t="s">
        <v>14</v>
      </c>
      <c r="E653" t="s">
        <v>35</v>
      </c>
      <c r="F653">
        <v>1</v>
      </c>
      <c r="G653">
        <v>1997</v>
      </c>
      <c r="H653">
        <v>33189</v>
      </c>
      <c r="I653">
        <v>33123</v>
      </c>
      <c r="J653">
        <v>0.99801138931573719</v>
      </c>
      <c r="K653" t="str">
        <f>VLOOKUP(C653,'Model stock information'!$B$6:$R$35,17,FALSE)</f>
        <v>Columbia</v>
      </c>
    </row>
    <row r="654" spans="1:11">
      <c r="A654" t="s">
        <v>87</v>
      </c>
      <c r="B654">
        <v>22</v>
      </c>
      <c r="C654" t="s">
        <v>78</v>
      </c>
      <c r="D654" t="s">
        <v>14</v>
      </c>
      <c r="E654" t="s">
        <v>35</v>
      </c>
      <c r="F654">
        <v>1</v>
      </c>
      <c r="G654">
        <v>1998</v>
      </c>
      <c r="H654">
        <v>18991</v>
      </c>
      <c r="I654">
        <v>125302</v>
      </c>
      <c r="J654">
        <v>6.5979674582697063</v>
      </c>
      <c r="K654" t="str">
        <f>VLOOKUP(C654,'Model stock information'!$B$6:$R$35,17,FALSE)</f>
        <v>Columbia</v>
      </c>
    </row>
    <row r="655" spans="1:11">
      <c r="A655" t="s">
        <v>87</v>
      </c>
      <c r="B655">
        <v>22</v>
      </c>
      <c r="C655" t="s">
        <v>78</v>
      </c>
      <c r="D655" t="s">
        <v>14</v>
      </c>
      <c r="E655" t="s">
        <v>35</v>
      </c>
      <c r="F655">
        <v>1</v>
      </c>
      <c r="G655">
        <v>1999</v>
      </c>
      <c r="H655">
        <v>25095</v>
      </c>
      <c r="I655">
        <v>203775</v>
      </c>
      <c r="J655">
        <v>8.1201434548714886</v>
      </c>
      <c r="K655" t="str">
        <f>VLOOKUP(C655,'Model stock information'!$B$6:$R$35,17,FALSE)</f>
        <v>Columbia</v>
      </c>
    </row>
    <row r="656" spans="1:11">
      <c r="A656" t="s">
        <v>87</v>
      </c>
      <c r="B656">
        <v>22</v>
      </c>
      <c r="C656" t="s">
        <v>78</v>
      </c>
      <c r="D656" t="s">
        <v>14</v>
      </c>
      <c r="E656" t="s">
        <v>35</v>
      </c>
      <c r="F656">
        <v>1</v>
      </c>
      <c r="G656">
        <v>2000</v>
      </c>
      <c r="H656">
        <v>20047</v>
      </c>
      <c r="I656">
        <v>107447</v>
      </c>
      <c r="J656">
        <v>5.3597545767446499</v>
      </c>
      <c r="K656" t="str">
        <f>VLOOKUP(C656,'Model stock information'!$B$6:$R$35,17,FALSE)</f>
        <v>Columbia</v>
      </c>
    </row>
    <row r="657" spans="1:11">
      <c r="A657" t="s">
        <v>87</v>
      </c>
      <c r="B657">
        <v>22</v>
      </c>
      <c r="C657" t="s">
        <v>78</v>
      </c>
      <c r="D657" t="s">
        <v>14</v>
      </c>
      <c r="E657" t="s">
        <v>35</v>
      </c>
      <c r="F657">
        <v>1</v>
      </c>
      <c r="G657">
        <v>2001</v>
      </c>
      <c r="H657">
        <v>53511</v>
      </c>
      <c r="I657">
        <v>115451</v>
      </c>
      <c r="J657">
        <v>2.1575190147820074</v>
      </c>
      <c r="K657" t="str">
        <f>VLOOKUP(C657,'Model stock information'!$B$6:$R$35,17,FALSE)</f>
        <v>Columbia</v>
      </c>
    </row>
    <row r="658" spans="1:11">
      <c r="A658" t="s">
        <v>87</v>
      </c>
      <c r="B658">
        <v>22</v>
      </c>
      <c r="C658" t="s">
        <v>78</v>
      </c>
      <c r="D658" t="s">
        <v>14</v>
      </c>
      <c r="E658" t="s">
        <v>35</v>
      </c>
      <c r="F658">
        <v>1</v>
      </c>
      <c r="G658">
        <v>2002</v>
      </c>
      <c r="H658">
        <v>58520</v>
      </c>
      <c r="I658">
        <v>81856</v>
      </c>
      <c r="J658">
        <v>1.3987696514012304</v>
      </c>
      <c r="K658" t="str">
        <f>VLOOKUP(C658,'Model stock information'!$B$6:$R$35,17,FALSE)</f>
        <v>Columbia</v>
      </c>
    </row>
    <row r="659" spans="1:11">
      <c r="A659" t="s">
        <v>87</v>
      </c>
      <c r="B659">
        <v>22</v>
      </c>
      <c r="C659" t="s">
        <v>78</v>
      </c>
      <c r="D659" t="s">
        <v>14</v>
      </c>
      <c r="E659" t="s">
        <v>35</v>
      </c>
      <c r="F659">
        <v>1</v>
      </c>
      <c r="G659">
        <v>2003</v>
      </c>
      <c r="H659">
        <v>109912</v>
      </c>
      <c r="I659">
        <v>37315</v>
      </c>
      <c r="J659">
        <v>0.33949887182473254</v>
      </c>
      <c r="K659" t="str">
        <f>VLOOKUP(C659,'Model stock information'!$B$6:$R$35,17,FALSE)</f>
        <v>Columbia</v>
      </c>
    </row>
    <row r="660" spans="1:11">
      <c r="A660" t="s">
        <v>87</v>
      </c>
      <c r="B660">
        <v>22</v>
      </c>
      <c r="C660" t="s">
        <v>78</v>
      </c>
      <c r="D660" t="s">
        <v>14</v>
      </c>
      <c r="E660" t="s">
        <v>35</v>
      </c>
      <c r="F660">
        <v>1</v>
      </c>
      <c r="G660">
        <v>2004</v>
      </c>
      <c r="H660">
        <v>59393</v>
      </c>
      <c r="I660">
        <v>53958</v>
      </c>
      <c r="J660">
        <v>0.90849089960096308</v>
      </c>
      <c r="K660" t="str">
        <f>VLOOKUP(C660,'Model stock information'!$B$6:$R$35,17,FALSE)</f>
        <v>Columbia</v>
      </c>
    </row>
    <row r="661" spans="1:11">
      <c r="A661" t="s">
        <v>87</v>
      </c>
      <c r="B661">
        <v>22</v>
      </c>
      <c r="C661" t="s">
        <v>78</v>
      </c>
      <c r="D661" t="s">
        <v>14</v>
      </c>
      <c r="E661" t="s">
        <v>35</v>
      </c>
      <c r="F661">
        <v>1</v>
      </c>
      <c r="G661">
        <v>2005</v>
      </c>
      <c r="H661">
        <v>65343</v>
      </c>
      <c r="I661">
        <v>101816</v>
      </c>
      <c r="J661">
        <v>1.558177616577139</v>
      </c>
      <c r="K661" t="str">
        <f>VLOOKUP(C661,'Model stock information'!$B$6:$R$35,17,FALSE)</f>
        <v>Columbia</v>
      </c>
    </row>
    <row r="662" spans="1:11">
      <c r="A662" t="s">
        <v>87</v>
      </c>
      <c r="B662">
        <v>22</v>
      </c>
      <c r="C662" t="s">
        <v>78</v>
      </c>
      <c r="D662" t="s">
        <v>14</v>
      </c>
      <c r="E662" t="s">
        <v>35</v>
      </c>
      <c r="F662">
        <v>1</v>
      </c>
      <c r="G662">
        <v>2006</v>
      </c>
      <c r="H662">
        <v>36114</v>
      </c>
      <c r="I662">
        <v>82221</v>
      </c>
      <c r="J662">
        <v>2.2767070942016945</v>
      </c>
      <c r="K662" t="str">
        <f>VLOOKUP(C662,'Model stock information'!$B$6:$R$35,17,FALSE)</f>
        <v>Columbia</v>
      </c>
    </row>
    <row r="663" spans="1:11">
      <c r="A663" t="s">
        <v>87</v>
      </c>
      <c r="B663">
        <v>22</v>
      </c>
      <c r="C663" t="s">
        <v>78</v>
      </c>
      <c r="D663" t="s">
        <v>14</v>
      </c>
      <c r="E663" t="s">
        <v>35</v>
      </c>
      <c r="F663">
        <v>1</v>
      </c>
      <c r="G663">
        <v>2007</v>
      </c>
      <c r="H663">
        <v>29050</v>
      </c>
      <c r="I663">
        <v>183343</v>
      </c>
      <c r="J663">
        <v>6.3112908777969015</v>
      </c>
      <c r="K663" t="str">
        <f>VLOOKUP(C663,'Model stock information'!$B$6:$R$35,17,FALSE)</f>
        <v>Columbia</v>
      </c>
    </row>
    <row r="664" spans="1:11">
      <c r="A664" t="s">
        <v>87</v>
      </c>
      <c r="B664">
        <v>22</v>
      </c>
      <c r="C664" t="s">
        <v>78</v>
      </c>
      <c r="D664" t="s">
        <v>14</v>
      </c>
      <c r="E664" t="s">
        <v>35</v>
      </c>
      <c r="F664">
        <v>1</v>
      </c>
      <c r="G664">
        <v>2008</v>
      </c>
      <c r="H664">
        <v>32693</v>
      </c>
      <c r="I664">
        <v>97704</v>
      </c>
      <c r="J664">
        <v>2.9885296546661366</v>
      </c>
      <c r="K664" t="str">
        <f>VLOOKUP(C664,'Model stock information'!$B$6:$R$35,17,FALSE)</f>
        <v>Columbia</v>
      </c>
    </row>
    <row r="665" spans="1:11">
      <c r="A665" t="s">
        <v>87</v>
      </c>
      <c r="B665">
        <v>23</v>
      </c>
      <c r="C665" t="s">
        <v>79</v>
      </c>
      <c r="D665" t="s">
        <v>14</v>
      </c>
      <c r="E665" t="s">
        <v>35</v>
      </c>
      <c r="F665">
        <v>0</v>
      </c>
      <c r="G665">
        <v>1979</v>
      </c>
      <c r="H665">
        <v>23103</v>
      </c>
      <c r="I665">
        <v>36570</v>
      </c>
      <c r="J665">
        <v>1.5829113102194521</v>
      </c>
      <c r="K665" t="str">
        <f>VLOOKUP(C665,'Model stock information'!$B$6:$R$35,17,FALSE)</f>
        <v>Columbia</v>
      </c>
    </row>
    <row r="666" spans="1:11">
      <c r="A666" t="s">
        <v>87</v>
      </c>
      <c r="B666">
        <v>23</v>
      </c>
      <c r="C666" t="s">
        <v>79</v>
      </c>
      <c r="D666" t="s">
        <v>14</v>
      </c>
      <c r="E666" t="s">
        <v>35</v>
      </c>
      <c r="F666">
        <v>0</v>
      </c>
      <c r="G666">
        <v>1980</v>
      </c>
      <c r="H666">
        <v>27053</v>
      </c>
      <c r="I666">
        <v>24376</v>
      </c>
      <c r="J666">
        <v>0.90104609470299046</v>
      </c>
      <c r="K666" t="str">
        <f>VLOOKUP(C666,'Model stock information'!$B$6:$R$35,17,FALSE)</f>
        <v>Columbia</v>
      </c>
    </row>
    <row r="667" spans="1:11">
      <c r="A667" t="s">
        <v>87</v>
      </c>
      <c r="B667">
        <v>23</v>
      </c>
      <c r="C667" t="s">
        <v>79</v>
      </c>
      <c r="D667" t="s">
        <v>14</v>
      </c>
      <c r="E667" t="s">
        <v>35</v>
      </c>
      <c r="F667">
        <v>0</v>
      </c>
      <c r="G667">
        <v>1981</v>
      </c>
      <c r="H667">
        <v>24059</v>
      </c>
      <c r="I667">
        <v>18961</v>
      </c>
      <c r="J667">
        <v>0.78810424373415355</v>
      </c>
      <c r="K667" t="str">
        <f>VLOOKUP(C667,'Model stock information'!$B$6:$R$35,17,FALSE)</f>
        <v>Columbia</v>
      </c>
    </row>
    <row r="668" spans="1:11">
      <c r="A668" t="s">
        <v>87</v>
      </c>
      <c r="B668">
        <v>23</v>
      </c>
      <c r="C668" t="s">
        <v>79</v>
      </c>
      <c r="D668" t="s">
        <v>14</v>
      </c>
      <c r="E668" t="s">
        <v>35</v>
      </c>
      <c r="F668">
        <v>0</v>
      </c>
      <c r="G668">
        <v>1982</v>
      </c>
      <c r="H668">
        <v>12156</v>
      </c>
      <c r="I668">
        <v>36361</v>
      </c>
      <c r="J668">
        <v>2.9911977624218493</v>
      </c>
      <c r="K668" t="str">
        <f>VLOOKUP(C668,'Model stock information'!$B$6:$R$35,17,FALSE)</f>
        <v>Columbia</v>
      </c>
    </row>
    <row r="669" spans="1:11">
      <c r="A669" t="s">
        <v>87</v>
      </c>
      <c r="B669">
        <v>23</v>
      </c>
      <c r="C669" t="s">
        <v>79</v>
      </c>
      <c r="D669" t="s">
        <v>14</v>
      </c>
      <c r="E669" t="s">
        <v>35</v>
      </c>
      <c r="F669">
        <v>0</v>
      </c>
      <c r="G669">
        <v>1983</v>
      </c>
      <c r="H669">
        <v>12331</v>
      </c>
      <c r="I669">
        <v>65014</v>
      </c>
      <c r="J669">
        <v>5.2724028870326816</v>
      </c>
      <c r="K669" t="str">
        <f>VLOOKUP(C669,'Model stock information'!$B$6:$R$35,17,FALSE)</f>
        <v>Columbia</v>
      </c>
    </row>
    <row r="670" spans="1:11">
      <c r="A670" t="s">
        <v>87</v>
      </c>
      <c r="B670">
        <v>23</v>
      </c>
      <c r="C670" t="s">
        <v>79</v>
      </c>
      <c r="D670" t="s">
        <v>14</v>
      </c>
      <c r="E670" t="s">
        <v>35</v>
      </c>
      <c r="F670">
        <v>0</v>
      </c>
      <c r="G670">
        <v>1984</v>
      </c>
      <c r="H670">
        <v>6500</v>
      </c>
      <c r="I670">
        <v>98397</v>
      </c>
      <c r="J670">
        <v>15.138</v>
      </c>
      <c r="K670" t="str">
        <f>VLOOKUP(C670,'Model stock information'!$B$6:$R$35,17,FALSE)</f>
        <v>Columbia</v>
      </c>
    </row>
    <row r="671" spans="1:11">
      <c r="A671" t="s">
        <v>87</v>
      </c>
      <c r="B671">
        <v>23</v>
      </c>
      <c r="C671" t="s">
        <v>79</v>
      </c>
      <c r="D671" t="s">
        <v>14</v>
      </c>
      <c r="E671" t="s">
        <v>35</v>
      </c>
      <c r="F671">
        <v>0</v>
      </c>
      <c r="G671">
        <v>1985</v>
      </c>
      <c r="H671">
        <v>8980</v>
      </c>
      <c r="I671">
        <v>48224</v>
      </c>
      <c r="J671">
        <v>5.3701559020044547</v>
      </c>
      <c r="K671" t="str">
        <f>VLOOKUP(C671,'Model stock information'!$B$6:$R$35,17,FALSE)</f>
        <v>Columbia</v>
      </c>
    </row>
    <row r="672" spans="1:11">
      <c r="A672" t="s">
        <v>87</v>
      </c>
      <c r="B672">
        <v>23</v>
      </c>
      <c r="C672" t="s">
        <v>79</v>
      </c>
      <c r="D672" t="s">
        <v>14</v>
      </c>
      <c r="E672" t="s">
        <v>35</v>
      </c>
      <c r="F672">
        <v>0</v>
      </c>
      <c r="G672">
        <v>1986</v>
      </c>
      <c r="H672">
        <v>13228</v>
      </c>
      <c r="I672">
        <v>34695</v>
      </c>
      <c r="J672">
        <v>2.6228454792863625</v>
      </c>
      <c r="K672" t="str">
        <f>VLOOKUP(C672,'Model stock information'!$B$6:$R$35,17,FALSE)</f>
        <v>Columbia</v>
      </c>
    </row>
    <row r="673" spans="1:11">
      <c r="A673" t="s">
        <v>87</v>
      </c>
      <c r="B673">
        <v>23</v>
      </c>
      <c r="C673" t="s">
        <v>79</v>
      </c>
      <c r="D673" t="s">
        <v>14</v>
      </c>
      <c r="E673" t="s">
        <v>35</v>
      </c>
      <c r="F673">
        <v>0</v>
      </c>
      <c r="G673">
        <v>1987</v>
      </c>
      <c r="H673">
        <v>22813</v>
      </c>
      <c r="I673">
        <v>21546</v>
      </c>
      <c r="J673">
        <v>0.94446149125498624</v>
      </c>
      <c r="K673" t="str">
        <f>VLOOKUP(C673,'Model stock information'!$B$6:$R$35,17,FALSE)</f>
        <v>Columbia</v>
      </c>
    </row>
    <row r="674" spans="1:11">
      <c r="A674" t="s">
        <v>87</v>
      </c>
      <c r="B674">
        <v>23</v>
      </c>
      <c r="C674" t="s">
        <v>79</v>
      </c>
      <c r="D674" t="s">
        <v>14</v>
      </c>
      <c r="E674" t="s">
        <v>35</v>
      </c>
      <c r="F674">
        <v>0</v>
      </c>
      <c r="G674">
        <v>1988</v>
      </c>
      <c r="H674">
        <v>24582</v>
      </c>
      <c r="I674">
        <v>32500</v>
      </c>
      <c r="J674">
        <v>1.3221056057277683</v>
      </c>
      <c r="K674" t="str">
        <f>VLOOKUP(C674,'Model stock information'!$B$6:$R$35,17,FALSE)</f>
        <v>Columbia</v>
      </c>
    </row>
    <row r="675" spans="1:11">
      <c r="A675" t="s">
        <v>87</v>
      </c>
      <c r="B675">
        <v>23</v>
      </c>
      <c r="C675" t="s">
        <v>79</v>
      </c>
      <c r="D675" t="s">
        <v>14</v>
      </c>
      <c r="E675" t="s">
        <v>35</v>
      </c>
      <c r="F675">
        <v>0</v>
      </c>
      <c r="G675">
        <v>1989</v>
      </c>
      <c r="H675">
        <v>28384</v>
      </c>
      <c r="I675">
        <v>15729</v>
      </c>
      <c r="J675">
        <v>0.55415022547914317</v>
      </c>
      <c r="K675" t="str">
        <f>VLOOKUP(C675,'Model stock information'!$B$6:$R$35,17,FALSE)</f>
        <v>Columbia</v>
      </c>
    </row>
    <row r="676" spans="1:11">
      <c r="A676" t="s">
        <v>87</v>
      </c>
      <c r="B676">
        <v>23</v>
      </c>
      <c r="C676" t="s">
        <v>79</v>
      </c>
      <c r="D676" t="s">
        <v>14</v>
      </c>
      <c r="E676" t="s">
        <v>35</v>
      </c>
      <c r="F676">
        <v>0</v>
      </c>
      <c r="G676">
        <v>1990</v>
      </c>
      <c r="H676">
        <v>14801</v>
      </c>
      <c r="I676">
        <v>41948</v>
      </c>
      <c r="J676">
        <v>2.8341328288629146</v>
      </c>
      <c r="K676" t="str">
        <f>VLOOKUP(C676,'Model stock information'!$B$6:$R$35,17,FALSE)</f>
        <v>Columbia</v>
      </c>
    </row>
    <row r="677" spans="1:11">
      <c r="A677" t="s">
        <v>87</v>
      </c>
      <c r="B677">
        <v>23</v>
      </c>
      <c r="C677" t="s">
        <v>79</v>
      </c>
      <c r="D677" t="s">
        <v>14</v>
      </c>
      <c r="E677" t="s">
        <v>35</v>
      </c>
      <c r="F677">
        <v>0</v>
      </c>
      <c r="G677">
        <v>1991</v>
      </c>
      <c r="H677">
        <v>10860</v>
      </c>
      <c r="I677">
        <v>18007</v>
      </c>
      <c r="J677">
        <v>1.6581031307550644</v>
      </c>
      <c r="K677" t="str">
        <f>VLOOKUP(C677,'Model stock information'!$B$6:$R$35,17,FALSE)</f>
        <v>Columbia</v>
      </c>
    </row>
    <row r="678" spans="1:11">
      <c r="A678" t="s">
        <v>87</v>
      </c>
      <c r="B678">
        <v>23</v>
      </c>
      <c r="C678" t="s">
        <v>79</v>
      </c>
      <c r="D678" t="s">
        <v>14</v>
      </c>
      <c r="E678" t="s">
        <v>35</v>
      </c>
      <c r="F678">
        <v>0</v>
      </c>
      <c r="G678">
        <v>1992</v>
      </c>
      <c r="H678">
        <v>5688</v>
      </c>
      <c r="I678">
        <v>20206</v>
      </c>
      <c r="J678">
        <v>3.55239099859353</v>
      </c>
      <c r="K678" t="str">
        <f>VLOOKUP(C678,'Model stock information'!$B$6:$R$35,17,FALSE)</f>
        <v>Columbia</v>
      </c>
    </row>
    <row r="679" spans="1:11">
      <c r="A679" t="s">
        <v>87</v>
      </c>
      <c r="B679">
        <v>23</v>
      </c>
      <c r="C679" t="s">
        <v>79</v>
      </c>
      <c r="D679" t="s">
        <v>14</v>
      </c>
      <c r="E679" t="s">
        <v>35</v>
      </c>
      <c r="F679">
        <v>0</v>
      </c>
      <c r="G679">
        <v>1993</v>
      </c>
      <c r="H679">
        <v>5335</v>
      </c>
      <c r="I679">
        <v>18670</v>
      </c>
      <c r="J679">
        <v>3.4995313964386128</v>
      </c>
      <c r="K679" t="str">
        <f>VLOOKUP(C679,'Model stock information'!$B$6:$R$35,17,FALSE)</f>
        <v>Columbia</v>
      </c>
    </row>
    <row r="680" spans="1:11">
      <c r="A680" t="s">
        <v>87</v>
      </c>
      <c r="B680">
        <v>23</v>
      </c>
      <c r="C680" t="s">
        <v>79</v>
      </c>
      <c r="D680" t="s">
        <v>14</v>
      </c>
      <c r="E680" t="s">
        <v>35</v>
      </c>
      <c r="F680">
        <v>0</v>
      </c>
      <c r="G680">
        <v>1994</v>
      </c>
      <c r="H680">
        <v>9504</v>
      </c>
      <c r="I680">
        <v>4664</v>
      </c>
      <c r="J680">
        <v>0.49074074074074076</v>
      </c>
      <c r="K680" t="str">
        <f>VLOOKUP(C680,'Model stock information'!$B$6:$R$35,17,FALSE)</f>
        <v>Columbia</v>
      </c>
    </row>
    <row r="681" spans="1:11">
      <c r="A681" t="s">
        <v>87</v>
      </c>
      <c r="B681">
        <v>23</v>
      </c>
      <c r="C681" t="s">
        <v>79</v>
      </c>
      <c r="D681" t="s">
        <v>14</v>
      </c>
      <c r="E681" t="s">
        <v>35</v>
      </c>
      <c r="F681">
        <v>0</v>
      </c>
      <c r="G681">
        <v>1995</v>
      </c>
      <c r="H681">
        <v>6217</v>
      </c>
      <c r="I681">
        <v>4581</v>
      </c>
      <c r="J681">
        <v>0.73685057101495899</v>
      </c>
      <c r="K681" t="str">
        <f>VLOOKUP(C681,'Model stock information'!$B$6:$R$35,17,FALSE)</f>
        <v>Columbia</v>
      </c>
    </row>
    <row r="682" spans="1:11">
      <c r="A682" t="s">
        <v>87</v>
      </c>
      <c r="B682">
        <v>23</v>
      </c>
      <c r="C682" t="s">
        <v>79</v>
      </c>
      <c r="D682" t="s">
        <v>14</v>
      </c>
      <c r="E682" t="s">
        <v>35</v>
      </c>
      <c r="F682">
        <v>0</v>
      </c>
      <c r="G682">
        <v>1996</v>
      </c>
      <c r="H682">
        <v>12702</v>
      </c>
      <c r="I682">
        <v>14636</v>
      </c>
      <c r="J682">
        <v>1.1522594866950087</v>
      </c>
      <c r="K682" t="str">
        <f>VLOOKUP(C682,'Model stock information'!$B$6:$R$35,17,FALSE)</f>
        <v>Columbia</v>
      </c>
    </row>
    <row r="683" spans="1:11">
      <c r="A683" t="s">
        <v>87</v>
      </c>
      <c r="B683">
        <v>23</v>
      </c>
      <c r="C683" t="s">
        <v>79</v>
      </c>
      <c r="D683" t="s">
        <v>14</v>
      </c>
      <c r="E683" t="s">
        <v>35</v>
      </c>
      <c r="F683">
        <v>0</v>
      </c>
      <c r="G683">
        <v>1997</v>
      </c>
      <c r="H683">
        <v>9096</v>
      </c>
      <c r="I683">
        <v>26614</v>
      </c>
      <c r="J683">
        <v>2.9259014951627087</v>
      </c>
      <c r="K683" t="str">
        <f>VLOOKUP(C683,'Model stock information'!$B$6:$R$35,17,FALSE)</f>
        <v>Columbia</v>
      </c>
    </row>
    <row r="684" spans="1:11">
      <c r="A684" t="s">
        <v>87</v>
      </c>
      <c r="B684">
        <v>23</v>
      </c>
      <c r="C684" t="s">
        <v>79</v>
      </c>
      <c r="D684" t="s">
        <v>14</v>
      </c>
      <c r="E684" t="s">
        <v>35</v>
      </c>
      <c r="F684">
        <v>0</v>
      </c>
      <c r="G684">
        <v>1998</v>
      </c>
      <c r="H684">
        <v>5073</v>
      </c>
      <c r="I684">
        <v>37586</v>
      </c>
      <c r="J684">
        <v>7.4090281884486497</v>
      </c>
      <c r="K684" t="str">
        <f>VLOOKUP(C684,'Model stock information'!$B$6:$R$35,17,FALSE)</f>
        <v>Columbia</v>
      </c>
    </row>
    <row r="685" spans="1:11">
      <c r="A685" t="s">
        <v>87</v>
      </c>
      <c r="B685">
        <v>23</v>
      </c>
      <c r="C685" t="s">
        <v>79</v>
      </c>
      <c r="D685" t="s">
        <v>14</v>
      </c>
      <c r="E685" t="s">
        <v>35</v>
      </c>
      <c r="F685">
        <v>0</v>
      </c>
      <c r="G685">
        <v>1999</v>
      </c>
      <c r="H685">
        <v>4305</v>
      </c>
      <c r="I685">
        <v>36961</v>
      </c>
      <c r="J685">
        <v>8.5855981416957032</v>
      </c>
      <c r="K685" t="str">
        <f>VLOOKUP(C685,'Model stock information'!$B$6:$R$35,17,FALSE)</f>
        <v>Columbia</v>
      </c>
    </row>
    <row r="686" spans="1:11">
      <c r="A686" t="s">
        <v>87</v>
      </c>
      <c r="B686">
        <v>23</v>
      </c>
      <c r="C686" t="s">
        <v>79</v>
      </c>
      <c r="D686" t="s">
        <v>14</v>
      </c>
      <c r="E686" t="s">
        <v>35</v>
      </c>
      <c r="F686">
        <v>0</v>
      </c>
      <c r="G686">
        <v>2000</v>
      </c>
      <c r="H686">
        <v>8110</v>
      </c>
      <c r="I686">
        <v>17731</v>
      </c>
      <c r="J686">
        <v>2.1863131935881626</v>
      </c>
      <c r="K686" t="str">
        <f>VLOOKUP(C686,'Model stock information'!$B$6:$R$35,17,FALSE)</f>
        <v>Columbia</v>
      </c>
    </row>
    <row r="687" spans="1:11">
      <c r="A687" t="s">
        <v>87</v>
      </c>
      <c r="B687">
        <v>23</v>
      </c>
      <c r="C687" t="s">
        <v>79</v>
      </c>
      <c r="D687" t="s">
        <v>14</v>
      </c>
      <c r="E687" t="s">
        <v>35</v>
      </c>
      <c r="F687">
        <v>0</v>
      </c>
      <c r="G687">
        <v>2001</v>
      </c>
      <c r="H687">
        <v>11931</v>
      </c>
      <c r="I687">
        <v>40956</v>
      </c>
      <c r="J687">
        <v>3.4327382449082222</v>
      </c>
      <c r="K687" t="str">
        <f>VLOOKUP(C687,'Model stock information'!$B$6:$R$35,17,FALSE)</f>
        <v>Columbia</v>
      </c>
    </row>
    <row r="688" spans="1:11">
      <c r="A688" t="s">
        <v>87</v>
      </c>
      <c r="B688">
        <v>23</v>
      </c>
      <c r="C688" t="s">
        <v>79</v>
      </c>
      <c r="D688" t="s">
        <v>14</v>
      </c>
      <c r="E688" t="s">
        <v>35</v>
      </c>
      <c r="F688">
        <v>0</v>
      </c>
      <c r="G688">
        <v>2002</v>
      </c>
      <c r="H688">
        <v>13868</v>
      </c>
      <c r="I688">
        <v>14161</v>
      </c>
      <c r="J688">
        <v>1.0211277761753677</v>
      </c>
      <c r="K688" t="str">
        <f>VLOOKUP(C688,'Model stock information'!$B$6:$R$35,17,FALSE)</f>
        <v>Columbia</v>
      </c>
    </row>
    <row r="689" spans="1:11">
      <c r="A689" t="s">
        <v>87</v>
      </c>
      <c r="B689">
        <v>23</v>
      </c>
      <c r="C689" t="s">
        <v>79</v>
      </c>
      <c r="D689" t="s">
        <v>14</v>
      </c>
      <c r="E689" t="s">
        <v>35</v>
      </c>
      <c r="F689">
        <v>0</v>
      </c>
      <c r="G689">
        <v>2003</v>
      </c>
      <c r="H689">
        <v>8684</v>
      </c>
      <c r="I689">
        <v>6398</v>
      </c>
      <c r="J689">
        <v>0.73675725472132658</v>
      </c>
      <c r="K689" t="str">
        <f>VLOOKUP(C689,'Model stock information'!$B$6:$R$35,17,FALSE)</f>
        <v>Columbia</v>
      </c>
    </row>
    <row r="690" spans="1:11">
      <c r="A690" t="s">
        <v>87</v>
      </c>
      <c r="B690">
        <v>23</v>
      </c>
      <c r="C690" t="s">
        <v>79</v>
      </c>
      <c r="D690" t="s">
        <v>14</v>
      </c>
      <c r="E690" t="s">
        <v>35</v>
      </c>
      <c r="F690">
        <v>0</v>
      </c>
      <c r="G690">
        <v>2004</v>
      </c>
      <c r="H690">
        <v>19779</v>
      </c>
      <c r="I690">
        <v>7329</v>
      </c>
      <c r="J690">
        <v>0.37054451691187623</v>
      </c>
      <c r="K690" t="str">
        <f>VLOOKUP(C690,'Model stock information'!$B$6:$R$35,17,FALSE)</f>
        <v>Columbia</v>
      </c>
    </row>
    <row r="691" spans="1:11">
      <c r="A691" t="s">
        <v>87</v>
      </c>
      <c r="B691">
        <v>23</v>
      </c>
      <c r="C691" t="s">
        <v>79</v>
      </c>
      <c r="D691" t="s">
        <v>14</v>
      </c>
      <c r="E691" t="s">
        <v>35</v>
      </c>
      <c r="F691">
        <v>0</v>
      </c>
      <c r="G691">
        <v>2005</v>
      </c>
      <c r="H691">
        <v>6225</v>
      </c>
      <c r="I691">
        <v>14572</v>
      </c>
      <c r="J691">
        <v>2.3408835341365464</v>
      </c>
      <c r="K691" t="str">
        <f>VLOOKUP(C691,'Model stock information'!$B$6:$R$35,17,FALSE)</f>
        <v>Columbia</v>
      </c>
    </row>
    <row r="692" spans="1:11">
      <c r="A692" t="s">
        <v>87</v>
      </c>
      <c r="B692">
        <v>23</v>
      </c>
      <c r="C692" t="s">
        <v>79</v>
      </c>
      <c r="D692" t="s">
        <v>14</v>
      </c>
      <c r="E692" t="s">
        <v>35</v>
      </c>
      <c r="F692">
        <v>0</v>
      </c>
      <c r="G692">
        <v>2006</v>
      </c>
      <c r="H692">
        <v>11691</v>
      </c>
      <c r="I692">
        <v>12015</v>
      </c>
      <c r="J692">
        <v>1.0277136258660509</v>
      </c>
      <c r="K692" t="str">
        <f>VLOOKUP(C692,'Model stock information'!$B$6:$R$35,17,FALSE)</f>
        <v>Columbia</v>
      </c>
    </row>
    <row r="693" spans="1:11">
      <c r="A693" t="s">
        <v>87</v>
      </c>
      <c r="B693">
        <v>23</v>
      </c>
      <c r="C693" t="s">
        <v>79</v>
      </c>
      <c r="D693" t="s">
        <v>14</v>
      </c>
      <c r="E693" t="s">
        <v>35</v>
      </c>
      <c r="F693">
        <v>0</v>
      </c>
      <c r="G693">
        <v>2007</v>
      </c>
      <c r="H693">
        <v>4923</v>
      </c>
      <c r="I693">
        <v>25458</v>
      </c>
      <c r="J693">
        <v>5.1712370505789149</v>
      </c>
      <c r="K693" t="str">
        <f>VLOOKUP(C693,'Model stock information'!$B$6:$R$35,17,FALSE)</f>
        <v>Columbia</v>
      </c>
    </row>
    <row r="694" spans="1:11">
      <c r="A694" t="s">
        <v>87</v>
      </c>
      <c r="B694">
        <v>23</v>
      </c>
      <c r="C694" t="s">
        <v>79</v>
      </c>
      <c r="D694" t="s">
        <v>14</v>
      </c>
      <c r="E694" t="s">
        <v>35</v>
      </c>
      <c r="F694">
        <v>0</v>
      </c>
      <c r="G694">
        <v>2008</v>
      </c>
      <c r="H694">
        <v>4452</v>
      </c>
      <c r="I694">
        <v>11094</v>
      </c>
      <c r="J694">
        <v>2.4919137466307277</v>
      </c>
      <c r="K694" t="str">
        <f>VLOOKUP(C694,'Model stock information'!$B$6:$R$35,17,FALSE)</f>
        <v>Columbia</v>
      </c>
    </row>
    <row r="695" spans="1:11">
      <c r="A695" t="s">
        <v>87</v>
      </c>
      <c r="B695">
        <v>24</v>
      </c>
      <c r="C695" t="s">
        <v>80</v>
      </c>
      <c r="D695" t="s">
        <v>14</v>
      </c>
      <c r="E695" t="s">
        <v>35</v>
      </c>
      <c r="F695">
        <v>2</v>
      </c>
      <c r="G695">
        <v>1979</v>
      </c>
      <c r="H695">
        <v>20878</v>
      </c>
      <c r="I695">
        <v>122976</v>
      </c>
      <c r="J695">
        <v>5.8902193696714242</v>
      </c>
      <c r="K695" t="str">
        <f>VLOOKUP(C695,'Model stock information'!$B$6:$R$35,17,FALSE)</f>
        <v>Columbia</v>
      </c>
    </row>
    <row r="696" spans="1:11">
      <c r="A696" t="s">
        <v>87</v>
      </c>
      <c r="B696">
        <v>24</v>
      </c>
      <c r="C696" t="s">
        <v>80</v>
      </c>
      <c r="D696" t="s">
        <v>14</v>
      </c>
      <c r="E696" t="s">
        <v>35</v>
      </c>
      <c r="F696">
        <v>2</v>
      </c>
      <c r="G696">
        <v>1980</v>
      </c>
      <c r="H696">
        <v>27833</v>
      </c>
      <c r="I696">
        <v>119895</v>
      </c>
      <c r="J696">
        <v>4.3076563791183125</v>
      </c>
      <c r="K696" t="str">
        <f>VLOOKUP(C696,'Model stock information'!$B$6:$R$35,17,FALSE)</f>
        <v>Columbia</v>
      </c>
    </row>
    <row r="697" spans="1:11">
      <c r="A697" t="s">
        <v>87</v>
      </c>
      <c r="B697">
        <v>24</v>
      </c>
      <c r="C697" t="s">
        <v>80</v>
      </c>
      <c r="D697" t="s">
        <v>14</v>
      </c>
      <c r="E697" t="s">
        <v>35</v>
      </c>
      <c r="F697">
        <v>2</v>
      </c>
      <c r="G697">
        <v>1981</v>
      </c>
      <c r="H697">
        <v>32545</v>
      </c>
      <c r="I697">
        <v>87504</v>
      </c>
      <c r="J697">
        <v>2.6887079428483638</v>
      </c>
      <c r="K697" t="str">
        <f>VLOOKUP(C697,'Model stock information'!$B$6:$R$35,17,FALSE)</f>
        <v>Columbia</v>
      </c>
    </row>
    <row r="698" spans="1:11">
      <c r="A698" t="s">
        <v>87</v>
      </c>
      <c r="B698">
        <v>24</v>
      </c>
      <c r="C698" t="s">
        <v>80</v>
      </c>
      <c r="D698" t="s">
        <v>14</v>
      </c>
      <c r="E698" t="s">
        <v>35</v>
      </c>
      <c r="F698">
        <v>2</v>
      </c>
      <c r="G698">
        <v>1982</v>
      </c>
      <c r="H698">
        <v>31255</v>
      </c>
      <c r="I698">
        <v>116718</v>
      </c>
      <c r="J698">
        <v>3.7343784994400897</v>
      </c>
      <c r="K698" t="str">
        <f>VLOOKUP(C698,'Model stock information'!$B$6:$R$35,17,FALSE)</f>
        <v>Columbia</v>
      </c>
    </row>
    <row r="699" spans="1:11">
      <c r="A699" t="s">
        <v>87</v>
      </c>
      <c r="B699">
        <v>24</v>
      </c>
      <c r="C699" t="s">
        <v>80</v>
      </c>
      <c r="D699" t="s">
        <v>14</v>
      </c>
      <c r="E699" t="s">
        <v>35</v>
      </c>
      <c r="F699">
        <v>2</v>
      </c>
      <c r="G699">
        <v>1983</v>
      </c>
      <c r="H699">
        <v>22000</v>
      </c>
      <c r="I699">
        <v>150002</v>
      </c>
      <c r="J699">
        <v>6.8182727272727277</v>
      </c>
      <c r="K699" t="str">
        <f>VLOOKUP(C699,'Model stock information'!$B$6:$R$35,17,FALSE)</f>
        <v>Columbia</v>
      </c>
    </row>
    <row r="700" spans="1:11">
      <c r="A700" t="s">
        <v>87</v>
      </c>
      <c r="B700">
        <v>24</v>
      </c>
      <c r="C700" t="s">
        <v>80</v>
      </c>
      <c r="D700" t="s">
        <v>14</v>
      </c>
      <c r="E700" t="s">
        <v>35</v>
      </c>
      <c r="F700">
        <v>2</v>
      </c>
      <c r="G700">
        <v>1984</v>
      </c>
      <c r="H700">
        <v>32866</v>
      </c>
      <c r="I700">
        <v>179001</v>
      </c>
      <c r="J700">
        <v>5.4463883648755553</v>
      </c>
      <c r="K700" t="str">
        <f>VLOOKUP(C700,'Model stock information'!$B$6:$R$35,17,FALSE)</f>
        <v>Columbia</v>
      </c>
    </row>
    <row r="701" spans="1:11">
      <c r="A701" t="s">
        <v>87</v>
      </c>
      <c r="B701">
        <v>24</v>
      </c>
      <c r="C701" t="s">
        <v>80</v>
      </c>
      <c r="D701" t="s">
        <v>14</v>
      </c>
      <c r="E701" t="s">
        <v>35</v>
      </c>
      <c r="F701">
        <v>2</v>
      </c>
      <c r="G701">
        <v>1985</v>
      </c>
      <c r="H701">
        <v>24846</v>
      </c>
      <c r="I701">
        <v>152573</v>
      </c>
      <c r="J701">
        <v>6.1407470015294212</v>
      </c>
      <c r="K701" t="str">
        <f>VLOOKUP(C701,'Model stock information'!$B$6:$R$35,17,FALSE)</f>
        <v>Columbia</v>
      </c>
    </row>
    <row r="702" spans="1:11">
      <c r="A702" t="s">
        <v>87</v>
      </c>
      <c r="B702">
        <v>24</v>
      </c>
      <c r="C702" t="s">
        <v>80</v>
      </c>
      <c r="D702" t="s">
        <v>14</v>
      </c>
      <c r="E702" t="s">
        <v>35</v>
      </c>
      <c r="F702">
        <v>2</v>
      </c>
      <c r="G702">
        <v>1986</v>
      </c>
      <c r="H702">
        <v>29130</v>
      </c>
      <c r="I702">
        <v>183620</v>
      </c>
      <c r="J702">
        <v>6.3034672159285963</v>
      </c>
      <c r="K702" t="str">
        <f>VLOOKUP(C702,'Model stock information'!$B$6:$R$35,17,FALSE)</f>
        <v>Columbia</v>
      </c>
    </row>
    <row r="703" spans="1:11">
      <c r="A703" t="s">
        <v>87</v>
      </c>
      <c r="B703">
        <v>24</v>
      </c>
      <c r="C703" t="s">
        <v>80</v>
      </c>
      <c r="D703" t="s">
        <v>14</v>
      </c>
      <c r="E703" t="s">
        <v>35</v>
      </c>
      <c r="F703">
        <v>2</v>
      </c>
      <c r="G703">
        <v>1987</v>
      </c>
      <c r="H703">
        <v>40060</v>
      </c>
      <c r="I703">
        <v>136838</v>
      </c>
      <c r="J703">
        <v>3.4158262606090863</v>
      </c>
      <c r="K703" t="str">
        <f>VLOOKUP(C703,'Model stock information'!$B$6:$R$35,17,FALSE)</f>
        <v>Columbia</v>
      </c>
    </row>
    <row r="704" spans="1:11">
      <c r="A704" t="s">
        <v>87</v>
      </c>
      <c r="B704">
        <v>24</v>
      </c>
      <c r="C704" t="s">
        <v>80</v>
      </c>
      <c r="D704" t="s">
        <v>14</v>
      </c>
      <c r="E704" t="s">
        <v>35</v>
      </c>
      <c r="F704">
        <v>2</v>
      </c>
      <c r="G704">
        <v>1988</v>
      </c>
      <c r="H704">
        <v>63691</v>
      </c>
      <c r="I704">
        <v>94592</v>
      </c>
      <c r="J704">
        <v>1.4851705892512286</v>
      </c>
      <c r="K704" t="str">
        <f>VLOOKUP(C704,'Model stock information'!$B$6:$R$35,17,FALSE)</f>
        <v>Columbia</v>
      </c>
    </row>
    <row r="705" spans="1:11">
      <c r="A705" t="s">
        <v>87</v>
      </c>
      <c r="B705">
        <v>24</v>
      </c>
      <c r="C705" t="s">
        <v>80</v>
      </c>
      <c r="D705" t="s">
        <v>14</v>
      </c>
      <c r="E705" t="s">
        <v>35</v>
      </c>
      <c r="F705">
        <v>2</v>
      </c>
      <c r="G705">
        <v>1989</v>
      </c>
      <c r="H705">
        <v>56167</v>
      </c>
      <c r="I705">
        <v>74917</v>
      </c>
      <c r="J705">
        <v>1.3338259120123916</v>
      </c>
      <c r="K705" t="str">
        <f>VLOOKUP(C705,'Model stock information'!$B$6:$R$35,17,FALSE)</f>
        <v>Columbia</v>
      </c>
    </row>
    <row r="706" spans="1:11">
      <c r="A706" t="s">
        <v>87</v>
      </c>
      <c r="B706">
        <v>24</v>
      </c>
      <c r="C706" t="s">
        <v>80</v>
      </c>
      <c r="D706" t="s">
        <v>14</v>
      </c>
      <c r="E706" t="s">
        <v>35</v>
      </c>
      <c r="F706">
        <v>2</v>
      </c>
      <c r="G706">
        <v>1990</v>
      </c>
      <c r="H706">
        <v>47639</v>
      </c>
      <c r="I706">
        <v>72862</v>
      </c>
      <c r="J706">
        <v>1.5294611557757301</v>
      </c>
      <c r="K706" t="str">
        <f>VLOOKUP(C706,'Model stock information'!$B$6:$R$35,17,FALSE)</f>
        <v>Columbia</v>
      </c>
    </row>
    <row r="707" spans="1:11">
      <c r="A707" t="s">
        <v>87</v>
      </c>
      <c r="B707">
        <v>24</v>
      </c>
      <c r="C707" t="s">
        <v>80</v>
      </c>
      <c r="D707" t="s">
        <v>14</v>
      </c>
      <c r="E707" t="s">
        <v>35</v>
      </c>
      <c r="F707">
        <v>2</v>
      </c>
      <c r="G707">
        <v>1991</v>
      </c>
      <c r="H707">
        <v>47282</v>
      </c>
      <c r="I707">
        <v>49829</v>
      </c>
      <c r="J707">
        <v>1.0538682796836005</v>
      </c>
      <c r="K707" t="str">
        <f>VLOOKUP(C707,'Model stock information'!$B$6:$R$35,17,FALSE)</f>
        <v>Columbia</v>
      </c>
    </row>
    <row r="708" spans="1:11">
      <c r="A708" t="s">
        <v>87</v>
      </c>
      <c r="B708">
        <v>24</v>
      </c>
      <c r="C708" t="s">
        <v>80</v>
      </c>
      <c r="D708" t="s">
        <v>14</v>
      </c>
      <c r="E708" t="s">
        <v>35</v>
      </c>
      <c r="F708">
        <v>2</v>
      </c>
      <c r="G708">
        <v>1992</v>
      </c>
      <c r="H708">
        <v>41061</v>
      </c>
      <c r="I708">
        <v>41452</v>
      </c>
      <c r="J708">
        <v>1.0095224178661018</v>
      </c>
      <c r="K708" t="str">
        <f>VLOOKUP(C708,'Model stock information'!$B$6:$R$35,17,FALSE)</f>
        <v>Columbia</v>
      </c>
    </row>
    <row r="709" spans="1:11">
      <c r="A709" t="s">
        <v>87</v>
      </c>
      <c r="B709">
        <v>24</v>
      </c>
      <c r="C709" t="s">
        <v>80</v>
      </c>
      <c r="D709" t="s">
        <v>14</v>
      </c>
      <c r="E709" t="s">
        <v>35</v>
      </c>
      <c r="F709">
        <v>2</v>
      </c>
      <c r="G709">
        <v>1993</v>
      </c>
      <c r="H709">
        <v>33877</v>
      </c>
      <c r="I709">
        <v>59664</v>
      </c>
      <c r="J709">
        <v>1.7611949110015646</v>
      </c>
      <c r="K709" t="str">
        <f>VLOOKUP(C709,'Model stock information'!$B$6:$R$35,17,FALSE)</f>
        <v>Columbia</v>
      </c>
    </row>
    <row r="710" spans="1:11">
      <c r="A710" t="s">
        <v>87</v>
      </c>
      <c r="B710">
        <v>24</v>
      </c>
      <c r="C710" t="s">
        <v>80</v>
      </c>
      <c r="D710" t="s">
        <v>14</v>
      </c>
      <c r="E710" t="s">
        <v>35</v>
      </c>
      <c r="F710">
        <v>2</v>
      </c>
      <c r="G710">
        <v>1994</v>
      </c>
      <c r="H710">
        <v>28741</v>
      </c>
      <c r="I710">
        <v>62129</v>
      </c>
      <c r="J710">
        <v>2.1616853971678092</v>
      </c>
      <c r="K710" t="str">
        <f>VLOOKUP(C710,'Model stock information'!$B$6:$R$35,17,FALSE)</f>
        <v>Columbia</v>
      </c>
    </row>
    <row r="711" spans="1:11">
      <c r="A711" t="s">
        <v>87</v>
      </c>
      <c r="B711">
        <v>24</v>
      </c>
      <c r="C711" t="s">
        <v>80</v>
      </c>
      <c r="D711" t="s">
        <v>14</v>
      </c>
      <c r="E711" t="s">
        <v>35</v>
      </c>
      <c r="F711">
        <v>2</v>
      </c>
      <c r="G711">
        <v>1995</v>
      </c>
      <c r="H711">
        <v>24116</v>
      </c>
      <c r="I711">
        <v>66345</v>
      </c>
      <c r="J711">
        <v>2.7510781224083596</v>
      </c>
      <c r="K711" t="str">
        <f>VLOOKUP(C711,'Model stock information'!$B$6:$R$35,17,FALSE)</f>
        <v>Columbia</v>
      </c>
    </row>
    <row r="712" spans="1:11">
      <c r="A712" t="s">
        <v>87</v>
      </c>
      <c r="B712">
        <v>24</v>
      </c>
      <c r="C712" t="s">
        <v>80</v>
      </c>
      <c r="D712" t="s">
        <v>14</v>
      </c>
      <c r="E712" t="s">
        <v>35</v>
      </c>
      <c r="F712">
        <v>2</v>
      </c>
      <c r="G712">
        <v>1996</v>
      </c>
      <c r="H712">
        <v>17264</v>
      </c>
      <c r="I712">
        <v>85943</v>
      </c>
      <c r="J712">
        <v>4.9781626506024095</v>
      </c>
      <c r="K712" t="str">
        <f>VLOOKUP(C712,'Model stock information'!$B$6:$R$35,17,FALSE)</f>
        <v>Columbia</v>
      </c>
    </row>
    <row r="713" spans="1:11">
      <c r="A713" t="s">
        <v>87</v>
      </c>
      <c r="B713">
        <v>24</v>
      </c>
      <c r="C713" t="s">
        <v>80</v>
      </c>
      <c r="D713" t="s">
        <v>14</v>
      </c>
      <c r="E713" t="s">
        <v>35</v>
      </c>
      <c r="F713">
        <v>2</v>
      </c>
      <c r="G713">
        <v>1997</v>
      </c>
      <c r="H713">
        <v>31986</v>
      </c>
      <c r="I713">
        <v>88927</v>
      </c>
      <c r="J713">
        <v>2.7801850809729256</v>
      </c>
      <c r="K713" t="str">
        <f>VLOOKUP(C713,'Model stock information'!$B$6:$R$35,17,FALSE)</f>
        <v>Columbia</v>
      </c>
    </row>
    <row r="714" spans="1:11">
      <c r="A714" t="s">
        <v>87</v>
      </c>
      <c r="B714">
        <v>24</v>
      </c>
      <c r="C714" t="s">
        <v>80</v>
      </c>
      <c r="D714" t="s">
        <v>14</v>
      </c>
      <c r="E714" t="s">
        <v>35</v>
      </c>
      <c r="F714">
        <v>2</v>
      </c>
      <c r="G714">
        <v>1998</v>
      </c>
      <c r="H714">
        <v>28710</v>
      </c>
      <c r="I714">
        <v>211313</v>
      </c>
      <c r="J714">
        <v>7.3602577499129227</v>
      </c>
      <c r="K714" t="str">
        <f>VLOOKUP(C714,'Model stock information'!$B$6:$R$35,17,FALSE)</f>
        <v>Columbia</v>
      </c>
    </row>
    <row r="715" spans="1:11">
      <c r="A715" t="s">
        <v>87</v>
      </c>
      <c r="B715">
        <v>24</v>
      </c>
      <c r="C715" t="s">
        <v>80</v>
      </c>
      <c r="D715" t="s">
        <v>14</v>
      </c>
      <c r="E715" t="s">
        <v>35</v>
      </c>
      <c r="F715">
        <v>2</v>
      </c>
      <c r="G715">
        <v>1999</v>
      </c>
      <c r="H715">
        <v>29346</v>
      </c>
      <c r="I715">
        <v>143197</v>
      </c>
      <c r="J715">
        <v>4.8796088052886253</v>
      </c>
      <c r="K715" t="str">
        <f>VLOOKUP(C715,'Model stock information'!$B$6:$R$35,17,FALSE)</f>
        <v>Columbia</v>
      </c>
    </row>
    <row r="716" spans="1:11">
      <c r="A716" t="s">
        <v>87</v>
      </c>
      <c r="B716">
        <v>24</v>
      </c>
      <c r="C716" t="s">
        <v>80</v>
      </c>
      <c r="D716" t="s">
        <v>14</v>
      </c>
      <c r="E716" t="s">
        <v>35</v>
      </c>
      <c r="F716">
        <v>2</v>
      </c>
      <c r="G716">
        <v>2000</v>
      </c>
      <c r="H716">
        <v>40236</v>
      </c>
      <c r="I716">
        <v>169930</v>
      </c>
      <c r="J716">
        <v>4.2233323391987279</v>
      </c>
      <c r="K716" t="str">
        <f>VLOOKUP(C716,'Model stock information'!$B$6:$R$35,17,FALSE)</f>
        <v>Columbia</v>
      </c>
    </row>
    <row r="717" spans="1:11">
      <c r="A717" t="s">
        <v>87</v>
      </c>
      <c r="B717">
        <v>24</v>
      </c>
      <c r="C717" t="s">
        <v>80</v>
      </c>
      <c r="D717" t="s">
        <v>14</v>
      </c>
      <c r="E717" t="s">
        <v>35</v>
      </c>
      <c r="F717">
        <v>2</v>
      </c>
      <c r="G717">
        <v>2001</v>
      </c>
      <c r="H717">
        <v>73256</v>
      </c>
      <c r="I717">
        <v>56736</v>
      </c>
      <c r="J717">
        <v>0.77448946161406573</v>
      </c>
      <c r="K717" t="str">
        <f>VLOOKUP(C717,'Model stock information'!$B$6:$R$35,17,FALSE)</f>
        <v>Columbia</v>
      </c>
    </row>
    <row r="718" spans="1:11">
      <c r="A718" t="s">
        <v>87</v>
      </c>
      <c r="B718">
        <v>24</v>
      </c>
      <c r="C718" t="s">
        <v>80</v>
      </c>
      <c r="D718" t="s">
        <v>14</v>
      </c>
      <c r="E718" t="s">
        <v>35</v>
      </c>
      <c r="F718">
        <v>2</v>
      </c>
      <c r="G718">
        <v>2002</v>
      </c>
      <c r="H718">
        <v>99266</v>
      </c>
      <c r="I718">
        <v>99360</v>
      </c>
      <c r="J718">
        <v>1.0009469506175326</v>
      </c>
      <c r="K718" t="str">
        <f>VLOOKUP(C718,'Model stock information'!$B$6:$R$35,17,FALSE)</f>
        <v>Columbia</v>
      </c>
    </row>
    <row r="719" spans="1:11">
      <c r="A719" t="s">
        <v>87</v>
      </c>
      <c r="B719">
        <v>24</v>
      </c>
      <c r="C719" t="s">
        <v>80</v>
      </c>
      <c r="D719" t="s">
        <v>14</v>
      </c>
      <c r="E719" t="s">
        <v>35</v>
      </c>
      <c r="F719">
        <v>2</v>
      </c>
      <c r="G719">
        <v>2003</v>
      </c>
      <c r="H719">
        <v>93087</v>
      </c>
      <c r="I719">
        <v>27563</v>
      </c>
      <c r="J719">
        <v>0.29609934792183656</v>
      </c>
      <c r="K719" t="str">
        <f>VLOOKUP(C719,'Model stock information'!$B$6:$R$35,17,FALSE)</f>
        <v>Columbia</v>
      </c>
    </row>
    <row r="720" spans="1:11">
      <c r="A720" t="s">
        <v>87</v>
      </c>
      <c r="B720">
        <v>24</v>
      </c>
      <c r="C720" t="s">
        <v>80</v>
      </c>
      <c r="D720" t="s">
        <v>14</v>
      </c>
      <c r="E720" t="s">
        <v>35</v>
      </c>
      <c r="F720">
        <v>2</v>
      </c>
      <c r="G720">
        <v>2004</v>
      </c>
      <c r="H720">
        <v>113680</v>
      </c>
      <c r="I720">
        <v>44151</v>
      </c>
      <c r="J720">
        <v>0.38837966220971148</v>
      </c>
      <c r="K720" t="str">
        <f>VLOOKUP(C720,'Model stock information'!$B$6:$R$35,17,FALSE)</f>
        <v>Columbia</v>
      </c>
    </row>
    <row r="721" spans="1:11">
      <c r="A721" t="s">
        <v>87</v>
      </c>
      <c r="B721">
        <v>24</v>
      </c>
      <c r="C721" t="s">
        <v>80</v>
      </c>
      <c r="D721" t="s">
        <v>14</v>
      </c>
      <c r="E721" t="s">
        <v>35</v>
      </c>
      <c r="F721">
        <v>2</v>
      </c>
      <c r="G721">
        <v>2005</v>
      </c>
      <c r="H721">
        <v>45995</v>
      </c>
      <c r="I721">
        <v>67047</v>
      </c>
      <c r="J721">
        <v>1.4577019241221871</v>
      </c>
      <c r="K721" t="str">
        <f>VLOOKUP(C721,'Model stock information'!$B$6:$R$35,17,FALSE)</f>
        <v>Columbia</v>
      </c>
    </row>
    <row r="722" spans="1:11">
      <c r="A722" t="s">
        <v>87</v>
      </c>
      <c r="B722">
        <v>24</v>
      </c>
      <c r="C722" t="s">
        <v>80</v>
      </c>
      <c r="D722" t="s">
        <v>14</v>
      </c>
      <c r="E722" t="s">
        <v>35</v>
      </c>
      <c r="F722">
        <v>2</v>
      </c>
      <c r="G722">
        <v>2006</v>
      </c>
      <c r="H722">
        <v>53788</v>
      </c>
      <c r="I722">
        <v>154878</v>
      </c>
      <c r="J722">
        <v>2.8794154830073624</v>
      </c>
      <c r="K722" t="str">
        <f>VLOOKUP(C722,'Model stock information'!$B$6:$R$35,17,FALSE)</f>
        <v>Columbia</v>
      </c>
    </row>
    <row r="723" spans="1:11">
      <c r="A723" t="s">
        <v>87</v>
      </c>
      <c r="B723">
        <v>24</v>
      </c>
      <c r="C723" t="s">
        <v>80</v>
      </c>
      <c r="D723" t="s">
        <v>14</v>
      </c>
      <c r="E723" t="s">
        <v>35</v>
      </c>
      <c r="F723">
        <v>2</v>
      </c>
      <c r="G723">
        <v>2007</v>
      </c>
      <c r="H723">
        <v>24487</v>
      </c>
      <c r="I723">
        <v>108351</v>
      </c>
      <c r="J723">
        <v>4.4248376689672071</v>
      </c>
      <c r="K723" t="str">
        <f>VLOOKUP(C723,'Model stock information'!$B$6:$R$35,17,FALSE)</f>
        <v>Columbia</v>
      </c>
    </row>
    <row r="724" spans="1:11">
      <c r="A724" t="s">
        <v>87</v>
      </c>
      <c r="B724">
        <v>24</v>
      </c>
      <c r="C724" t="s">
        <v>80</v>
      </c>
      <c r="D724" t="s">
        <v>14</v>
      </c>
      <c r="E724" t="s">
        <v>35</v>
      </c>
      <c r="F724">
        <v>2</v>
      </c>
      <c r="G724">
        <v>2008</v>
      </c>
      <c r="H724">
        <v>27093</v>
      </c>
      <c r="I724">
        <v>75436</v>
      </c>
      <c r="J724">
        <v>2.7843354371978002</v>
      </c>
      <c r="K724" t="str">
        <f>VLOOKUP(C724,'Model stock information'!$B$6:$R$35,17,FALSE)</f>
        <v>Columbia</v>
      </c>
    </row>
    <row r="725" spans="1:11">
      <c r="A725" t="s">
        <v>87</v>
      </c>
      <c r="B725">
        <v>25</v>
      </c>
      <c r="C725" t="s">
        <v>81</v>
      </c>
      <c r="D725" t="s">
        <v>14</v>
      </c>
      <c r="E725" t="s">
        <v>35</v>
      </c>
      <c r="F725">
        <v>2</v>
      </c>
      <c r="G725">
        <v>1979</v>
      </c>
      <c r="H725">
        <v>11904</v>
      </c>
      <c r="I725">
        <v>54966</v>
      </c>
      <c r="J725">
        <v>4.617439516129032</v>
      </c>
      <c r="K725" t="str">
        <f>VLOOKUP(C725,'Model stock information'!$B$6:$R$35,17,FALSE)</f>
        <v>Columbia</v>
      </c>
    </row>
    <row r="726" spans="1:11">
      <c r="A726" t="s">
        <v>87</v>
      </c>
      <c r="B726">
        <v>25</v>
      </c>
      <c r="C726" t="s">
        <v>81</v>
      </c>
      <c r="D726" t="s">
        <v>14</v>
      </c>
      <c r="E726" t="s">
        <v>35</v>
      </c>
      <c r="F726">
        <v>2</v>
      </c>
      <c r="G726">
        <v>1980</v>
      </c>
      <c r="H726">
        <v>14191</v>
      </c>
      <c r="I726">
        <v>45962</v>
      </c>
      <c r="J726">
        <v>3.2388133323937707</v>
      </c>
      <c r="K726" t="str">
        <f>VLOOKUP(C726,'Model stock information'!$B$6:$R$35,17,FALSE)</f>
        <v>Columbia</v>
      </c>
    </row>
    <row r="727" spans="1:11">
      <c r="A727" t="s">
        <v>87</v>
      </c>
      <c r="B727">
        <v>25</v>
      </c>
      <c r="C727" t="s">
        <v>81</v>
      </c>
      <c r="D727" t="s">
        <v>14</v>
      </c>
      <c r="E727" t="s">
        <v>35</v>
      </c>
      <c r="F727">
        <v>2</v>
      </c>
      <c r="G727">
        <v>1981</v>
      </c>
      <c r="H727">
        <v>18226</v>
      </c>
      <c r="I727">
        <v>23583</v>
      </c>
      <c r="J727">
        <v>1.2939207725227697</v>
      </c>
      <c r="K727" t="str">
        <f>VLOOKUP(C727,'Model stock information'!$B$6:$R$35,17,FALSE)</f>
        <v>Columbia</v>
      </c>
    </row>
    <row r="728" spans="1:11">
      <c r="A728" t="s">
        <v>87</v>
      </c>
      <c r="B728">
        <v>25</v>
      </c>
      <c r="C728" t="s">
        <v>81</v>
      </c>
      <c r="D728" t="s">
        <v>14</v>
      </c>
      <c r="E728" t="s">
        <v>35</v>
      </c>
      <c r="F728">
        <v>2</v>
      </c>
      <c r="G728">
        <v>1982</v>
      </c>
      <c r="H728">
        <v>14523</v>
      </c>
      <c r="I728">
        <v>37014</v>
      </c>
      <c r="J728">
        <v>2.5486469737657509</v>
      </c>
      <c r="K728" t="str">
        <f>VLOOKUP(C728,'Model stock information'!$B$6:$R$35,17,FALSE)</f>
        <v>Columbia</v>
      </c>
    </row>
    <row r="729" spans="1:11">
      <c r="A729" t="s">
        <v>87</v>
      </c>
      <c r="B729">
        <v>25</v>
      </c>
      <c r="C729" t="s">
        <v>81</v>
      </c>
      <c r="D729" t="s">
        <v>14</v>
      </c>
      <c r="E729" t="s">
        <v>35</v>
      </c>
      <c r="F729">
        <v>2</v>
      </c>
      <c r="G729">
        <v>1983</v>
      </c>
      <c r="H729">
        <v>3837</v>
      </c>
      <c r="I729">
        <v>63403</v>
      </c>
      <c r="J729">
        <v>16.524107375553818</v>
      </c>
      <c r="K729" t="str">
        <f>VLOOKUP(C729,'Model stock information'!$B$6:$R$35,17,FALSE)</f>
        <v>Columbia</v>
      </c>
    </row>
    <row r="730" spans="1:11">
      <c r="A730" t="s">
        <v>87</v>
      </c>
      <c r="B730">
        <v>25</v>
      </c>
      <c r="C730" t="s">
        <v>81</v>
      </c>
      <c r="D730" t="s">
        <v>14</v>
      </c>
      <c r="E730" t="s">
        <v>35</v>
      </c>
      <c r="F730">
        <v>2</v>
      </c>
      <c r="G730">
        <v>1984</v>
      </c>
      <c r="H730">
        <v>4178</v>
      </c>
      <c r="I730">
        <v>45704</v>
      </c>
      <c r="J730">
        <v>10.939205361416946</v>
      </c>
      <c r="K730" t="str">
        <f>VLOOKUP(C730,'Model stock information'!$B$6:$R$35,17,FALSE)</f>
        <v>Columbia</v>
      </c>
    </row>
    <row r="731" spans="1:11">
      <c r="A731" t="s">
        <v>87</v>
      </c>
      <c r="B731">
        <v>25</v>
      </c>
      <c r="C731" t="s">
        <v>81</v>
      </c>
      <c r="D731" t="s">
        <v>14</v>
      </c>
      <c r="E731" t="s">
        <v>35</v>
      </c>
      <c r="F731">
        <v>2</v>
      </c>
      <c r="G731">
        <v>1985</v>
      </c>
      <c r="H731">
        <v>2498</v>
      </c>
      <c r="I731">
        <v>33793</v>
      </c>
      <c r="J731">
        <v>13.528022417934347</v>
      </c>
      <c r="K731" t="str">
        <f>VLOOKUP(C731,'Model stock information'!$B$6:$R$35,17,FALSE)</f>
        <v>Columbia</v>
      </c>
    </row>
    <row r="732" spans="1:11">
      <c r="A732" t="s">
        <v>87</v>
      </c>
      <c r="B732">
        <v>25</v>
      </c>
      <c r="C732" t="s">
        <v>81</v>
      </c>
      <c r="D732" t="s">
        <v>14</v>
      </c>
      <c r="E732" t="s">
        <v>35</v>
      </c>
      <c r="F732">
        <v>2</v>
      </c>
      <c r="G732">
        <v>1986</v>
      </c>
      <c r="H732">
        <v>65</v>
      </c>
      <c r="I732">
        <v>33540</v>
      </c>
      <c r="J732">
        <v>516</v>
      </c>
      <c r="K732" t="str">
        <f>VLOOKUP(C732,'Model stock information'!$B$6:$R$35,17,FALSE)</f>
        <v>Columbia</v>
      </c>
    </row>
    <row r="733" spans="1:11">
      <c r="A733" t="s">
        <v>87</v>
      </c>
      <c r="B733">
        <v>25</v>
      </c>
      <c r="C733" t="s">
        <v>81</v>
      </c>
      <c r="D733" t="s">
        <v>14</v>
      </c>
      <c r="E733" t="s">
        <v>35</v>
      </c>
      <c r="F733">
        <v>2</v>
      </c>
      <c r="G733">
        <v>1987</v>
      </c>
      <c r="H733">
        <v>6859</v>
      </c>
      <c r="I733">
        <v>29619</v>
      </c>
      <c r="J733">
        <v>4.3182679690917043</v>
      </c>
      <c r="K733" t="str">
        <f>VLOOKUP(C733,'Model stock information'!$B$6:$R$35,17,FALSE)</f>
        <v>Columbia</v>
      </c>
    </row>
    <row r="734" spans="1:11">
      <c r="A734" t="s">
        <v>87</v>
      </c>
      <c r="B734">
        <v>25</v>
      </c>
      <c r="C734" t="s">
        <v>81</v>
      </c>
      <c r="D734" t="s">
        <v>14</v>
      </c>
      <c r="E734" t="s">
        <v>35</v>
      </c>
      <c r="F734">
        <v>2</v>
      </c>
      <c r="G734">
        <v>1988</v>
      </c>
      <c r="H734">
        <v>16917</v>
      </c>
      <c r="I734">
        <v>43265</v>
      </c>
      <c r="J734">
        <v>2.5574865519891232</v>
      </c>
      <c r="K734" t="str">
        <f>VLOOKUP(C734,'Model stock information'!$B$6:$R$35,17,FALSE)</f>
        <v>Columbia</v>
      </c>
    </row>
    <row r="735" spans="1:11">
      <c r="A735" t="s">
        <v>87</v>
      </c>
      <c r="B735">
        <v>25</v>
      </c>
      <c r="C735" t="s">
        <v>81</v>
      </c>
      <c r="D735" t="s">
        <v>14</v>
      </c>
      <c r="E735" t="s">
        <v>35</v>
      </c>
      <c r="F735">
        <v>2</v>
      </c>
      <c r="G735">
        <v>1989</v>
      </c>
      <c r="H735">
        <v>9007</v>
      </c>
      <c r="I735">
        <v>26854</v>
      </c>
      <c r="J735">
        <v>2.9814588653269678</v>
      </c>
      <c r="K735" t="str">
        <f>VLOOKUP(C735,'Model stock information'!$B$6:$R$35,17,FALSE)</f>
        <v>Columbia</v>
      </c>
    </row>
    <row r="736" spans="1:11">
      <c r="A736" t="s">
        <v>87</v>
      </c>
      <c r="B736">
        <v>25</v>
      </c>
      <c r="C736" t="s">
        <v>81</v>
      </c>
      <c r="D736" t="s">
        <v>14</v>
      </c>
      <c r="E736" t="s">
        <v>35</v>
      </c>
      <c r="F736">
        <v>2</v>
      </c>
      <c r="G736">
        <v>1990</v>
      </c>
      <c r="H736">
        <v>6578</v>
      </c>
      <c r="I736">
        <v>12073</v>
      </c>
      <c r="J736">
        <v>1.8353602918820311</v>
      </c>
      <c r="K736" t="str">
        <f>VLOOKUP(C736,'Model stock information'!$B$6:$R$35,17,FALSE)</f>
        <v>Columbia</v>
      </c>
    </row>
    <row r="737" spans="1:11">
      <c r="A737" t="s">
        <v>87</v>
      </c>
      <c r="B737">
        <v>25</v>
      </c>
      <c r="C737" t="s">
        <v>81</v>
      </c>
      <c r="D737" t="s">
        <v>14</v>
      </c>
      <c r="E737" t="s">
        <v>35</v>
      </c>
      <c r="F737">
        <v>2</v>
      </c>
      <c r="G737">
        <v>1991</v>
      </c>
      <c r="H737">
        <v>6164</v>
      </c>
      <c r="I737">
        <v>3621</v>
      </c>
      <c r="J737">
        <v>0.58744321868916283</v>
      </c>
      <c r="K737" t="str">
        <f>VLOOKUP(C737,'Model stock information'!$B$6:$R$35,17,FALSE)</f>
        <v>Columbia</v>
      </c>
    </row>
    <row r="738" spans="1:11">
      <c r="A738" t="s">
        <v>87</v>
      </c>
      <c r="B738">
        <v>25</v>
      </c>
      <c r="C738" t="s">
        <v>81</v>
      </c>
      <c r="D738" t="s">
        <v>14</v>
      </c>
      <c r="E738" t="s">
        <v>35</v>
      </c>
      <c r="F738">
        <v>2</v>
      </c>
      <c r="G738">
        <v>1992</v>
      </c>
      <c r="H738">
        <v>12126</v>
      </c>
      <c r="I738">
        <v>7444</v>
      </c>
      <c r="J738">
        <v>0.61388751443179945</v>
      </c>
      <c r="K738" t="str">
        <f>VLOOKUP(C738,'Model stock information'!$B$6:$R$35,17,FALSE)</f>
        <v>Columbia</v>
      </c>
    </row>
    <row r="739" spans="1:11">
      <c r="A739" t="s">
        <v>87</v>
      </c>
      <c r="B739">
        <v>25</v>
      </c>
      <c r="C739" t="s">
        <v>81</v>
      </c>
      <c r="D739" t="s">
        <v>14</v>
      </c>
      <c r="E739" t="s">
        <v>35</v>
      </c>
      <c r="F739">
        <v>2</v>
      </c>
      <c r="G739">
        <v>1993</v>
      </c>
      <c r="H739">
        <v>6823</v>
      </c>
      <c r="I739">
        <v>5073</v>
      </c>
      <c r="J739">
        <v>0.74351458302799356</v>
      </c>
      <c r="K739" t="str">
        <f>VLOOKUP(C739,'Model stock information'!$B$6:$R$35,17,FALSE)</f>
        <v>Columbia</v>
      </c>
    </row>
    <row r="740" spans="1:11">
      <c r="A740" t="s">
        <v>87</v>
      </c>
      <c r="B740">
        <v>25</v>
      </c>
      <c r="C740" t="s">
        <v>81</v>
      </c>
      <c r="D740" t="s">
        <v>14</v>
      </c>
      <c r="E740" t="s">
        <v>35</v>
      </c>
      <c r="F740">
        <v>2</v>
      </c>
      <c r="G740">
        <v>1994</v>
      </c>
      <c r="H740">
        <v>4208</v>
      </c>
      <c r="I740">
        <v>5405</v>
      </c>
      <c r="J740">
        <v>1.2844581749049431</v>
      </c>
      <c r="K740" t="str">
        <f>VLOOKUP(C740,'Model stock information'!$B$6:$R$35,17,FALSE)</f>
        <v>Columbia</v>
      </c>
    </row>
    <row r="741" spans="1:11">
      <c r="A741" t="s">
        <v>87</v>
      </c>
      <c r="B741">
        <v>25</v>
      </c>
      <c r="C741" t="s">
        <v>81</v>
      </c>
      <c r="D741" t="s">
        <v>14</v>
      </c>
      <c r="E741" t="s">
        <v>35</v>
      </c>
      <c r="F741">
        <v>2</v>
      </c>
      <c r="G741">
        <v>1995</v>
      </c>
      <c r="H741">
        <v>2192</v>
      </c>
      <c r="I741">
        <v>6335</v>
      </c>
      <c r="J741">
        <v>2.8900547445255476</v>
      </c>
      <c r="K741" t="str">
        <f>VLOOKUP(C741,'Model stock information'!$B$6:$R$35,17,FALSE)</f>
        <v>Columbia</v>
      </c>
    </row>
    <row r="742" spans="1:11">
      <c r="A742" t="s">
        <v>87</v>
      </c>
      <c r="B742">
        <v>25</v>
      </c>
      <c r="C742" t="s">
        <v>81</v>
      </c>
      <c r="D742" t="s">
        <v>14</v>
      </c>
      <c r="E742" t="s">
        <v>35</v>
      </c>
      <c r="F742">
        <v>2</v>
      </c>
      <c r="G742">
        <v>1996</v>
      </c>
      <c r="H742">
        <v>4027</v>
      </c>
      <c r="I742">
        <v>11978</v>
      </c>
      <c r="J742">
        <v>2.9744226471318598</v>
      </c>
      <c r="K742" t="str">
        <f>VLOOKUP(C742,'Model stock information'!$B$6:$R$35,17,FALSE)</f>
        <v>Columbia</v>
      </c>
    </row>
    <row r="743" spans="1:11">
      <c r="A743" t="s">
        <v>87</v>
      </c>
      <c r="B743">
        <v>25</v>
      </c>
      <c r="C743" t="s">
        <v>81</v>
      </c>
      <c r="D743" t="s">
        <v>14</v>
      </c>
      <c r="E743" t="s">
        <v>35</v>
      </c>
      <c r="F743">
        <v>2</v>
      </c>
      <c r="G743">
        <v>1997</v>
      </c>
      <c r="H743">
        <v>3313</v>
      </c>
      <c r="I743">
        <v>6845</v>
      </c>
      <c r="J743">
        <v>2.0661032297011772</v>
      </c>
      <c r="K743" t="str">
        <f>VLOOKUP(C743,'Model stock information'!$B$6:$R$35,17,FALSE)</f>
        <v>Columbia</v>
      </c>
    </row>
    <row r="744" spans="1:11">
      <c r="A744" t="s">
        <v>87</v>
      </c>
      <c r="B744">
        <v>25</v>
      </c>
      <c r="C744" t="s">
        <v>81</v>
      </c>
      <c r="D744" t="s">
        <v>14</v>
      </c>
      <c r="E744" t="s">
        <v>35</v>
      </c>
      <c r="F744">
        <v>2</v>
      </c>
      <c r="G744">
        <v>1998</v>
      </c>
      <c r="H744">
        <v>3537</v>
      </c>
      <c r="I744">
        <v>33079</v>
      </c>
      <c r="J744">
        <v>9.3522759400621993</v>
      </c>
      <c r="K744" t="str">
        <f>VLOOKUP(C744,'Model stock information'!$B$6:$R$35,17,FALSE)</f>
        <v>Columbia</v>
      </c>
    </row>
    <row r="745" spans="1:11">
      <c r="A745" t="s">
        <v>87</v>
      </c>
      <c r="B745">
        <v>25</v>
      </c>
      <c r="C745" t="s">
        <v>81</v>
      </c>
      <c r="D745" t="s">
        <v>14</v>
      </c>
      <c r="E745" t="s">
        <v>35</v>
      </c>
      <c r="F745">
        <v>2</v>
      </c>
      <c r="G745">
        <v>1999</v>
      </c>
      <c r="H745">
        <v>3068</v>
      </c>
      <c r="I745">
        <v>38660</v>
      </c>
      <c r="J745">
        <v>12.601043024771839</v>
      </c>
      <c r="K745" t="str">
        <f>VLOOKUP(C745,'Model stock information'!$B$6:$R$35,17,FALSE)</f>
        <v>Columbia</v>
      </c>
    </row>
    <row r="746" spans="1:11">
      <c r="A746" t="s">
        <v>87</v>
      </c>
      <c r="B746">
        <v>25</v>
      </c>
      <c r="C746" t="s">
        <v>81</v>
      </c>
      <c r="D746" t="s">
        <v>14</v>
      </c>
      <c r="E746" t="s">
        <v>35</v>
      </c>
      <c r="F746">
        <v>2</v>
      </c>
      <c r="G746">
        <v>2000</v>
      </c>
      <c r="H746">
        <v>4701</v>
      </c>
      <c r="I746">
        <v>38289</v>
      </c>
      <c r="J746">
        <v>8.1448627951499688</v>
      </c>
      <c r="K746" t="str">
        <f>VLOOKUP(C746,'Model stock information'!$B$6:$R$35,17,FALSE)</f>
        <v>Columbia</v>
      </c>
    </row>
    <row r="747" spans="1:11">
      <c r="A747" t="s">
        <v>87</v>
      </c>
      <c r="B747">
        <v>25</v>
      </c>
      <c r="C747" t="s">
        <v>81</v>
      </c>
      <c r="D747" t="s">
        <v>14</v>
      </c>
      <c r="E747" t="s">
        <v>35</v>
      </c>
      <c r="F747">
        <v>2</v>
      </c>
      <c r="G747">
        <v>2001</v>
      </c>
      <c r="H747">
        <v>2948</v>
      </c>
      <c r="I747">
        <v>26833</v>
      </c>
      <c r="J747">
        <v>9.1021031207598373</v>
      </c>
      <c r="K747" t="str">
        <f>VLOOKUP(C747,'Model stock information'!$B$6:$R$35,17,FALSE)</f>
        <v>Columbia</v>
      </c>
    </row>
    <row r="748" spans="1:11">
      <c r="A748" t="s">
        <v>87</v>
      </c>
      <c r="B748">
        <v>25</v>
      </c>
      <c r="C748" t="s">
        <v>81</v>
      </c>
      <c r="D748" t="s">
        <v>14</v>
      </c>
      <c r="E748" t="s">
        <v>35</v>
      </c>
      <c r="F748">
        <v>2</v>
      </c>
      <c r="G748">
        <v>2002</v>
      </c>
      <c r="H748">
        <v>11780</v>
      </c>
      <c r="I748">
        <v>48902</v>
      </c>
      <c r="J748">
        <v>4.1512733446519521</v>
      </c>
      <c r="K748" t="str">
        <f>VLOOKUP(C748,'Model stock information'!$B$6:$R$35,17,FALSE)</f>
        <v>Columbia</v>
      </c>
    </row>
    <row r="749" spans="1:11">
      <c r="A749" t="s">
        <v>87</v>
      </c>
      <c r="B749">
        <v>25</v>
      </c>
      <c r="C749" t="s">
        <v>81</v>
      </c>
      <c r="D749" t="s">
        <v>14</v>
      </c>
      <c r="E749" t="s">
        <v>35</v>
      </c>
      <c r="F749">
        <v>2</v>
      </c>
      <c r="G749">
        <v>2003</v>
      </c>
      <c r="H749">
        <v>17512</v>
      </c>
      <c r="I749">
        <v>13418</v>
      </c>
      <c r="J749">
        <v>0.76621745089081772</v>
      </c>
      <c r="K749" t="str">
        <f>VLOOKUP(C749,'Model stock information'!$B$6:$R$35,17,FALSE)</f>
        <v>Columbia</v>
      </c>
    </row>
    <row r="750" spans="1:11">
      <c r="A750" t="s">
        <v>87</v>
      </c>
      <c r="B750">
        <v>25</v>
      </c>
      <c r="C750" t="s">
        <v>81</v>
      </c>
      <c r="D750" t="s">
        <v>14</v>
      </c>
      <c r="E750" t="s">
        <v>35</v>
      </c>
      <c r="F750">
        <v>2</v>
      </c>
      <c r="G750">
        <v>2004</v>
      </c>
      <c r="H750">
        <v>17583</v>
      </c>
      <c r="I750">
        <v>7222</v>
      </c>
      <c r="J750">
        <v>0.41073764431553206</v>
      </c>
      <c r="K750" t="str">
        <f>VLOOKUP(C750,'Model stock information'!$B$6:$R$35,17,FALSE)</f>
        <v>Columbia</v>
      </c>
    </row>
    <row r="751" spans="1:11">
      <c r="A751" t="s">
        <v>87</v>
      </c>
      <c r="B751">
        <v>25</v>
      </c>
      <c r="C751" t="s">
        <v>81</v>
      </c>
      <c r="D751" t="s">
        <v>14</v>
      </c>
      <c r="E751" t="s">
        <v>35</v>
      </c>
      <c r="F751">
        <v>2</v>
      </c>
      <c r="G751">
        <v>2005</v>
      </c>
      <c r="H751">
        <v>10808</v>
      </c>
      <c r="I751">
        <v>11618</v>
      </c>
      <c r="J751">
        <v>1.0749444855662473</v>
      </c>
      <c r="K751" t="str">
        <f>VLOOKUP(C751,'Model stock information'!$B$6:$R$35,17,FALSE)</f>
        <v>Columbia</v>
      </c>
    </row>
    <row r="752" spans="1:11">
      <c r="A752" t="s">
        <v>87</v>
      </c>
      <c r="B752">
        <v>25</v>
      </c>
      <c r="C752" t="s">
        <v>81</v>
      </c>
      <c r="D752" t="s">
        <v>14</v>
      </c>
      <c r="E752" t="s">
        <v>35</v>
      </c>
      <c r="F752">
        <v>2</v>
      </c>
      <c r="G752">
        <v>2006</v>
      </c>
      <c r="H752">
        <v>16775</v>
      </c>
      <c r="I752">
        <v>19300</v>
      </c>
      <c r="J752">
        <v>1.1505216095380031</v>
      </c>
      <c r="K752" t="str">
        <f>VLOOKUP(C752,'Model stock information'!$B$6:$R$35,17,FALSE)</f>
        <v>Columbia</v>
      </c>
    </row>
    <row r="753" spans="1:11">
      <c r="A753" t="s">
        <v>87</v>
      </c>
      <c r="B753">
        <v>25</v>
      </c>
      <c r="C753" t="s">
        <v>81</v>
      </c>
      <c r="D753" t="s">
        <v>14</v>
      </c>
      <c r="E753" t="s">
        <v>35</v>
      </c>
      <c r="F753">
        <v>2</v>
      </c>
      <c r="G753">
        <v>2007</v>
      </c>
      <c r="H753">
        <v>6670</v>
      </c>
      <c r="I753">
        <v>8836</v>
      </c>
      <c r="J753">
        <v>1.3247376311844079</v>
      </c>
      <c r="K753" t="str">
        <f>VLOOKUP(C753,'Model stock information'!$B$6:$R$35,17,FALSE)</f>
        <v>Columbia</v>
      </c>
    </row>
    <row r="754" spans="1:11">
      <c r="A754" t="s">
        <v>87</v>
      </c>
      <c r="B754">
        <v>25</v>
      </c>
      <c r="C754" t="s">
        <v>81</v>
      </c>
      <c r="D754" t="s">
        <v>14</v>
      </c>
      <c r="E754" t="s">
        <v>35</v>
      </c>
      <c r="F754">
        <v>2</v>
      </c>
      <c r="G754">
        <v>2008</v>
      </c>
      <c r="H754">
        <v>3589</v>
      </c>
      <c r="I754">
        <v>18266</v>
      </c>
      <c r="J754">
        <v>5.089439955419337</v>
      </c>
      <c r="K754" t="str">
        <f>VLOOKUP(C754,'Model stock information'!$B$6:$R$35,17,FALSE)</f>
        <v>Columbia</v>
      </c>
    </row>
    <row r="755" spans="1:11">
      <c r="A755" t="s">
        <v>87</v>
      </c>
      <c r="B755">
        <v>26</v>
      </c>
      <c r="C755" t="s">
        <v>82</v>
      </c>
      <c r="D755" t="s">
        <v>14</v>
      </c>
      <c r="E755" t="s">
        <v>35</v>
      </c>
      <c r="F755">
        <v>0</v>
      </c>
      <c r="G755">
        <v>1979</v>
      </c>
      <c r="H755">
        <v>19212</v>
      </c>
      <c r="I755">
        <v>32183</v>
      </c>
      <c r="J755">
        <v>1.6751509473245887</v>
      </c>
      <c r="K755" t="str">
        <f>VLOOKUP(C755,'Model stock information'!$B$6:$R$35,17,FALSE)</f>
        <v>Columbia</v>
      </c>
    </row>
    <row r="756" spans="1:11">
      <c r="A756" t="s">
        <v>87</v>
      </c>
      <c r="B756">
        <v>26</v>
      </c>
      <c r="C756" t="s">
        <v>82</v>
      </c>
      <c r="D756" t="s">
        <v>14</v>
      </c>
      <c r="E756" t="s">
        <v>35</v>
      </c>
      <c r="F756">
        <v>0</v>
      </c>
      <c r="G756">
        <v>1980</v>
      </c>
      <c r="H756">
        <v>14346</v>
      </c>
      <c r="I756">
        <v>37904</v>
      </c>
      <c r="J756">
        <v>2.6421302105116409</v>
      </c>
      <c r="K756" t="str">
        <f>VLOOKUP(C756,'Model stock information'!$B$6:$R$35,17,FALSE)</f>
        <v>Columbia</v>
      </c>
    </row>
    <row r="757" spans="1:11">
      <c r="A757" t="s">
        <v>87</v>
      </c>
      <c r="B757">
        <v>26</v>
      </c>
      <c r="C757" t="s">
        <v>82</v>
      </c>
      <c r="D757" t="s">
        <v>14</v>
      </c>
      <c r="E757" t="s">
        <v>35</v>
      </c>
      <c r="F757">
        <v>0</v>
      </c>
      <c r="G757">
        <v>1981</v>
      </c>
      <c r="H757">
        <v>9761</v>
      </c>
      <c r="I757">
        <v>28975</v>
      </c>
      <c r="J757">
        <v>2.9684458559573814</v>
      </c>
      <c r="K757" t="str">
        <f>VLOOKUP(C757,'Model stock information'!$B$6:$R$35,17,FALSE)</f>
        <v>Columbia</v>
      </c>
    </row>
    <row r="758" spans="1:11">
      <c r="A758" t="s">
        <v>87</v>
      </c>
      <c r="B758">
        <v>26</v>
      </c>
      <c r="C758" t="s">
        <v>82</v>
      </c>
      <c r="D758" t="s">
        <v>14</v>
      </c>
      <c r="E758" t="s">
        <v>35</v>
      </c>
      <c r="F758">
        <v>0</v>
      </c>
      <c r="G758">
        <v>1982</v>
      </c>
      <c r="H758">
        <v>8278</v>
      </c>
      <c r="I758">
        <v>30712</v>
      </c>
      <c r="J758">
        <v>3.7100748973181927</v>
      </c>
      <c r="K758" t="str">
        <f>VLOOKUP(C758,'Model stock information'!$B$6:$R$35,17,FALSE)</f>
        <v>Columbia</v>
      </c>
    </row>
    <row r="759" spans="1:11">
      <c r="A759" t="s">
        <v>87</v>
      </c>
      <c r="B759">
        <v>26</v>
      </c>
      <c r="C759" t="s">
        <v>82</v>
      </c>
      <c r="D759" t="s">
        <v>14</v>
      </c>
      <c r="E759" t="s">
        <v>35</v>
      </c>
      <c r="F759">
        <v>0</v>
      </c>
      <c r="G759">
        <v>1983</v>
      </c>
      <c r="H759">
        <v>8517</v>
      </c>
      <c r="I759">
        <v>31997</v>
      </c>
      <c r="J759">
        <v>3.7568392626511682</v>
      </c>
      <c r="K759" t="str">
        <f>VLOOKUP(C759,'Model stock information'!$B$6:$R$35,17,FALSE)</f>
        <v>Columbia</v>
      </c>
    </row>
    <row r="760" spans="1:11">
      <c r="A760" t="s">
        <v>87</v>
      </c>
      <c r="B760">
        <v>26</v>
      </c>
      <c r="C760" t="s">
        <v>82</v>
      </c>
      <c r="D760" t="s">
        <v>14</v>
      </c>
      <c r="E760" t="s">
        <v>35</v>
      </c>
      <c r="F760">
        <v>0</v>
      </c>
      <c r="G760">
        <v>1984</v>
      </c>
      <c r="H760">
        <v>12015</v>
      </c>
      <c r="I760">
        <v>31046</v>
      </c>
      <c r="J760">
        <v>2.5839367457344986</v>
      </c>
      <c r="K760" t="str">
        <f>VLOOKUP(C760,'Model stock information'!$B$6:$R$35,17,FALSE)</f>
        <v>Columbia</v>
      </c>
    </row>
    <row r="761" spans="1:11">
      <c r="A761" t="s">
        <v>87</v>
      </c>
      <c r="B761">
        <v>26</v>
      </c>
      <c r="C761" t="s">
        <v>82</v>
      </c>
      <c r="D761" t="s">
        <v>14</v>
      </c>
      <c r="E761" t="s">
        <v>35</v>
      </c>
      <c r="F761">
        <v>0</v>
      </c>
      <c r="G761">
        <v>1985</v>
      </c>
      <c r="H761">
        <v>12841</v>
      </c>
      <c r="I761">
        <v>28806</v>
      </c>
      <c r="J761">
        <v>2.2432832333930381</v>
      </c>
      <c r="K761" t="str">
        <f>VLOOKUP(C761,'Model stock information'!$B$6:$R$35,17,FALSE)</f>
        <v>Columbia</v>
      </c>
    </row>
    <row r="762" spans="1:11">
      <c r="A762" t="s">
        <v>87</v>
      </c>
      <c r="B762">
        <v>26</v>
      </c>
      <c r="C762" t="s">
        <v>82</v>
      </c>
      <c r="D762" t="s">
        <v>14</v>
      </c>
      <c r="E762" t="s">
        <v>35</v>
      </c>
      <c r="F762">
        <v>0</v>
      </c>
      <c r="G762">
        <v>1986</v>
      </c>
      <c r="H762">
        <v>14453</v>
      </c>
      <c r="I762">
        <v>25426</v>
      </c>
      <c r="J762">
        <v>1.7592195391960146</v>
      </c>
      <c r="K762" t="str">
        <f>VLOOKUP(C762,'Model stock information'!$B$6:$R$35,17,FALSE)</f>
        <v>Columbia</v>
      </c>
    </row>
    <row r="763" spans="1:11">
      <c r="A763" t="s">
        <v>87</v>
      </c>
      <c r="B763">
        <v>26</v>
      </c>
      <c r="C763" t="s">
        <v>82</v>
      </c>
      <c r="D763" t="s">
        <v>14</v>
      </c>
      <c r="E763" t="s">
        <v>35</v>
      </c>
      <c r="F763">
        <v>0</v>
      </c>
      <c r="G763">
        <v>1987</v>
      </c>
      <c r="H763">
        <v>13798</v>
      </c>
      <c r="I763">
        <v>18004</v>
      </c>
      <c r="J763">
        <v>1.3048267864907959</v>
      </c>
      <c r="K763" t="str">
        <f>VLOOKUP(C763,'Model stock information'!$B$6:$R$35,17,FALSE)</f>
        <v>Columbia</v>
      </c>
    </row>
    <row r="764" spans="1:11">
      <c r="A764" t="s">
        <v>87</v>
      </c>
      <c r="B764">
        <v>26</v>
      </c>
      <c r="C764" t="s">
        <v>82</v>
      </c>
      <c r="D764" t="s">
        <v>14</v>
      </c>
      <c r="E764" t="s">
        <v>35</v>
      </c>
      <c r="F764">
        <v>0</v>
      </c>
      <c r="G764">
        <v>1988</v>
      </c>
      <c r="H764">
        <v>11856</v>
      </c>
      <c r="I764">
        <v>16850</v>
      </c>
      <c r="J764">
        <v>1.421221322537112</v>
      </c>
      <c r="K764" t="str">
        <f>VLOOKUP(C764,'Model stock information'!$B$6:$R$35,17,FALSE)</f>
        <v>Columbia</v>
      </c>
    </row>
    <row r="765" spans="1:11">
      <c r="A765" t="s">
        <v>87</v>
      </c>
      <c r="B765">
        <v>26</v>
      </c>
      <c r="C765" t="s">
        <v>82</v>
      </c>
      <c r="D765" t="s">
        <v>14</v>
      </c>
      <c r="E765" t="s">
        <v>35</v>
      </c>
      <c r="F765">
        <v>0</v>
      </c>
      <c r="G765">
        <v>1989</v>
      </c>
      <c r="H765">
        <v>15929</v>
      </c>
      <c r="I765">
        <v>21920</v>
      </c>
      <c r="J765">
        <v>1.3761064724715928</v>
      </c>
      <c r="K765" t="str">
        <f>VLOOKUP(C765,'Model stock information'!$B$6:$R$35,17,FALSE)</f>
        <v>Columbia</v>
      </c>
    </row>
    <row r="766" spans="1:11">
      <c r="A766" t="s">
        <v>87</v>
      </c>
      <c r="B766">
        <v>26</v>
      </c>
      <c r="C766" t="s">
        <v>82</v>
      </c>
      <c r="D766" t="s">
        <v>14</v>
      </c>
      <c r="E766" t="s">
        <v>35</v>
      </c>
      <c r="F766">
        <v>0</v>
      </c>
      <c r="G766">
        <v>1990</v>
      </c>
      <c r="H766">
        <v>13551</v>
      </c>
      <c r="I766">
        <v>22157</v>
      </c>
      <c r="J766">
        <v>1.6350822817504242</v>
      </c>
      <c r="K766" t="str">
        <f>VLOOKUP(C766,'Model stock information'!$B$6:$R$35,17,FALSE)</f>
        <v>Columbia</v>
      </c>
    </row>
    <row r="767" spans="1:11">
      <c r="A767" t="s">
        <v>87</v>
      </c>
      <c r="B767">
        <v>26</v>
      </c>
      <c r="C767" t="s">
        <v>82</v>
      </c>
      <c r="D767" t="s">
        <v>14</v>
      </c>
      <c r="E767" t="s">
        <v>35</v>
      </c>
      <c r="F767">
        <v>0</v>
      </c>
      <c r="G767">
        <v>1991</v>
      </c>
      <c r="H767">
        <v>7223</v>
      </c>
      <c r="I767">
        <v>16996</v>
      </c>
      <c r="J767">
        <v>2.3530389035026995</v>
      </c>
      <c r="K767" t="str">
        <f>VLOOKUP(C767,'Model stock information'!$B$6:$R$35,17,FALSE)</f>
        <v>Columbia</v>
      </c>
    </row>
    <row r="768" spans="1:11">
      <c r="A768" t="s">
        <v>87</v>
      </c>
      <c r="B768">
        <v>26</v>
      </c>
      <c r="C768" t="s">
        <v>82</v>
      </c>
      <c r="D768" t="s">
        <v>14</v>
      </c>
      <c r="E768" t="s">
        <v>35</v>
      </c>
      <c r="F768">
        <v>0</v>
      </c>
      <c r="G768">
        <v>1992</v>
      </c>
      <c r="H768">
        <v>10295</v>
      </c>
      <c r="I768">
        <v>15658</v>
      </c>
      <c r="J768">
        <v>1.5209324915007285</v>
      </c>
      <c r="K768" t="str">
        <f>VLOOKUP(C768,'Model stock information'!$B$6:$R$35,17,FALSE)</f>
        <v>Columbia</v>
      </c>
    </row>
    <row r="769" spans="1:11">
      <c r="A769" t="s">
        <v>87</v>
      </c>
      <c r="B769">
        <v>26</v>
      </c>
      <c r="C769" t="s">
        <v>82</v>
      </c>
      <c r="D769" t="s">
        <v>14</v>
      </c>
      <c r="E769" t="s">
        <v>35</v>
      </c>
      <c r="F769">
        <v>0</v>
      </c>
      <c r="G769">
        <v>1993</v>
      </c>
      <c r="H769">
        <v>6331</v>
      </c>
      <c r="I769">
        <v>19791</v>
      </c>
      <c r="J769">
        <v>3.1260464381614277</v>
      </c>
      <c r="K769" t="str">
        <f>VLOOKUP(C769,'Model stock information'!$B$6:$R$35,17,FALSE)</f>
        <v>Columbia</v>
      </c>
    </row>
    <row r="770" spans="1:11">
      <c r="A770" t="s">
        <v>87</v>
      </c>
      <c r="B770">
        <v>26</v>
      </c>
      <c r="C770" t="s">
        <v>82</v>
      </c>
      <c r="D770" t="s">
        <v>14</v>
      </c>
      <c r="E770" t="s">
        <v>35</v>
      </c>
      <c r="F770">
        <v>0</v>
      </c>
      <c r="G770">
        <v>1994</v>
      </c>
      <c r="H770">
        <v>13075</v>
      </c>
      <c r="I770">
        <v>20797</v>
      </c>
      <c r="J770">
        <v>1.5905927342256214</v>
      </c>
      <c r="K770" t="str">
        <f>VLOOKUP(C770,'Model stock information'!$B$6:$R$35,17,FALSE)</f>
        <v>Columbia</v>
      </c>
    </row>
    <row r="771" spans="1:11">
      <c r="A771" t="s">
        <v>87</v>
      </c>
      <c r="B771">
        <v>26</v>
      </c>
      <c r="C771" t="s">
        <v>82</v>
      </c>
      <c r="D771" t="s">
        <v>14</v>
      </c>
      <c r="E771" t="s">
        <v>35</v>
      </c>
      <c r="F771">
        <v>0</v>
      </c>
      <c r="G771">
        <v>1995</v>
      </c>
      <c r="H771">
        <v>10753</v>
      </c>
      <c r="I771">
        <v>24575</v>
      </c>
      <c r="J771">
        <v>2.2854087231470288</v>
      </c>
      <c r="K771" t="str">
        <f>VLOOKUP(C771,'Model stock information'!$B$6:$R$35,17,FALSE)</f>
        <v>Columbia</v>
      </c>
    </row>
    <row r="772" spans="1:11">
      <c r="A772" t="s">
        <v>87</v>
      </c>
      <c r="B772">
        <v>26</v>
      </c>
      <c r="C772" t="s">
        <v>82</v>
      </c>
      <c r="D772" t="s">
        <v>14</v>
      </c>
      <c r="E772" t="s">
        <v>35</v>
      </c>
      <c r="F772">
        <v>0</v>
      </c>
      <c r="G772">
        <v>1996</v>
      </c>
      <c r="H772">
        <v>10665</v>
      </c>
      <c r="I772">
        <v>39882</v>
      </c>
      <c r="J772">
        <v>3.739521800281294</v>
      </c>
      <c r="K772" t="str">
        <f>VLOOKUP(C772,'Model stock information'!$B$6:$R$35,17,FALSE)</f>
        <v>Columbia</v>
      </c>
    </row>
    <row r="773" spans="1:11">
      <c r="A773" t="s">
        <v>87</v>
      </c>
      <c r="B773">
        <v>26</v>
      </c>
      <c r="C773" t="s">
        <v>82</v>
      </c>
      <c r="D773" t="s">
        <v>14</v>
      </c>
      <c r="E773" t="s">
        <v>35</v>
      </c>
      <c r="F773">
        <v>0</v>
      </c>
      <c r="G773">
        <v>1997</v>
      </c>
      <c r="H773">
        <v>8889</v>
      </c>
      <c r="I773">
        <v>71785</v>
      </c>
      <c r="J773">
        <v>8.0757115536055792</v>
      </c>
      <c r="K773" t="str">
        <f>VLOOKUP(C773,'Model stock information'!$B$6:$R$35,17,FALSE)</f>
        <v>Columbia</v>
      </c>
    </row>
    <row r="774" spans="1:11">
      <c r="A774" t="s">
        <v>87</v>
      </c>
      <c r="B774">
        <v>26</v>
      </c>
      <c r="C774" t="s">
        <v>82</v>
      </c>
      <c r="D774" t="s">
        <v>14</v>
      </c>
      <c r="E774" t="s">
        <v>35</v>
      </c>
      <c r="F774">
        <v>0</v>
      </c>
      <c r="G774">
        <v>1998</v>
      </c>
      <c r="H774">
        <v>11914</v>
      </c>
      <c r="I774">
        <v>92428</v>
      </c>
      <c r="J774">
        <v>7.7579318448883665</v>
      </c>
      <c r="K774" t="str">
        <f>VLOOKUP(C774,'Model stock information'!$B$6:$R$35,17,FALSE)</f>
        <v>Columbia</v>
      </c>
    </row>
    <row r="775" spans="1:11">
      <c r="A775" t="s">
        <v>87</v>
      </c>
      <c r="B775">
        <v>26</v>
      </c>
      <c r="C775" t="s">
        <v>82</v>
      </c>
      <c r="D775" t="s">
        <v>14</v>
      </c>
      <c r="E775" t="s">
        <v>35</v>
      </c>
      <c r="F775">
        <v>0</v>
      </c>
      <c r="G775">
        <v>1999</v>
      </c>
      <c r="H775">
        <v>15174</v>
      </c>
      <c r="I775">
        <v>78150</v>
      </c>
      <c r="J775">
        <v>5.150257018584421</v>
      </c>
      <c r="K775" t="str">
        <f>VLOOKUP(C775,'Model stock information'!$B$6:$R$35,17,FALSE)</f>
        <v>Columbia</v>
      </c>
    </row>
    <row r="776" spans="1:11">
      <c r="A776" t="s">
        <v>87</v>
      </c>
      <c r="B776">
        <v>26</v>
      </c>
      <c r="C776" t="s">
        <v>82</v>
      </c>
      <c r="D776" t="s">
        <v>14</v>
      </c>
      <c r="E776" t="s">
        <v>35</v>
      </c>
      <c r="F776">
        <v>0</v>
      </c>
      <c r="G776">
        <v>2000</v>
      </c>
      <c r="H776">
        <v>22306</v>
      </c>
      <c r="I776">
        <v>71581</v>
      </c>
      <c r="J776">
        <v>3.2090468932125886</v>
      </c>
      <c r="K776" t="str">
        <f>VLOOKUP(C776,'Model stock information'!$B$6:$R$35,17,FALSE)</f>
        <v>Columbia</v>
      </c>
    </row>
    <row r="777" spans="1:11">
      <c r="A777" t="s">
        <v>87</v>
      </c>
      <c r="B777">
        <v>26</v>
      </c>
      <c r="C777" t="s">
        <v>82</v>
      </c>
      <c r="D777" t="s">
        <v>14</v>
      </c>
      <c r="E777" t="s">
        <v>35</v>
      </c>
      <c r="F777">
        <v>0</v>
      </c>
      <c r="G777">
        <v>2001</v>
      </c>
      <c r="H777">
        <v>39389</v>
      </c>
      <c r="I777">
        <v>94187</v>
      </c>
      <c r="J777">
        <v>2.3912005889969281</v>
      </c>
      <c r="K777" t="str">
        <f>VLOOKUP(C777,'Model stock information'!$B$6:$R$35,17,FALSE)</f>
        <v>Columbia</v>
      </c>
    </row>
    <row r="778" spans="1:11">
      <c r="A778" t="s">
        <v>87</v>
      </c>
      <c r="B778">
        <v>26</v>
      </c>
      <c r="C778" t="s">
        <v>82</v>
      </c>
      <c r="D778" t="s">
        <v>14</v>
      </c>
      <c r="E778" t="s">
        <v>35</v>
      </c>
      <c r="F778">
        <v>0</v>
      </c>
      <c r="G778">
        <v>2002</v>
      </c>
      <c r="H778">
        <v>51467</v>
      </c>
      <c r="I778">
        <v>85400</v>
      </c>
      <c r="J778">
        <v>1.6593156780072669</v>
      </c>
      <c r="K778" t="str">
        <f>VLOOKUP(C778,'Model stock information'!$B$6:$R$35,17,FALSE)</f>
        <v>Columbia</v>
      </c>
    </row>
    <row r="779" spans="1:11">
      <c r="A779" t="s">
        <v>87</v>
      </c>
      <c r="B779">
        <v>26</v>
      </c>
      <c r="C779" t="s">
        <v>82</v>
      </c>
      <c r="D779" t="s">
        <v>14</v>
      </c>
      <c r="E779" t="s">
        <v>35</v>
      </c>
      <c r="F779">
        <v>0</v>
      </c>
      <c r="G779">
        <v>2003</v>
      </c>
      <c r="H779">
        <v>45207</v>
      </c>
      <c r="I779">
        <v>68577</v>
      </c>
      <c r="J779">
        <v>1.5169553387749686</v>
      </c>
      <c r="K779" t="str">
        <f>VLOOKUP(C779,'Model stock information'!$B$6:$R$35,17,FALSE)</f>
        <v>Columbia</v>
      </c>
    </row>
    <row r="780" spans="1:11">
      <c r="A780" t="s">
        <v>87</v>
      </c>
      <c r="B780">
        <v>26</v>
      </c>
      <c r="C780" t="s">
        <v>82</v>
      </c>
      <c r="D780" t="s">
        <v>14</v>
      </c>
      <c r="E780" t="s">
        <v>35</v>
      </c>
      <c r="F780">
        <v>0</v>
      </c>
      <c r="G780">
        <v>2004</v>
      </c>
      <c r="H780">
        <v>30587</v>
      </c>
      <c r="I780">
        <v>73127</v>
      </c>
      <c r="J780">
        <v>2.3907869356262466</v>
      </c>
      <c r="K780" t="str">
        <f>VLOOKUP(C780,'Model stock information'!$B$6:$R$35,17,FALSE)</f>
        <v>Columbia</v>
      </c>
    </row>
    <row r="781" spans="1:11">
      <c r="A781" t="s">
        <v>87</v>
      </c>
      <c r="B781">
        <v>26</v>
      </c>
      <c r="C781" t="s">
        <v>82</v>
      </c>
      <c r="D781" t="s">
        <v>14</v>
      </c>
      <c r="E781" t="s">
        <v>35</v>
      </c>
      <c r="F781">
        <v>0</v>
      </c>
      <c r="G781">
        <v>2005</v>
      </c>
      <c r="H781">
        <v>33714</v>
      </c>
      <c r="I781">
        <v>79809</v>
      </c>
      <c r="J781">
        <v>2.3672361630183305</v>
      </c>
      <c r="K781" t="str">
        <f>VLOOKUP(C781,'Model stock information'!$B$6:$R$35,17,FALSE)</f>
        <v>Columbia</v>
      </c>
    </row>
    <row r="782" spans="1:11">
      <c r="A782" t="s">
        <v>87</v>
      </c>
      <c r="B782">
        <v>26</v>
      </c>
      <c r="C782" t="s">
        <v>82</v>
      </c>
      <c r="D782" t="s">
        <v>14</v>
      </c>
      <c r="E782" t="s">
        <v>35</v>
      </c>
      <c r="F782">
        <v>0</v>
      </c>
      <c r="G782">
        <v>2006</v>
      </c>
      <c r="H782">
        <v>47912</v>
      </c>
      <c r="I782">
        <v>96652</v>
      </c>
      <c r="J782">
        <v>2.017281683085657</v>
      </c>
      <c r="K782" t="str">
        <f>VLOOKUP(C782,'Model stock information'!$B$6:$R$35,17,FALSE)</f>
        <v>Columbia</v>
      </c>
    </row>
    <row r="783" spans="1:11">
      <c r="A783" t="s">
        <v>87</v>
      </c>
      <c r="B783">
        <v>26</v>
      </c>
      <c r="C783" t="s">
        <v>82</v>
      </c>
      <c r="D783" t="s">
        <v>14</v>
      </c>
      <c r="E783" t="s">
        <v>35</v>
      </c>
      <c r="F783">
        <v>0</v>
      </c>
      <c r="G783">
        <v>2007</v>
      </c>
      <c r="H783">
        <v>22989</v>
      </c>
      <c r="I783">
        <v>101250</v>
      </c>
      <c r="J783">
        <v>4.4042803079733783</v>
      </c>
      <c r="K783" t="str">
        <f>VLOOKUP(C783,'Model stock information'!$B$6:$R$35,17,FALSE)</f>
        <v>Columbia</v>
      </c>
    </row>
    <row r="784" spans="1:11">
      <c r="A784" t="s">
        <v>87</v>
      </c>
      <c r="B784">
        <v>26</v>
      </c>
      <c r="C784" t="s">
        <v>82</v>
      </c>
      <c r="D784" t="s">
        <v>14</v>
      </c>
      <c r="E784" t="s">
        <v>35</v>
      </c>
      <c r="F784">
        <v>0</v>
      </c>
      <c r="G784">
        <v>2008</v>
      </c>
      <c r="H784">
        <v>41400</v>
      </c>
      <c r="I784">
        <v>63947</v>
      </c>
      <c r="J784">
        <v>1.5446135265700482</v>
      </c>
      <c r="K784" t="str">
        <f>VLOOKUP(C784,'Model stock information'!$B$6:$R$35,17,FALSE)</f>
        <v>Columbia</v>
      </c>
    </row>
    <row r="785" spans="1:11">
      <c r="A785" t="s">
        <v>87</v>
      </c>
      <c r="B785">
        <v>27</v>
      </c>
      <c r="C785" t="s">
        <v>83</v>
      </c>
      <c r="D785" t="s">
        <v>14</v>
      </c>
      <c r="E785" t="s">
        <v>45</v>
      </c>
      <c r="F785">
        <v>0</v>
      </c>
      <c r="G785">
        <v>1979</v>
      </c>
      <c r="H785">
        <v>88733</v>
      </c>
      <c r="I785">
        <v>273201</v>
      </c>
      <c r="J785">
        <v>3.0789108899732907</v>
      </c>
      <c r="K785" t="str">
        <f>VLOOKUP(C785,'Model stock information'!$B$6:$R$35,17,FALSE)</f>
        <v>Coastal US</v>
      </c>
    </row>
    <row r="786" spans="1:11">
      <c r="A786" t="s">
        <v>87</v>
      </c>
      <c r="B786">
        <v>27</v>
      </c>
      <c r="C786" t="s">
        <v>83</v>
      </c>
      <c r="D786" t="s">
        <v>14</v>
      </c>
      <c r="E786" t="s">
        <v>45</v>
      </c>
      <c r="F786">
        <v>0</v>
      </c>
      <c r="G786">
        <v>1980</v>
      </c>
      <c r="H786">
        <v>75550</v>
      </c>
      <c r="I786">
        <v>349399</v>
      </c>
      <c r="J786">
        <v>4.6247385837193908</v>
      </c>
      <c r="K786" t="str">
        <f>VLOOKUP(C786,'Model stock information'!$B$6:$R$35,17,FALSE)</f>
        <v>Coastal US</v>
      </c>
    </row>
    <row r="787" spans="1:11">
      <c r="A787" t="s">
        <v>87</v>
      </c>
      <c r="B787">
        <v>27</v>
      </c>
      <c r="C787" t="s">
        <v>83</v>
      </c>
      <c r="D787" t="s">
        <v>14</v>
      </c>
      <c r="E787" t="s">
        <v>45</v>
      </c>
      <c r="F787">
        <v>0</v>
      </c>
      <c r="G787">
        <v>1981</v>
      </c>
      <c r="H787">
        <v>48660</v>
      </c>
      <c r="I787">
        <v>377692</v>
      </c>
      <c r="J787">
        <v>7.7618577887381832</v>
      </c>
      <c r="K787" t="str">
        <f>VLOOKUP(C787,'Model stock information'!$B$6:$R$35,17,FALSE)</f>
        <v>Coastal US</v>
      </c>
    </row>
    <row r="788" spans="1:11">
      <c r="A788" t="s">
        <v>87</v>
      </c>
      <c r="B788">
        <v>27</v>
      </c>
      <c r="C788" t="s">
        <v>83</v>
      </c>
      <c r="D788" t="s">
        <v>14</v>
      </c>
      <c r="E788" t="s">
        <v>45</v>
      </c>
      <c r="F788">
        <v>0</v>
      </c>
      <c r="G788">
        <v>1982</v>
      </c>
      <c r="H788">
        <v>69479</v>
      </c>
      <c r="I788">
        <v>333449</v>
      </c>
      <c r="J788">
        <v>4.7992774795261877</v>
      </c>
      <c r="K788" t="str">
        <f>VLOOKUP(C788,'Model stock information'!$B$6:$R$35,17,FALSE)</f>
        <v>Coastal US</v>
      </c>
    </row>
    <row r="789" spans="1:11">
      <c r="A789" t="s">
        <v>87</v>
      </c>
      <c r="B789">
        <v>27</v>
      </c>
      <c r="C789" t="s">
        <v>83</v>
      </c>
      <c r="D789" t="s">
        <v>14</v>
      </c>
      <c r="E789" t="s">
        <v>45</v>
      </c>
      <c r="F789">
        <v>0</v>
      </c>
      <c r="G789">
        <v>1983</v>
      </c>
      <c r="H789">
        <v>58361</v>
      </c>
      <c r="I789">
        <v>438906</v>
      </c>
      <c r="J789">
        <v>7.5205359743664433</v>
      </c>
      <c r="K789" t="str">
        <f>VLOOKUP(C789,'Model stock information'!$B$6:$R$35,17,FALSE)</f>
        <v>Coastal US</v>
      </c>
    </row>
    <row r="790" spans="1:11">
      <c r="A790" t="s">
        <v>87</v>
      </c>
      <c r="B790">
        <v>27</v>
      </c>
      <c r="C790" t="s">
        <v>83</v>
      </c>
      <c r="D790" t="s">
        <v>14</v>
      </c>
      <c r="E790" t="s">
        <v>45</v>
      </c>
      <c r="F790">
        <v>0</v>
      </c>
      <c r="G790">
        <v>1984</v>
      </c>
      <c r="H790">
        <v>123774</v>
      </c>
      <c r="I790">
        <v>365699</v>
      </c>
      <c r="J790">
        <v>2.9545704267455202</v>
      </c>
      <c r="K790" t="str">
        <f>VLOOKUP(C790,'Model stock information'!$B$6:$R$35,17,FALSE)</f>
        <v>Coastal US</v>
      </c>
    </row>
    <row r="791" spans="1:11">
      <c r="A791" t="s">
        <v>87</v>
      </c>
      <c r="B791">
        <v>27</v>
      </c>
      <c r="C791" t="s">
        <v>83</v>
      </c>
      <c r="D791" t="s">
        <v>14</v>
      </c>
      <c r="E791" t="s">
        <v>45</v>
      </c>
      <c r="F791">
        <v>0</v>
      </c>
      <c r="G791">
        <v>1985</v>
      </c>
      <c r="H791">
        <v>101693</v>
      </c>
      <c r="I791">
        <v>229473</v>
      </c>
      <c r="J791">
        <v>2.2565269979251275</v>
      </c>
      <c r="K791" t="str">
        <f>VLOOKUP(C791,'Model stock information'!$B$6:$R$35,17,FALSE)</f>
        <v>Coastal US</v>
      </c>
    </row>
    <row r="792" spans="1:11">
      <c r="A792" t="s">
        <v>87</v>
      </c>
      <c r="B792">
        <v>27</v>
      </c>
      <c r="C792" t="s">
        <v>83</v>
      </c>
      <c r="D792" t="s">
        <v>14</v>
      </c>
      <c r="E792" t="s">
        <v>45</v>
      </c>
      <c r="F792">
        <v>0</v>
      </c>
      <c r="G792">
        <v>1986</v>
      </c>
      <c r="H792">
        <v>111520</v>
      </c>
      <c r="I792">
        <v>263917</v>
      </c>
      <c r="J792">
        <v>2.366544117647059</v>
      </c>
      <c r="K792" t="str">
        <f>VLOOKUP(C792,'Model stock information'!$B$6:$R$35,17,FALSE)</f>
        <v>Coastal US</v>
      </c>
    </row>
    <row r="793" spans="1:11">
      <c r="A793" t="s">
        <v>87</v>
      </c>
      <c r="B793">
        <v>27</v>
      </c>
      <c r="C793" t="s">
        <v>83</v>
      </c>
      <c r="D793" t="s">
        <v>14</v>
      </c>
      <c r="E793" t="s">
        <v>45</v>
      </c>
      <c r="F793">
        <v>0</v>
      </c>
      <c r="G793">
        <v>1987</v>
      </c>
      <c r="H793">
        <v>145061</v>
      </c>
      <c r="I793">
        <v>219901</v>
      </c>
      <c r="J793">
        <v>1.5159208884538229</v>
      </c>
      <c r="K793" t="str">
        <f>VLOOKUP(C793,'Model stock information'!$B$6:$R$35,17,FALSE)</f>
        <v>Coastal US</v>
      </c>
    </row>
    <row r="794" spans="1:11">
      <c r="A794" t="s">
        <v>87</v>
      </c>
      <c r="B794">
        <v>27</v>
      </c>
      <c r="C794" t="s">
        <v>83</v>
      </c>
      <c r="D794" t="s">
        <v>14</v>
      </c>
      <c r="E794" t="s">
        <v>45</v>
      </c>
      <c r="F794">
        <v>0</v>
      </c>
      <c r="G794">
        <v>1988</v>
      </c>
      <c r="H794">
        <v>171391</v>
      </c>
      <c r="I794">
        <v>244107</v>
      </c>
      <c r="J794">
        <v>1.4242696524321581</v>
      </c>
      <c r="K794" t="str">
        <f>VLOOKUP(C794,'Model stock information'!$B$6:$R$35,17,FALSE)</f>
        <v>Coastal US</v>
      </c>
    </row>
    <row r="795" spans="1:11">
      <c r="A795" t="s">
        <v>87</v>
      </c>
      <c r="B795">
        <v>27</v>
      </c>
      <c r="C795" t="s">
        <v>83</v>
      </c>
      <c r="D795" t="s">
        <v>14</v>
      </c>
      <c r="E795" t="s">
        <v>45</v>
      </c>
      <c r="F795">
        <v>0</v>
      </c>
      <c r="G795">
        <v>1989</v>
      </c>
      <c r="H795">
        <v>91108</v>
      </c>
      <c r="I795">
        <v>182510</v>
      </c>
      <c r="J795">
        <v>2.0032269394564692</v>
      </c>
      <c r="K795" t="str">
        <f>VLOOKUP(C795,'Model stock information'!$B$6:$R$35,17,FALSE)</f>
        <v>Coastal US</v>
      </c>
    </row>
    <row r="796" spans="1:11">
      <c r="A796" t="s">
        <v>87</v>
      </c>
      <c r="B796">
        <v>27</v>
      </c>
      <c r="C796" t="s">
        <v>83</v>
      </c>
      <c r="D796" t="s">
        <v>14</v>
      </c>
      <c r="E796" t="s">
        <v>45</v>
      </c>
      <c r="F796">
        <v>0</v>
      </c>
      <c r="G796">
        <v>1990</v>
      </c>
      <c r="H796">
        <v>104088</v>
      </c>
      <c r="I796">
        <v>324705</v>
      </c>
      <c r="J796">
        <v>3.1195238644224119</v>
      </c>
      <c r="K796" t="str">
        <f>VLOOKUP(C796,'Model stock information'!$B$6:$R$35,17,FALSE)</f>
        <v>Coastal US</v>
      </c>
    </row>
    <row r="797" spans="1:11">
      <c r="A797" t="s">
        <v>87</v>
      </c>
      <c r="B797">
        <v>27</v>
      </c>
      <c r="C797" t="s">
        <v>83</v>
      </c>
      <c r="D797" t="s">
        <v>14</v>
      </c>
      <c r="E797" t="s">
        <v>45</v>
      </c>
      <c r="F797">
        <v>0</v>
      </c>
      <c r="G797">
        <v>1991</v>
      </c>
      <c r="H797">
        <v>103122</v>
      </c>
      <c r="I797">
        <v>105162</v>
      </c>
      <c r="J797">
        <v>1.019782393669634</v>
      </c>
      <c r="K797" t="str">
        <f>VLOOKUP(C797,'Model stock information'!$B$6:$R$35,17,FALSE)</f>
        <v>Coastal US</v>
      </c>
    </row>
    <row r="798" spans="1:11">
      <c r="A798" t="s">
        <v>87</v>
      </c>
      <c r="B798">
        <v>27</v>
      </c>
      <c r="C798" t="s">
        <v>83</v>
      </c>
      <c r="D798" t="s">
        <v>14</v>
      </c>
      <c r="E798" t="s">
        <v>45</v>
      </c>
      <c r="F798">
        <v>0</v>
      </c>
      <c r="G798">
        <v>1992</v>
      </c>
      <c r="H798">
        <v>105512</v>
      </c>
      <c r="I798">
        <v>271359</v>
      </c>
      <c r="J798">
        <v>2.5718306922435361</v>
      </c>
      <c r="K798" t="str">
        <f>VLOOKUP(C798,'Model stock information'!$B$6:$R$35,17,FALSE)</f>
        <v>Coastal US</v>
      </c>
    </row>
    <row r="799" spans="1:11">
      <c r="A799" t="s">
        <v>87</v>
      </c>
      <c r="B799">
        <v>27</v>
      </c>
      <c r="C799" t="s">
        <v>83</v>
      </c>
      <c r="D799" t="s">
        <v>14</v>
      </c>
      <c r="E799" t="s">
        <v>45</v>
      </c>
      <c r="F799">
        <v>0</v>
      </c>
      <c r="G799">
        <v>1993</v>
      </c>
      <c r="H799">
        <v>96483</v>
      </c>
      <c r="I799">
        <v>152848</v>
      </c>
      <c r="J799">
        <v>1.5841961796378636</v>
      </c>
      <c r="K799" t="str">
        <f>VLOOKUP(C799,'Model stock information'!$B$6:$R$35,17,FALSE)</f>
        <v>Coastal US</v>
      </c>
    </row>
    <row r="800" spans="1:11">
      <c r="A800" t="s">
        <v>87</v>
      </c>
      <c r="B800">
        <v>27</v>
      </c>
      <c r="C800" t="s">
        <v>83</v>
      </c>
      <c r="D800" t="s">
        <v>14</v>
      </c>
      <c r="E800" t="s">
        <v>45</v>
      </c>
      <c r="F800">
        <v>0</v>
      </c>
      <c r="G800">
        <v>1994</v>
      </c>
      <c r="H800">
        <v>104770</v>
      </c>
      <c r="I800">
        <v>147499</v>
      </c>
      <c r="J800">
        <v>1.4078362126562947</v>
      </c>
      <c r="K800" t="str">
        <f>VLOOKUP(C800,'Model stock information'!$B$6:$R$35,17,FALSE)</f>
        <v>Coastal US</v>
      </c>
    </row>
    <row r="801" spans="1:11">
      <c r="A801" t="s">
        <v>87</v>
      </c>
      <c r="B801">
        <v>27</v>
      </c>
      <c r="C801" t="s">
        <v>83</v>
      </c>
      <c r="D801" t="s">
        <v>14</v>
      </c>
      <c r="E801" t="s">
        <v>45</v>
      </c>
      <c r="F801">
        <v>0</v>
      </c>
      <c r="G801">
        <v>1995</v>
      </c>
      <c r="H801">
        <v>143336</v>
      </c>
      <c r="I801">
        <v>140448</v>
      </c>
      <c r="J801">
        <v>0.97985153764581123</v>
      </c>
      <c r="K801" t="str">
        <f>VLOOKUP(C801,'Model stock information'!$B$6:$R$35,17,FALSE)</f>
        <v>Coastal US</v>
      </c>
    </row>
    <row r="802" spans="1:11">
      <c r="A802" t="s">
        <v>87</v>
      </c>
      <c r="B802">
        <v>27</v>
      </c>
      <c r="C802" t="s">
        <v>83</v>
      </c>
      <c r="D802" t="s">
        <v>14</v>
      </c>
      <c r="E802" t="s">
        <v>45</v>
      </c>
      <c r="F802">
        <v>0</v>
      </c>
      <c r="G802">
        <v>1996</v>
      </c>
      <c r="H802">
        <v>83586</v>
      </c>
      <c r="I802">
        <v>90928</v>
      </c>
      <c r="J802">
        <v>1.087837676165865</v>
      </c>
      <c r="K802" t="str">
        <f>VLOOKUP(C802,'Model stock information'!$B$6:$R$35,17,FALSE)</f>
        <v>Coastal US</v>
      </c>
    </row>
    <row r="803" spans="1:11">
      <c r="A803" t="s">
        <v>87</v>
      </c>
      <c r="B803">
        <v>27</v>
      </c>
      <c r="C803" t="s">
        <v>83</v>
      </c>
      <c r="D803" t="s">
        <v>14</v>
      </c>
      <c r="E803" t="s">
        <v>45</v>
      </c>
      <c r="F803">
        <v>0</v>
      </c>
      <c r="G803">
        <v>1997</v>
      </c>
      <c r="H803">
        <v>85205</v>
      </c>
      <c r="I803">
        <v>252273</v>
      </c>
      <c r="J803">
        <v>2.960776949709524</v>
      </c>
      <c r="K803" t="str">
        <f>VLOOKUP(C803,'Model stock information'!$B$6:$R$35,17,FALSE)</f>
        <v>Coastal US</v>
      </c>
    </row>
    <row r="804" spans="1:11">
      <c r="A804" t="s">
        <v>87</v>
      </c>
      <c r="B804">
        <v>27</v>
      </c>
      <c r="C804" t="s">
        <v>83</v>
      </c>
      <c r="D804" t="s">
        <v>14</v>
      </c>
      <c r="E804" t="s">
        <v>45</v>
      </c>
      <c r="F804">
        <v>0</v>
      </c>
      <c r="G804">
        <v>1998</v>
      </c>
      <c r="H804">
        <v>73853</v>
      </c>
      <c r="I804">
        <v>242182</v>
      </c>
      <c r="J804">
        <v>3.2792439034297862</v>
      </c>
      <c r="K804" t="str">
        <f>VLOOKUP(C804,'Model stock information'!$B$6:$R$35,17,FALSE)</f>
        <v>Coastal US</v>
      </c>
    </row>
    <row r="805" spans="1:11">
      <c r="A805" t="s">
        <v>87</v>
      </c>
      <c r="B805">
        <v>27</v>
      </c>
      <c r="C805" t="s">
        <v>83</v>
      </c>
      <c r="D805" t="s">
        <v>14</v>
      </c>
      <c r="E805" t="s">
        <v>45</v>
      </c>
      <c r="F805">
        <v>0</v>
      </c>
      <c r="G805">
        <v>1999</v>
      </c>
      <c r="H805">
        <v>81802</v>
      </c>
      <c r="I805">
        <v>423811</v>
      </c>
      <c r="J805">
        <v>5.1809368964084008</v>
      </c>
      <c r="K805" t="str">
        <f>VLOOKUP(C805,'Model stock information'!$B$6:$R$35,17,FALSE)</f>
        <v>Coastal US</v>
      </c>
    </row>
    <row r="806" spans="1:11">
      <c r="A806" t="s">
        <v>87</v>
      </c>
      <c r="B806">
        <v>27</v>
      </c>
      <c r="C806" t="s">
        <v>83</v>
      </c>
      <c r="D806" t="s">
        <v>14</v>
      </c>
      <c r="E806" t="s">
        <v>45</v>
      </c>
      <c r="F806">
        <v>0</v>
      </c>
      <c r="G806">
        <v>2000</v>
      </c>
      <c r="H806">
        <v>102781</v>
      </c>
      <c r="I806">
        <v>331959</v>
      </c>
      <c r="J806">
        <v>3.2297700936943596</v>
      </c>
      <c r="K806" t="str">
        <f>VLOOKUP(C806,'Model stock information'!$B$6:$R$35,17,FALSE)</f>
        <v>Coastal US</v>
      </c>
    </row>
    <row r="807" spans="1:11">
      <c r="A807" t="s">
        <v>87</v>
      </c>
      <c r="B807">
        <v>27</v>
      </c>
      <c r="C807" t="s">
        <v>83</v>
      </c>
      <c r="D807" t="s">
        <v>14</v>
      </c>
      <c r="E807" t="s">
        <v>45</v>
      </c>
      <c r="F807">
        <v>0</v>
      </c>
      <c r="G807">
        <v>2001</v>
      </c>
      <c r="H807">
        <v>126553</v>
      </c>
      <c r="I807">
        <v>248809</v>
      </c>
      <c r="J807">
        <v>1.9660458464042734</v>
      </c>
      <c r="K807" t="str">
        <f>VLOOKUP(C807,'Model stock information'!$B$6:$R$35,17,FALSE)</f>
        <v>Coastal US</v>
      </c>
    </row>
    <row r="808" spans="1:11">
      <c r="A808" t="s">
        <v>87</v>
      </c>
      <c r="B808">
        <v>27</v>
      </c>
      <c r="C808" t="s">
        <v>83</v>
      </c>
      <c r="D808" t="s">
        <v>14</v>
      </c>
      <c r="E808" t="s">
        <v>45</v>
      </c>
      <c r="F808">
        <v>0</v>
      </c>
      <c r="G808">
        <v>2002</v>
      </c>
      <c r="H808">
        <v>173497</v>
      </c>
      <c r="I808">
        <v>192838</v>
      </c>
      <c r="J808">
        <v>1.1114774318864302</v>
      </c>
      <c r="K808" t="str">
        <f>VLOOKUP(C808,'Model stock information'!$B$6:$R$35,17,FALSE)</f>
        <v>Coastal US</v>
      </c>
    </row>
    <row r="809" spans="1:11">
      <c r="A809" t="s">
        <v>87</v>
      </c>
      <c r="B809">
        <v>27</v>
      </c>
      <c r="C809" t="s">
        <v>83</v>
      </c>
      <c r="D809" t="s">
        <v>14</v>
      </c>
      <c r="E809" t="s">
        <v>45</v>
      </c>
      <c r="F809">
        <v>0</v>
      </c>
      <c r="G809">
        <v>2003</v>
      </c>
      <c r="H809">
        <v>174785</v>
      </c>
      <c r="I809">
        <v>73552</v>
      </c>
      <c r="J809">
        <v>0.42081414309008208</v>
      </c>
      <c r="K809" t="str">
        <f>VLOOKUP(C809,'Model stock information'!$B$6:$R$35,17,FALSE)</f>
        <v>Coastal US</v>
      </c>
    </row>
    <row r="810" spans="1:11">
      <c r="A810" t="s">
        <v>87</v>
      </c>
      <c r="B810">
        <v>27</v>
      </c>
      <c r="C810" t="s">
        <v>83</v>
      </c>
      <c r="D810" t="s">
        <v>14</v>
      </c>
      <c r="E810" t="s">
        <v>45</v>
      </c>
      <c r="F810">
        <v>0</v>
      </c>
      <c r="G810">
        <v>2004</v>
      </c>
      <c r="H810">
        <v>160387</v>
      </c>
      <c r="I810">
        <v>43105</v>
      </c>
      <c r="J810">
        <v>0.26875619595104339</v>
      </c>
      <c r="K810" t="str">
        <f>VLOOKUP(C810,'Model stock information'!$B$6:$R$35,17,FALSE)</f>
        <v>Coastal US</v>
      </c>
    </row>
    <row r="811" spans="1:11">
      <c r="A811" t="s">
        <v>87</v>
      </c>
      <c r="B811">
        <v>27</v>
      </c>
      <c r="C811" t="s">
        <v>83</v>
      </c>
      <c r="D811" t="s">
        <v>14</v>
      </c>
      <c r="E811" t="s">
        <v>45</v>
      </c>
      <c r="F811">
        <v>0</v>
      </c>
      <c r="G811">
        <v>2005</v>
      </c>
      <c r="H811">
        <v>150204</v>
      </c>
      <c r="I811">
        <v>74813</v>
      </c>
      <c r="J811">
        <v>0.49807595004127719</v>
      </c>
      <c r="K811" t="str">
        <f>VLOOKUP(C811,'Model stock information'!$B$6:$R$35,17,FALSE)</f>
        <v>Coastal US</v>
      </c>
    </row>
    <row r="812" spans="1:11">
      <c r="A812" t="s">
        <v>87</v>
      </c>
      <c r="B812">
        <v>27</v>
      </c>
      <c r="C812" t="s">
        <v>83</v>
      </c>
      <c r="D812" t="s">
        <v>14</v>
      </c>
      <c r="E812" t="s">
        <v>45</v>
      </c>
      <c r="F812">
        <v>0</v>
      </c>
      <c r="G812">
        <v>2006</v>
      </c>
      <c r="H812">
        <v>73520</v>
      </c>
      <c r="I812">
        <v>114338</v>
      </c>
      <c r="J812">
        <v>1.5551958650707292</v>
      </c>
      <c r="K812" t="str">
        <f>VLOOKUP(C812,'Model stock information'!$B$6:$R$35,17,FALSE)</f>
        <v>Coastal US</v>
      </c>
    </row>
    <row r="813" spans="1:11">
      <c r="A813" t="s">
        <v>87</v>
      </c>
      <c r="B813">
        <v>27</v>
      </c>
      <c r="C813" t="s">
        <v>83</v>
      </c>
      <c r="D813" t="s">
        <v>14</v>
      </c>
      <c r="E813" t="s">
        <v>45</v>
      </c>
      <c r="F813">
        <v>0</v>
      </c>
      <c r="G813">
        <v>2007</v>
      </c>
      <c r="H813">
        <v>60908</v>
      </c>
      <c r="I813">
        <v>164084</v>
      </c>
      <c r="J813">
        <v>2.6939646680239049</v>
      </c>
      <c r="K813" t="str">
        <f>VLOOKUP(C813,'Model stock information'!$B$6:$R$35,17,FALSE)</f>
        <v>Coastal US</v>
      </c>
    </row>
    <row r="814" spans="1:11">
      <c r="A814" t="s">
        <v>87</v>
      </c>
      <c r="B814">
        <v>27</v>
      </c>
      <c r="C814" t="s">
        <v>83</v>
      </c>
      <c r="D814" t="s">
        <v>14</v>
      </c>
      <c r="E814" t="s">
        <v>45</v>
      </c>
      <c r="F814">
        <v>0</v>
      </c>
      <c r="G814">
        <v>2008</v>
      </c>
      <c r="H814">
        <v>25386</v>
      </c>
      <c r="I814">
        <v>129271</v>
      </c>
      <c r="J814">
        <v>5.0922161821476406</v>
      </c>
      <c r="K814" t="str">
        <f>VLOOKUP(C814,'Model stock information'!$B$6:$R$35,17,FALSE)</f>
        <v>Coastal US</v>
      </c>
    </row>
    <row r="815" spans="1:11">
      <c r="A815" t="s">
        <v>87</v>
      </c>
      <c r="B815">
        <v>28</v>
      </c>
      <c r="C815" t="s">
        <v>84</v>
      </c>
      <c r="D815" t="s">
        <v>14</v>
      </c>
      <c r="E815" t="s">
        <v>32</v>
      </c>
      <c r="F815">
        <v>0</v>
      </c>
      <c r="G815">
        <v>1979</v>
      </c>
      <c r="H815">
        <v>15513</v>
      </c>
      <c r="I815">
        <v>70403</v>
      </c>
      <c r="J815">
        <v>4.5383226970927613</v>
      </c>
      <c r="K815" t="str">
        <f>VLOOKUP(C815,'Model stock information'!$B$6:$R$35,17,FALSE)</f>
        <v>Coastal US</v>
      </c>
    </row>
    <row r="816" spans="1:11">
      <c r="A816" t="s">
        <v>87</v>
      </c>
      <c r="B816">
        <v>28</v>
      </c>
      <c r="C816" t="s">
        <v>84</v>
      </c>
      <c r="D816" t="s">
        <v>14</v>
      </c>
      <c r="E816" t="s">
        <v>32</v>
      </c>
      <c r="F816">
        <v>0</v>
      </c>
      <c r="G816">
        <v>1980</v>
      </c>
      <c r="H816">
        <v>16898</v>
      </c>
      <c r="I816">
        <v>76807</v>
      </c>
      <c r="J816">
        <v>4.5453308083796902</v>
      </c>
      <c r="K816" t="str">
        <f>VLOOKUP(C816,'Model stock information'!$B$6:$R$35,17,FALSE)</f>
        <v>Coastal US</v>
      </c>
    </row>
    <row r="817" spans="1:11">
      <c r="A817" t="s">
        <v>87</v>
      </c>
      <c r="B817">
        <v>28</v>
      </c>
      <c r="C817" t="s">
        <v>84</v>
      </c>
      <c r="D817" t="s">
        <v>14</v>
      </c>
      <c r="E817" t="s">
        <v>32</v>
      </c>
      <c r="F817">
        <v>0</v>
      </c>
      <c r="G817">
        <v>1981</v>
      </c>
      <c r="H817">
        <v>16446</v>
      </c>
      <c r="I817">
        <v>90562</v>
      </c>
      <c r="J817">
        <v>5.506627751428919</v>
      </c>
      <c r="K817" t="str">
        <f>VLOOKUP(C817,'Model stock information'!$B$6:$R$35,17,FALSE)</f>
        <v>Coastal US</v>
      </c>
    </row>
    <row r="818" spans="1:11">
      <c r="A818" t="s">
        <v>87</v>
      </c>
      <c r="B818">
        <v>28</v>
      </c>
      <c r="C818" t="s">
        <v>84</v>
      </c>
      <c r="D818" t="s">
        <v>14</v>
      </c>
      <c r="E818" t="s">
        <v>32</v>
      </c>
      <c r="F818">
        <v>0</v>
      </c>
      <c r="G818">
        <v>1982</v>
      </c>
      <c r="H818">
        <v>16362</v>
      </c>
      <c r="I818">
        <v>96696</v>
      </c>
      <c r="J818">
        <v>5.9097909790979095</v>
      </c>
      <c r="K818" t="str">
        <f>VLOOKUP(C818,'Model stock information'!$B$6:$R$35,17,FALSE)</f>
        <v>Coastal US</v>
      </c>
    </row>
    <row r="819" spans="1:11">
      <c r="A819" t="s">
        <v>87</v>
      </c>
      <c r="B819">
        <v>28</v>
      </c>
      <c r="C819" t="s">
        <v>84</v>
      </c>
      <c r="D819" t="s">
        <v>14</v>
      </c>
      <c r="E819" t="s">
        <v>32</v>
      </c>
      <c r="F819">
        <v>0</v>
      </c>
      <c r="G819">
        <v>1983</v>
      </c>
      <c r="H819">
        <v>15120</v>
      </c>
      <c r="I819">
        <v>129340</v>
      </c>
      <c r="J819">
        <v>8.5542328042328037</v>
      </c>
      <c r="K819" t="str">
        <f>VLOOKUP(C819,'Model stock information'!$B$6:$R$35,17,FALSE)</f>
        <v>Coastal US</v>
      </c>
    </row>
    <row r="820" spans="1:11">
      <c r="A820" t="s">
        <v>87</v>
      </c>
      <c r="B820">
        <v>28</v>
      </c>
      <c r="C820" t="s">
        <v>84</v>
      </c>
      <c r="D820" t="s">
        <v>14</v>
      </c>
      <c r="E820" t="s">
        <v>32</v>
      </c>
      <c r="F820">
        <v>0</v>
      </c>
      <c r="G820">
        <v>1984</v>
      </c>
      <c r="H820">
        <v>27505</v>
      </c>
      <c r="I820">
        <v>147055</v>
      </c>
      <c r="J820">
        <v>5.3464824577349574</v>
      </c>
      <c r="K820" t="str">
        <f>VLOOKUP(C820,'Model stock information'!$B$6:$R$35,17,FALSE)</f>
        <v>Coastal US</v>
      </c>
    </row>
    <row r="821" spans="1:11">
      <c r="A821" t="s">
        <v>87</v>
      </c>
      <c r="B821">
        <v>28</v>
      </c>
      <c r="C821" t="s">
        <v>84</v>
      </c>
      <c r="D821" t="s">
        <v>14</v>
      </c>
      <c r="E821" t="s">
        <v>32</v>
      </c>
      <c r="F821">
        <v>0</v>
      </c>
      <c r="G821">
        <v>1985</v>
      </c>
      <c r="H821">
        <v>20974</v>
      </c>
      <c r="I821">
        <v>158387</v>
      </c>
      <c r="J821">
        <v>7.5515876799847428</v>
      </c>
      <c r="K821" t="str">
        <f>VLOOKUP(C821,'Model stock information'!$B$6:$R$35,17,FALSE)</f>
        <v>Coastal US</v>
      </c>
    </row>
    <row r="822" spans="1:11">
      <c r="A822" t="s">
        <v>87</v>
      </c>
      <c r="B822">
        <v>28</v>
      </c>
      <c r="C822" t="s">
        <v>84</v>
      </c>
      <c r="D822" t="s">
        <v>14</v>
      </c>
      <c r="E822" t="s">
        <v>32</v>
      </c>
      <c r="F822">
        <v>0</v>
      </c>
      <c r="G822">
        <v>1986</v>
      </c>
      <c r="H822">
        <v>32393</v>
      </c>
      <c r="I822">
        <v>146051</v>
      </c>
      <c r="J822">
        <v>4.5087210199734509</v>
      </c>
      <c r="K822" t="str">
        <f>VLOOKUP(C822,'Model stock information'!$B$6:$R$35,17,FALSE)</f>
        <v>Coastal US</v>
      </c>
    </row>
    <row r="823" spans="1:11">
      <c r="A823" t="s">
        <v>87</v>
      </c>
      <c r="B823">
        <v>28</v>
      </c>
      <c r="C823" t="s">
        <v>84</v>
      </c>
      <c r="D823" t="s">
        <v>14</v>
      </c>
      <c r="E823" t="s">
        <v>32</v>
      </c>
      <c r="F823">
        <v>0</v>
      </c>
      <c r="G823">
        <v>1987</v>
      </c>
      <c r="H823">
        <v>28657</v>
      </c>
      <c r="I823">
        <v>117049</v>
      </c>
      <c r="J823">
        <v>4.0844819764804408</v>
      </c>
      <c r="K823" t="str">
        <f>VLOOKUP(C823,'Model stock information'!$B$6:$R$35,17,FALSE)</f>
        <v>Coastal US</v>
      </c>
    </row>
    <row r="824" spans="1:11">
      <c r="A824" t="s">
        <v>87</v>
      </c>
      <c r="B824">
        <v>28</v>
      </c>
      <c r="C824" t="s">
        <v>84</v>
      </c>
      <c r="D824" t="s">
        <v>14</v>
      </c>
      <c r="E824" t="s">
        <v>32</v>
      </c>
      <c r="F824">
        <v>0</v>
      </c>
      <c r="G824">
        <v>1988</v>
      </c>
      <c r="H824">
        <v>47752</v>
      </c>
      <c r="I824">
        <v>105621</v>
      </c>
      <c r="J824">
        <v>2.2118654716032835</v>
      </c>
      <c r="K824" t="str">
        <f>VLOOKUP(C824,'Model stock information'!$B$6:$R$35,17,FALSE)</f>
        <v>Coastal US</v>
      </c>
    </row>
    <row r="825" spans="1:11">
      <c r="A825" t="s">
        <v>87</v>
      </c>
      <c r="B825">
        <v>28</v>
      </c>
      <c r="C825" t="s">
        <v>84</v>
      </c>
      <c r="D825" t="s">
        <v>14</v>
      </c>
      <c r="E825" t="s">
        <v>32</v>
      </c>
      <c r="F825">
        <v>0</v>
      </c>
      <c r="G825">
        <v>1989</v>
      </c>
      <c r="H825">
        <v>26726</v>
      </c>
      <c r="I825">
        <v>100636</v>
      </c>
      <c r="J825">
        <v>3.7654718251889547</v>
      </c>
      <c r="K825" t="str">
        <f>VLOOKUP(C825,'Model stock information'!$B$6:$R$35,17,FALSE)</f>
        <v>Coastal US</v>
      </c>
    </row>
    <row r="826" spans="1:11">
      <c r="A826" t="s">
        <v>87</v>
      </c>
      <c r="B826">
        <v>28</v>
      </c>
      <c r="C826" t="s">
        <v>84</v>
      </c>
      <c r="D826" t="s">
        <v>14</v>
      </c>
      <c r="E826" t="s">
        <v>32</v>
      </c>
      <c r="F826">
        <v>0</v>
      </c>
      <c r="G826">
        <v>1990</v>
      </c>
      <c r="H826">
        <v>32183</v>
      </c>
      <c r="I826">
        <v>97017</v>
      </c>
      <c r="J826">
        <v>3.0145418388590248</v>
      </c>
      <c r="K826" t="str">
        <f>VLOOKUP(C826,'Model stock information'!$B$6:$R$35,17,FALSE)</f>
        <v>Coastal US</v>
      </c>
    </row>
    <row r="827" spans="1:11">
      <c r="A827" t="s">
        <v>87</v>
      </c>
      <c r="B827">
        <v>28</v>
      </c>
      <c r="C827" t="s">
        <v>84</v>
      </c>
      <c r="D827" t="s">
        <v>14</v>
      </c>
      <c r="E827" t="s">
        <v>32</v>
      </c>
      <c r="F827">
        <v>0</v>
      </c>
      <c r="G827">
        <v>1991</v>
      </c>
      <c r="H827">
        <v>27761</v>
      </c>
      <c r="I827">
        <v>85858</v>
      </c>
      <c r="J827">
        <v>3.0927560246388821</v>
      </c>
      <c r="K827" t="str">
        <f>VLOOKUP(C827,'Model stock information'!$B$6:$R$35,17,FALSE)</f>
        <v>Coastal US</v>
      </c>
    </row>
    <row r="828" spans="1:11">
      <c r="A828" t="s">
        <v>87</v>
      </c>
      <c r="B828">
        <v>28</v>
      </c>
      <c r="C828" t="s">
        <v>84</v>
      </c>
      <c r="D828" t="s">
        <v>14</v>
      </c>
      <c r="E828" t="s">
        <v>32</v>
      </c>
      <c r="F828">
        <v>0</v>
      </c>
      <c r="G828">
        <v>1992</v>
      </c>
      <c r="H828">
        <v>27970</v>
      </c>
      <c r="I828">
        <v>81472</v>
      </c>
      <c r="J828">
        <v>2.9128351805505899</v>
      </c>
      <c r="K828" t="str">
        <f>VLOOKUP(C828,'Model stock information'!$B$6:$R$35,17,FALSE)</f>
        <v>Coastal US</v>
      </c>
    </row>
    <row r="829" spans="1:11">
      <c r="A829" t="s">
        <v>87</v>
      </c>
      <c r="B829">
        <v>28</v>
      </c>
      <c r="C829" t="s">
        <v>84</v>
      </c>
      <c r="D829" t="s">
        <v>14</v>
      </c>
      <c r="E829" t="s">
        <v>32</v>
      </c>
      <c r="F829">
        <v>0</v>
      </c>
      <c r="G829">
        <v>1993</v>
      </c>
      <c r="H829">
        <v>20264</v>
      </c>
      <c r="I829">
        <v>78387</v>
      </c>
      <c r="J829">
        <v>3.8682885906040267</v>
      </c>
      <c r="K829" t="str">
        <f>VLOOKUP(C829,'Model stock information'!$B$6:$R$35,17,FALSE)</f>
        <v>Coastal US</v>
      </c>
    </row>
    <row r="830" spans="1:11">
      <c r="A830" t="s">
        <v>87</v>
      </c>
      <c r="B830">
        <v>28</v>
      </c>
      <c r="C830" t="s">
        <v>84</v>
      </c>
      <c r="D830" t="s">
        <v>14</v>
      </c>
      <c r="E830" t="s">
        <v>32</v>
      </c>
      <c r="F830">
        <v>0</v>
      </c>
      <c r="G830">
        <v>1994</v>
      </c>
      <c r="H830">
        <v>23743</v>
      </c>
      <c r="I830">
        <v>63266</v>
      </c>
      <c r="J830">
        <v>2.6646169397296045</v>
      </c>
      <c r="K830" t="str">
        <f>VLOOKUP(C830,'Model stock information'!$B$6:$R$35,17,FALSE)</f>
        <v>Coastal US</v>
      </c>
    </row>
    <row r="831" spans="1:11">
      <c r="A831" t="s">
        <v>87</v>
      </c>
      <c r="B831">
        <v>28</v>
      </c>
      <c r="C831" t="s">
        <v>84</v>
      </c>
      <c r="D831" t="s">
        <v>14</v>
      </c>
      <c r="E831" t="s">
        <v>32</v>
      </c>
      <c r="F831">
        <v>0</v>
      </c>
      <c r="G831">
        <v>1995</v>
      </c>
      <c r="H831">
        <v>23616</v>
      </c>
      <c r="I831">
        <v>47411</v>
      </c>
      <c r="J831">
        <v>2.0075796070460705</v>
      </c>
      <c r="K831" t="str">
        <f>VLOOKUP(C831,'Model stock information'!$B$6:$R$35,17,FALSE)</f>
        <v>Coastal US</v>
      </c>
    </row>
    <row r="832" spans="1:11">
      <c r="A832" t="s">
        <v>87</v>
      </c>
      <c r="B832">
        <v>28</v>
      </c>
      <c r="C832" t="s">
        <v>84</v>
      </c>
      <c r="D832" t="s">
        <v>14</v>
      </c>
      <c r="E832" t="s">
        <v>32</v>
      </c>
      <c r="F832">
        <v>0</v>
      </c>
      <c r="G832">
        <v>1996</v>
      </c>
      <c r="H832">
        <v>37568</v>
      </c>
      <c r="I832">
        <v>41132</v>
      </c>
      <c r="J832">
        <v>1.0948679727427597</v>
      </c>
      <c r="K832" t="str">
        <f>VLOOKUP(C832,'Model stock information'!$B$6:$R$35,17,FALSE)</f>
        <v>Coastal US</v>
      </c>
    </row>
    <row r="833" spans="1:11">
      <c r="A833" t="s">
        <v>87</v>
      </c>
      <c r="B833">
        <v>28</v>
      </c>
      <c r="C833" t="s">
        <v>84</v>
      </c>
      <c r="D833" t="s">
        <v>14</v>
      </c>
      <c r="E833" t="s">
        <v>32</v>
      </c>
      <c r="F833">
        <v>0</v>
      </c>
      <c r="G833">
        <v>1997</v>
      </c>
      <c r="H833">
        <v>24014</v>
      </c>
      <c r="I833">
        <v>49587</v>
      </c>
      <c r="J833">
        <v>2.064920463063213</v>
      </c>
      <c r="K833" t="str">
        <f>VLOOKUP(C833,'Model stock information'!$B$6:$R$35,17,FALSE)</f>
        <v>Coastal US</v>
      </c>
    </row>
    <row r="834" spans="1:11">
      <c r="A834" t="s">
        <v>87</v>
      </c>
      <c r="B834">
        <v>28</v>
      </c>
      <c r="C834" t="s">
        <v>84</v>
      </c>
      <c r="D834" t="s">
        <v>14</v>
      </c>
      <c r="E834" t="s">
        <v>32</v>
      </c>
      <c r="F834">
        <v>0</v>
      </c>
      <c r="G834">
        <v>1998</v>
      </c>
      <c r="H834">
        <v>26601</v>
      </c>
      <c r="I834">
        <v>57265</v>
      </c>
      <c r="J834">
        <v>2.1527386188489155</v>
      </c>
      <c r="K834" t="str">
        <f>VLOOKUP(C834,'Model stock information'!$B$6:$R$35,17,FALSE)</f>
        <v>Coastal US</v>
      </c>
    </row>
    <row r="835" spans="1:11">
      <c r="A835" t="s">
        <v>87</v>
      </c>
      <c r="B835">
        <v>28</v>
      </c>
      <c r="C835" t="s">
        <v>84</v>
      </c>
      <c r="D835" t="s">
        <v>14</v>
      </c>
      <c r="E835" t="s">
        <v>32</v>
      </c>
      <c r="F835">
        <v>0</v>
      </c>
      <c r="G835">
        <v>1999</v>
      </c>
      <c r="H835">
        <v>21691</v>
      </c>
      <c r="I835">
        <v>70698</v>
      </c>
      <c r="J835">
        <v>3.2593241436540499</v>
      </c>
      <c r="K835" t="str">
        <f>VLOOKUP(C835,'Model stock information'!$B$6:$R$35,17,FALSE)</f>
        <v>Coastal US</v>
      </c>
    </row>
    <row r="836" spans="1:11">
      <c r="A836" t="s">
        <v>87</v>
      </c>
      <c r="B836">
        <v>28</v>
      </c>
      <c r="C836" t="s">
        <v>84</v>
      </c>
      <c r="D836" t="s">
        <v>14</v>
      </c>
      <c r="E836" t="s">
        <v>32</v>
      </c>
      <c r="F836">
        <v>0</v>
      </c>
      <c r="G836">
        <v>2000</v>
      </c>
      <c r="H836">
        <v>20743</v>
      </c>
      <c r="I836">
        <v>84078</v>
      </c>
      <c r="J836">
        <v>4.0533191920165841</v>
      </c>
      <c r="K836" t="str">
        <f>VLOOKUP(C836,'Model stock information'!$B$6:$R$35,17,FALSE)</f>
        <v>Coastal US</v>
      </c>
    </row>
    <row r="837" spans="1:11">
      <c r="A837" t="s">
        <v>87</v>
      </c>
      <c r="B837">
        <v>28</v>
      </c>
      <c r="C837" t="s">
        <v>84</v>
      </c>
      <c r="D837" t="s">
        <v>14</v>
      </c>
      <c r="E837" t="s">
        <v>32</v>
      </c>
      <c r="F837">
        <v>0</v>
      </c>
      <c r="G837">
        <v>2001</v>
      </c>
      <c r="H837">
        <v>18372</v>
      </c>
      <c r="I837">
        <v>85331</v>
      </c>
      <c r="J837">
        <v>4.6446222512519046</v>
      </c>
      <c r="K837" t="str">
        <f>VLOOKUP(C837,'Model stock information'!$B$6:$R$35,17,FALSE)</f>
        <v>Coastal US</v>
      </c>
    </row>
    <row r="838" spans="1:11">
      <c r="A838" t="s">
        <v>87</v>
      </c>
      <c r="B838">
        <v>28</v>
      </c>
      <c r="C838" t="s">
        <v>84</v>
      </c>
      <c r="D838" t="s">
        <v>14</v>
      </c>
      <c r="E838" t="s">
        <v>32</v>
      </c>
      <c r="F838">
        <v>0</v>
      </c>
      <c r="G838">
        <v>2002</v>
      </c>
      <c r="H838">
        <v>24584</v>
      </c>
      <c r="I838">
        <v>68236</v>
      </c>
      <c r="J838">
        <v>2.7756264236902051</v>
      </c>
      <c r="K838" t="str">
        <f>VLOOKUP(C838,'Model stock information'!$B$6:$R$35,17,FALSE)</f>
        <v>Coastal US</v>
      </c>
    </row>
    <row r="839" spans="1:11">
      <c r="A839" t="s">
        <v>87</v>
      </c>
      <c r="B839">
        <v>28</v>
      </c>
      <c r="C839" t="s">
        <v>84</v>
      </c>
      <c r="D839" t="s">
        <v>14</v>
      </c>
      <c r="E839" t="s">
        <v>32</v>
      </c>
      <c r="F839">
        <v>0</v>
      </c>
      <c r="G839">
        <v>2003</v>
      </c>
      <c r="H839">
        <v>36779</v>
      </c>
      <c r="I839">
        <v>56078</v>
      </c>
      <c r="J839">
        <v>1.5247287854482177</v>
      </c>
      <c r="K839" t="str">
        <f>VLOOKUP(C839,'Model stock information'!$B$6:$R$35,17,FALSE)</f>
        <v>Coastal US</v>
      </c>
    </row>
    <row r="840" spans="1:11">
      <c r="A840" t="s">
        <v>87</v>
      </c>
      <c r="B840">
        <v>28</v>
      </c>
      <c r="C840" t="s">
        <v>84</v>
      </c>
      <c r="D840" t="s">
        <v>14</v>
      </c>
      <c r="E840" t="s">
        <v>32</v>
      </c>
      <c r="F840">
        <v>0</v>
      </c>
      <c r="G840">
        <v>2004</v>
      </c>
      <c r="H840">
        <v>39029</v>
      </c>
      <c r="I840">
        <v>49142</v>
      </c>
      <c r="J840">
        <v>1.2591150170386123</v>
      </c>
      <c r="K840" t="str">
        <f>VLOOKUP(C840,'Model stock information'!$B$6:$R$35,17,FALSE)</f>
        <v>Coastal US</v>
      </c>
    </row>
    <row r="841" spans="1:11">
      <c r="A841" t="s">
        <v>87</v>
      </c>
      <c r="B841">
        <v>28</v>
      </c>
      <c r="C841" t="s">
        <v>84</v>
      </c>
      <c r="D841" t="s">
        <v>14</v>
      </c>
      <c r="E841" t="s">
        <v>32</v>
      </c>
      <c r="F841">
        <v>0</v>
      </c>
      <c r="G841">
        <v>2005</v>
      </c>
      <c r="H841">
        <v>33901</v>
      </c>
      <c r="I841">
        <v>52802</v>
      </c>
      <c r="J841">
        <v>1.5575351759535117</v>
      </c>
      <c r="K841" t="str">
        <f>VLOOKUP(C841,'Model stock information'!$B$6:$R$35,17,FALSE)</f>
        <v>Coastal US</v>
      </c>
    </row>
    <row r="842" spans="1:11">
      <c r="A842" t="s">
        <v>87</v>
      </c>
      <c r="B842">
        <v>28</v>
      </c>
      <c r="C842" t="s">
        <v>84</v>
      </c>
      <c r="D842" t="s">
        <v>14</v>
      </c>
      <c r="E842" t="s">
        <v>32</v>
      </c>
      <c r="F842">
        <v>0</v>
      </c>
      <c r="G842">
        <v>2006</v>
      </c>
      <c r="H842">
        <v>25735</v>
      </c>
      <c r="I842">
        <v>60298</v>
      </c>
      <c r="J842">
        <v>2.3430347775403146</v>
      </c>
      <c r="K842" t="str">
        <f>VLOOKUP(C842,'Model stock information'!$B$6:$R$35,17,FALSE)</f>
        <v>Coastal US</v>
      </c>
    </row>
    <row r="843" spans="1:11">
      <c r="A843" t="s">
        <v>87</v>
      </c>
      <c r="B843">
        <v>28</v>
      </c>
      <c r="C843" t="s">
        <v>84</v>
      </c>
      <c r="D843" t="s">
        <v>14</v>
      </c>
      <c r="E843" t="s">
        <v>32</v>
      </c>
      <c r="F843">
        <v>0</v>
      </c>
      <c r="G843">
        <v>2007</v>
      </c>
      <c r="H843">
        <v>21857</v>
      </c>
      <c r="I843">
        <v>65947</v>
      </c>
      <c r="J843">
        <v>3.0172027268152077</v>
      </c>
      <c r="K843" t="str">
        <f>VLOOKUP(C843,'Model stock information'!$B$6:$R$35,17,FALSE)</f>
        <v>Coastal US</v>
      </c>
    </row>
    <row r="844" spans="1:11">
      <c r="A844" t="s">
        <v>87</v>
      </c>
      <c r="B844">
        <v>28</v>
      </c>
      <c r="C844" t="s">
        <v>84</v>
      </c>
      <c r="D844" t="s">
        <v>14</v>
      </c>
      <c r="E844" t="s">
        <v>32</v>
      </c>
      <c r="F844">
        <v>0</v>
      </c>
      <c r="G844">
        <v>2008</v>
      </c>
      <c r="H844">
        <v>21438</v>
      </c>
      <c r="I844">
        <v>48718</v>
      </c>
      <c r="J844">
        <v>2.2725067636906426</v>
      </c>
      <c r="K844" t="str">
        <f>VLOOKUP(C844,'Model stock information'!$B$6:$R$35,17,FALSE)</f>
        <v>Coastal US</v>
      </c>
    </row>
    <row r="845" spans="1:11">
      <c r="A845" t="s">
        <v>87</v>
      </c>
      <c r="B845">
        <v>29</v>
      </c>
      <c r="C845" t="s">
        <v>85</v>
      </c>
      <c r="D845" t="s">
        <v>14</v>
      </c>
      <c r="E845" t="s">
        <v>35</v>
      </c>
      <c r="F845">
        <v>0</v>
      </c>
      <c r="G845">
        <v>1979</v>
      </c>
      <c r="H845">
        <v>510</v>
      </c>
      <c r="I845">
        <v>2819</v>
      </c>
      <c r="J845">
        <v>5.5274509803921568</v>
      </c>
      <c r="K845" t="str">
        <f>VLOOKUP(C845,'Model stock information'!$B$6:$R$35,17,FALSE)</f>
        <v>Columbia</v>
      </c>
    </row>
    <row r="846" spans="1:11">
      <c r="A846" t="s">
        <v>87</v>
      </c>
      <c r="B846">
        <v>29</v>
      </c>
      <c r="C846" t="s">
        <v>85</v>
      </c>
      <c r="D846" t="s">
        <v>14</v>
      </c>
      <c r="E846" t="s">
        <v>35</v>
      </c>
      <c r="F846">
        <v>0</v>
      </c>
      <c r="G846">
        <v>1980</v>
      </c>
      <c r="H846">
        <v>482</v>
      </c>
      <c r="I846">
        <v>1953</v>
      </c>
      <c r="J846">
        <v>4.0518672199170123</v>
      </c>
      <c r="K846" t="str">
        <f>VLOOKUP(C846,'Model stock information'!$B$6:$R$35,17,FALSE)</f>
        <v>Columbia</v>
      </c>
    </row>
    <row r="847" spans="1:11">
      <c r="A847" t="s">
        <v>87</v>
      </c>
      <c r="B847">
        <v>29</v>
      </c>
      <c r="C847" t="s">
        <v>85</v>
      </c>
      <c r="D847" t="s">
        <v>14</v>
      </c>
      <c r="E847" t="s">
        <v>35</v>
      </c>
      <c r="F847">
        <v>0</v>
      </c>
      <c r="G847">
        <v>1981</v>
      </c>
      <c r="H847">
        <v>299</v>
      </c>
      <c r="I847">
        <v>1808</v>
      </c>
      <c r="J847">
        <v>6.0468227424749168</v>
      </c>
      <c r="K847" t="str">
        <f>VLOOKUP(C847,'Model stock information'!$B$6:$R$35,17,FALSE)</f>
        <v>Columbia</v>
      </c>
    </row>
    <row r="848" spans="1:11">
      <c r="A848" t="s">
        <v>87</v>
      </c>
      <c r="B848">
        <v>29</v>
      </c>
      <c r="C848" t="s">
        <v>85</v>
      </c>
      <c r="D848" t="s">
        <v>14</v>
      </c>
      <c r="E848" t="s">
        <v>35</v>
      </c>
      <c r="F848">
        <v>0</v>
      </c>
      <c r="G848">
        <v>1982</v>
      </c>
      <c r="H848">
        <v>511</v>
      </c>
      <c r="I848">
        <v>2132</v>
      </c>
      <c r="J848">
        <v>4.1722113502935425</v>
      </c>
      <c r="K848" t="str">
        <f>VLOOKUP(C848,'Model stock information'!$B$6:$R$35,17,FALSE)</f>
        <v>Columbia</v>
      </c>
    </row>
    <row r="849" spans="1:11">
      <c r="A849" t="s">
        <v>87</v>
      </c>
      <c r="B849">
        <v>29</v>
      </c>
      <c r="C849" t="s">
        <v>85</v>
      </c>
      <c r="D849" t="s">
        <v>14</v>
      </c>
      <c r="E849" t="s">
        <v>35</v>
      </c>
      <c r="F849">
        <v>0</v>
      </c>
      <c r="G849">
        <v>1983</v>
      </c>
      <c r="H849">
        <v>594</v>
      </c>
      <c r="I849">
        <v>2882</v>
      </c>
      <c r="J849">
        <v>4.8518518518518521</v>
      </c>
      <c r="K849" t="str">
        <f>VLOOKUP(C849,'Model stock information'!$B$6:$R$35,17,FALSE)</f>
        <v>Columbia</v>
      </c>
    </row>
    <row r="850" spans="1:11">
      <c r="A850" t="s">
        <v>87</v>
      </c>
      <c r="B850">
        <v>29</v>
      </c>
      <c r="C850" t="s">
        <v>85</v>
      </c>
      <c r="D850" t="s">
        <v>14</v>
      </c>
      <c r="E850" t="s">
        <v>35</v>
      </c>
      <c r="F850">
        <v>0</v>
      </c>
      <c r="G850">
        <v>1984</v>
      </c>
      <c r="H850">
        <v>357</v>
      </c>
      <c r="I850">
        <v>2453</v>
      </c>
      <c r="J850">
        <v>6.8711484593837531</v>
      </c>
      <c r="K850" t="str">
        <f>VLOOKUP(C850,'Model stock information'!$B$6:$R$35,17,FALSE)</f>
        <v>Columbia</v>
      </c>
    </row>
    <row r="851" spans="1:11">
      <c r="A851" t="s">
        <v>87</v>
      </c>
      <c r="B851">
        <v>29</v>
      </c>
      <c r="C851" t="s">
        <v>85</v>
      </c>
      <c r="D851" t="s">
        <v>14</v>
      </c>
      <c r="E851" t="s">
        <v>35</v>
      </c>
      <c r="F851">
        <v>0</v>
      </c>
      <c r="G851">
        <v>1985</v>
      </c>
      <c r="H851">
        <v>515</v>
      </c>
      <c r="I851">
        <v>2241</v>
      </c>
      <c r="J851">
        <v>4.3514563106796116</v>
      </c>
      <c r="K851" t="str">
        <f>VLOOKUP(C851,'Model stock information'!$B$6:$R$35,17,FALSE)</f>
        <v>Columbia</v>
      </c>
    </row>
    <row r="852" spans="1:11">
      <c r="A852" t="s">
        <v>87</v>
      </c>
      <c r="B852">
        <v>29</v>
      </c>
      <c r="C852" t="s">
        <v>85</v>
      </c>
      <c r="D852" t="s">
        <v>14</v>
      </c>
      <c r="E852" t="s">
        <v>35</v>
      </c>
      <c r="F852">
        <v>0</v>
      </c>
      <c r="G852">
        <v>1986</v>
      </c>
      <c r="H852">
        <v>303</v>
      </c>
      <c r="I852">
        <v>1445</v>
      </c>
      <c r="J852">
        <v>4.7689768976897691</v>
      </c>
      <c r="K852" t="str">
        <f>VLOOKUP(C852,'Model stock information'!$B$6:$R$35,17,FALSE)</f>
        <v>Columbia</v>
      </c>
    </row>
    <row r="853" spans="1:11">
      <c r="A853" t="s">
        <v>87</v>
      </c>
      <c r="B853">
        <v>29</v>
      </c>
      <c r="C853" t="s">
        <v>85</v>
      </c>
      <c r="D853" t="s">
        <v>14</v>
      </c>
      <c r="E853" t="s">
        <v>35</v>
      </c>
      <c r="F853">
        <v>0</v>
      </c>
      <c r="G853">
        <v>1987</v>
      </c>
      <c r="H853">
        <v>334</v>
      </c>
      <c r="I853">
        <v>1290</v>
      </c>
      <c r="J853">
        <v>3.8622754491017965</v>
      </c>
      <c r="K853" t="str">
        <f>VLOOKUP(C853,'Model stock information'!$B$6:$R$35,17,FALSE)</f>
        <v>Columbia</v>
      </c>
    </row>
    <row r="854" spans="1:11">
      <c r="A854" t="s">
        <v>87</v>
      </c>
      <c r="B854">
        <v>29</v>
      </c>
      <c r="C854" t="s">
        <v>85</v>
      </c>
      <c r="D854" t="s">
        <v>14</v>
      </c>
      <c r="E854" t="s">
        <v>35</v>
      </c>
      <c r="F854">
        <v>0</v>
      </c>
      <c r="G854">
        <v>1988</v>
      </c>
      <c r="H854">
        <v>259</v>
      </c>
      <c r="I854">
        <v>1929</v>
      </c>
      <c r="J854">
        <v>7.4478764478764479</v>
      </c>
      <c r="K854" t="str">
        <f>VLOOKUP(C854,'Model stock information'!$B$6:$R$35,17,FALSE)</f>
        <v>Columbia</v>
      </c>
    </row>
    <row r="855" spans="1:11">
      <c r="A855" t="s">
        <v>87</v>
      </c>
      <c r="B855">
        <v>29</v>
      </c>
      <c r="C855" t="s">
        <v>85</v>
      </c>
      <c r="D855" t="s">
        <v>14</v>
      </c>
      <c r="E855" t="s">
        <v>35</v>
      </c>
      <c r="F855">
        <v>0</v>
      </c>
      <c r="G855">
        <v>1989</v>
      </c>
      <c r="H855">
        <v>263</v>
      </c>
      <c r="I855">
        <v>2113</v>
      </c>
      <c r="J855">
        <v>8.0342205323193916</v>
      </c>
      <c r="K855" t="str">
        <f>VLOOKUP(C855,'Model stock information'!$B$6:$R$35,17,FALSE)</f>
        <v>Columbia</v>
      </c>
    </row>
    <row r="856" spans="1:11">
      <c r="A856" t="s">
        <v>87</v>
      </c>
      <c r="B856">
        <v>29</v>
      </c>
      <c r="C856" t="s">
        <v>85</v>
      </c>
      <c r="D856" t="s">
        <v>14</v>
      </c>
      <c r="E856" t="s">
        <v>35</v>
      </c>
      <c r="F856">
        <v>0</v>
      </c>
      <c r="G856">
        <v>1990</v>
      </c>
      <c r="H856">
        <v>224</v>
      </c>
      <c r="I856">
        <v>1670</v>
      </c>
      <c r="J856">
        <v>7.4553571428571432</v>
      </c>
      <c r="K856" t="str">
        <f>VLOOKUP(C856,'Model stock information'!$B$6:$R$35,17,FALSE)</f>
        <v>Columbia</v>
      </c>
    </row>
    <row r="857" spans="1:11">
      <c r="A857" t="s">
        <v>87</v>
      </c>
      <c r="B857">
        <v>29</v>
      </c>
      <c r="C857" t="s">
        <v>85</v>
      </c>
      <c r="D857" t="s">
        <v>14</v>
      </c>
      <c r="E857" t="s">
        <v>35</v>
      </c>
      <c r="F857">
        <v>0</v>
      </c>
      <c r="G857">
        <v>1991</v>
      </c>
      <c r="H857">
        <v>222</v>
      </c>
      <c r="I857">
        <v>1147</v>
      </c>
      <c r="J857">
        <v>5.166666666666667</v>
      </c>
      <c r="K857" t="str">
        <f>VLOOKUP(C857,'Model stock information'!$B$6:$R$35,17,FALSE)</f>
        <v>Columbia</v>
      </c>
    </row>
    <row r="858" spans="1:11">
      <c r="A858" t="s">
        <v>87</v>
      </c>
      <c r="B858">
        <v>29</v>
      </c>
      <c r="C858" t="s">
        <v>85</v>
      </c>
      <c r="D858" t="s">
        <v>14</v>
      </c>
      <c r="E858" t="s">
        <v>35</v>
      </c>
      <c r="F858">
        <v>0</v>
      </c>
      <c r="G858">
        <v>1992</v>
      </c>
      <c r="H858">
        <v>536</v>
      </c>
      <c r="I858">
        <v>1305</v>
      </c>
      <c r="J858">
        <v>2.4347014925373136</v>
      </c>
      <c r="K858" t="str">
        <f>VLOOKUP(C858,'Model stock information'!$B$6:$R$35,17,FALSE)</f>
        <v>Columbia</v>
      </c>
    </row>
    <row r="859" spans="1:11">
      <c r="A859" t="s">
        <v>87</v>
      </c>
      <c r="B859">
        <v>29</v>
      </c>
      <c r="C859" t="s">
        <v>85</v>
      </c>
      <c r="D859" t="s">
        <v>14</v>
      </c>
      <c r="E859" t="s">
        <v>35</v>
      </c>
      <c r="F859">
        <v>0</v>
      </c>
      <c r="G859">
        <v>1993</v>
      </c>
      <c r="H859">
        <v>565</v>
      </c>
      <c r="I859">
        <v>1569</v>
      </c>
      <c r="J859">
        <v>2.7769911504424778</v>
      </c>
      <c r="K859" t="str">
        <f>VLOOKUP(C859,'Model stock information'!$B$6:$R$35,17,FALSE)</f>
        <v>Columbia</v>
      </c>
    </row>
    <row r="860" spans="1:11">
      <c r="A860" t="s">
        <v>87</v>
      </c>
      <c r="B860">
        <v>29</v>
      </c>
      <c r="C860" t="s">
        <v>85</v>
      </c>
      <c r="D860" t="s">
        <v>14</v>
      </c>
      <c r="E860" t="s">
        <v>35</v>
      </c>
      <c r="F860">
        <v>0</v>
      </c>
      <c r="G860">
        <v>1994</v>
      </c>
      <c r="H860">
        <v>494</v>
      </c>
      <c r="I860">
        <v>1342</v>
      </c>
      <c r="J860">
        <v>2.716599190283401</v>
      </c>
      <c r="K860" t="str">
        <f>VLOOKUP(C860,'Model stock information'!$B$6:$R$35,17,FALSE)</f>
        <v>Columbia</v>
      </c>
    </row>
    <row r="861" spans="1:11">
      <c r="A861" t="s">
        <v>87</v>
      </c>
      <c r="B861">
        <v>29</v>
      </c>
      <c r="C861" t="s">
        <v>85</v>
      </c>
      <c r="D861" t="s">
        <v>14</v>
      </c>
      <c r="E861" t="s">
        <v>35</v>
      </c>
      <c r="F861">
        <v>0</v>
      </c>
      <c r="G861">
        <v>1995</v>
      </c>
      <c r="H861">
        <v>362</v>
      </c>
      <c r="I861">
        <v>1583</v>
      </c>
      <c r="J861">
        <v>4.3729281767955799</v>
      </c>
      <c r="K861" t="str">
        <f>VLOOKUP(C861,'Model stock information'!$B$6:$R$35,17,FALSE)</f>
        <v>Columbia</v>
      </c>
    </row>
    <row r="862" spans="1:11">
      <c r="A862" t="s">
        <v>87</v>
      </c>
      <c r="B862">
        <v>29</v>
      </c>
      <c r="C862" t="s">
        <v>85</v>
      </c>
      <c r="D862" t="s">
        <v>14</v>
      </c>
      <c r="E862" t="s">
        <v>35</v>
      </c>
      <c r="F862">
        <v>0</v>
      </c>
      <c r="G862">
        <v>1996</v>
      </c>
      <c r="H862">
        <v>522</v>
      </c>
      <c r="I862">
        <v>3864</v>
      </c>
      <c r="J862">
        <v>7.4022988505747129</v>
      </c>
      <c r="K862" t="str">
        <f>VLOOKUP(C862,'Model stock information'!$B$6:$R$35,17,FALSE)</f>
        <v>Columbia</v>
      </c>
    </row>
    <row r="863" spans="1:11">
      <c r="A863" t="s">
        <v>87</v>
      </c>
      <c r="B863">
        <v>29</v>
      </c>
      <c r="C863" t="s">
        <v>85</v>
      </c>
      <c r="D863" t="s">
        <v>14</v>
      </c>
      <c r="E863" t="s">
        <v>35</v>
      </c>
      <c r="F863">
        <v>0</v>
      </c>
      <c r="G863">
        <v>1997</v>
      </c>
      <c r="H863">
        <v>649</v>
      </c>
      <c r="I863">
        <v>6318</v>
      </c>
      <c r="J863">
        <v>9.7349768875192613</v>
      </c>
      <c r="K863" t="str">
        <f>VLOOKUP(C863,'Model stock information'!$B$6:$R$35,17,FALSE)</f>
        <v>Columbia</v>
      </c>
    </row>
    <row r="864" spans="1:11">
      <c r="A864" t="s">
        <v>87</v>
      </c>
      <c r="B864">
        <v>29</v>
      </c>
      <c r="C864" t="s">
        <v>85</v>
      </c>
      <c r="D864" t="s">
        <v>14</v>
      </c>
      <c r="E864" t="s">
        <v>35</v>
      </c>
      <c r="F864">
        <v>0</v>
      </c>
      <c r="G864">
        <v>1998</v>
      </c>
      <c r="H864">
        <v>673</v>
      </c>
      <c r="I864">
        <v>9108</v>
      </c>
      <c r="J864">
        <v>13.533432392273403</v>
      </c>
      <c r="K864" t="str">
        <f>VLOOKUP(C864,'Model stock information'!$B$6:$R$35,17,FALSE)</f>
        <v>Columbia</v>
      </c>
    </row>
    <row r="865" spans="1:11">
      <c r="A865" t="s">
        <v>87</v>
      </c>
      <c r="B865">
        <v>29</v>
      </c>
      <c r="C865" t="s">
        <v>85</v>
      </c>
      <c r="D865" t="s">
        <v>14</v>
      </c>
      <c r="E865" t="s">
        <v>35</v>
      </c>
      <c r="F865">
        <v>0</v>
      </c>
      <c r="G865">
        <v>1999</v>
      </c>
      <c r="H865">
        <v>826</v>
      </c>
      <c r="I865">
        <v>7100</v>
      </c>
      <c r="J865">
        <v>8.5956416464891046</v>
      </c>
      <c r="K865" t="str">
        <f>VLOOKUP(C865,'Model stock information'!$B$6:$R$35,17,FALSE)</f>
        <v>Columbia</v>
      </c>
    </row>
    <row r="866" spans="1:11">
      <c r="A866" t="s">
        <v>87</v>
      </c>
      <c r="B866">
        <v>29</v>
      </c>
      <c r="C866" t="s">
        <v>85</v>
      </c>
      <c r="D866" t="s">
        <v>14</v>
      </c>
      <c r="E866" t="s">
        <v>35</v>
      </c>
      <c r="F866">
        <v>0</v>
      </c>
      <c r="G866">
        <v>2000</v>
      </c>
      <c r="H866">
        <v>1857</v>
      </c>
      <c r="I866">
        <v>10460</v>
      </c>
      <c r="J866">
        <v>5.6327409800753907</v>
      </c>
      <c r="K866" t="str">
        <f>VLOOKUP(C866,'Model stock information'!$B$6:$R$35,17,FALSE)</f>
        <v>Columbia</v>
      </c>
    </row>
    <row r="867" spans="1:11">
      <c r="A867" t="s">
        <v>87</v>
      </c>
      <c r="B867">
        <v>29</v>
      </c>
      <c r="C867" t="s">
        <v>85</v>
      </c>
      <c r="D867" t="s">
        <v>14</v>
      </c>
      <c r="E867" t="s">
        <v>35</v>
      </c>
      <c r="F867">
        <v>0</v>
      </c>
      <c r="G867">
        <v>2001</v>
      </c>
      <c r="H867">
        <v>2428</v>
      </c>
      <c r="I867">
        <v>12822</v>
      </c>
      <c r="J867">
        <v>5.2808896210873151</v>
      </c>
      <c r="K867" t="str">
        <f>VLOOKUP(C867,'Model stock information'!$B$6:$R$35,17,FALSE)</f>
        <v>Columbia</v>
      </c>
    </row>
    <row r="868" spans="1:11">
      <c r="A868" t="s">
        <v>87</v>
      </c>
      <c r="B868">
        <v>29</v>
      </c>
      <c r="C868" t="s">
        <v>85</v>
      </c>
      <c r="D868" t="s">
        <v>14</v>
      </c>
      <c r="E868" t="s">
        <v>35</v>
      </c>
      <c r="F868">
        <v>0</v>
      </c>
      <c r="G868">
        <v>2002</v>
      </c>
      <c r="H868">
        <v>3808</v>
      </c>
      <c r="I868">
        <v>15382</v>
      </c>
      <c r="J868">
        <v>4.0393907563025211</v>
      </c>
      <c r="K868" t="str">
        <f>VLOOKUP(C868,'Model stock information'!$B$6:$R$35,17,FALSE)</f>
        <v>Columbia</v>
      </c>
    </row>
    <row r="869" spans="1:11">
      <c r="A869" t="s">
        <v>87</v>
      </c>
      <c r="B869">
        <v>29</v>
      </c>
      <c r="C869" t="s">
        <v>85</v>
      </c>
      <c r="D869" t="s">
        <v>14</v>
      </c>
      <c r="E869" t="s">
        <v>35</v>
      </c>
      <c r="F869">
        <v>0</v>
      </c>
      <c r="G869">
        <v>2003</v>
      </c>
      <c r="H869">
        <v>3732</v>
      </c>
      <c r="I869">
        <v>12977</v>
      </c>
      <c r="J869">
        <v>3.477224008574491</v>
      </c>
      <c r="K869" t="str">
        <f>VLOOKUP(C869,'Model stock information'!$B$6:$R$35,17,FALSE)</f>
        <v>Columbia</v>
      </c>
    </row>
    <row r="870" spans="1:11">
      <c r="A870" t="s">
        <v>87</v>
      </c>
      <c r="B870">
        <v>29</v>
      </c>
      <c r="C870" t="s">
        <v>85</v>
      </c>
      <c r="D870" t="s">
        <v>14</v>
      </c>
      <c r="E870" t="s">
        <v>35</v>
      </c>
      <c r="F870">
        <v>0</v>
      </c>
      <c r="G870">
        <v>2004</v>
      </c>
      <c r="H870">
        <v>3591</v>
      </c>
      <c r="I870">
        <v>10073</v>
      </c>
      <c r="J870">
        <v>2.8050682261208575</v>
      </c>
      <c r="K870" t="str">
        <f>VLOOKUP(C870,'Model stock information'!$B$6:$R$35,17,FALSE)</f>
        <v>Columbia</v>
      </c>
    </row>
    <row r="871" spans="1:11">
      <c r="A871" t="s">
        <v>87</v>
      </c>
      <c r="B871">
        <v>29</v>
      </c>
      <c r="C871" t="s">
        <v>85</v>
      </c>
      <c r="D871" t="s">
        <v>14</v>
      </c>
      <c r="E871" t="s">
        <v>35</v>
      </c>
      <c r="F871">
        <v>0</v>
      </c>
      <c r="G871">
        <v>2005</v>
      </c>
      <c r="H871">
        <v>5120</v>
      </c>
      <c r="I871">
        <v>12147</v>
      </c>
      <c r="J871">
        <v>2.3724609375000001</v>
      </c>
      <c r="K871" t="str">
        <f>VLOOKUP(C871,'Model stock information'!$B$6:$R$35,17,FALSE)</f>
        <v>Columbia</v>
      </c>
    </row>
    <row r="872" spans="1:11">
      <c r="A872" t="s">
        <v>87</v>
      </c>
      <c r="B872">
        <v>29</v>
      </c>
      <c r="C872" t="s">
        <v>85</v>
      </c>
      <c r="D872" t="s">
        <v>14</v>
      </c>
      <c r="E872" t="s">
        <v>35</v>
      </c>
      <c r="F872">
        <v>0</v>
      </c>
      <c r="G872">
        <v>2006</v>
      </c>
      <c r="H872">
        <v>3899</v>
      </c>
      <c r="I872">
        <v>15886</v>
      </c>
      <c r="J872">
        <v>4.0743780456527317</v>
      </c>
      <c r="K872" t="str">
        <f>VLOOKUP(C872,'Model stock information'!$B$6:$R$35,17,FALSE)</f>
        <v>Columbia</v>
      </c>
    </row>
    <row r="873" spans="1:11">
      <c r="A873" t="s">
        <v>87</v>
      </c>
      <c r="B873">
        <v>29</v>
      </c>
      <c r="C873" t="s">
        <v>85</v>
      </c>
      <c r="D873" t="s">
        <v>14</v>
      </c>
      <c r="E873" t="s">
        <v>35</v>
      </c>
      <c r="F873">
        <v>0</v>
      </c>
      <c r="G873">
        <v>2007</v>
      </c>
      <c r="H873">
        <v>3589</v>
      </c>
      <c r="I873">
        <v>22679</v>
      </c>
      <c r="J873">
        <v>6.3190303705767628</v>
      </c>
      <c r="K873" t="str">
        <f>VLOOKUP(C873,'Model stock information'!$B$6:$R$35,17,FALSE)</f>
        <v>Columbia</v>
      </c>
    </row>
    <row r="874" spans="1:11">
      <c r="A874" t="s">
        <v>87</v>
      </c>
      <c r="B874">
        <v>29</v>
      </c>
      <c r="C874" t="s">
        <v>85</v>
      </c>
      <c r="D874" t="s">
        <v>14</v>
      </c>
      <c r="E874" t="s">
        <v>35</v>
      </c>
      <c r="F874">
        <v>0</v>
      </c>
      <c r="G874">
        <v>2008</v>
      </c>
      <c r="H874">
        <v>4490</v>
      </c>
      <c r="I874">
        <v>23623</v>
      </c>
      <c r="J874">
        <v>5.2612472160356347</v>
      </c>
      <c r="K874" t="str">
        <f>VLOOKUP(C874,'Model stock information'!$B$6:$R$35,17,FALSE)</f>
        <v>Columbia</v>
      </c>
    </row>
    <row r="875" spans="1:11">
      <c r="A875" t="s">
        <v>87</v>
      </c>
      <c r="B875">
        <v>30</v>
      </c>
      <c r="C875" t="s">
        <v>86</v>
      </c>
      <c r="D875" t="s">
        <v>14</v>
      </c>
      <c r="E875" t="s">
        <v>35</v>
      </c>
      <c r="F875">
        <v>1</v>
      </c>
      <c r="G875">
        <v>1979</v>
      </c>
      <c r="H875">
        <v>92</v>
      </c>
      <c r="I875">
        <v>36471</v>
      </c>
      <c r="J875">
        <v>396.42391304347825</v>
      </c>
      <c r="K875" t="str">
        <f>VLOOKUP(C875,'Model stock information'!$B$6:$R$35,17,FALSE)</f>
        <v>Columbia</v>
      </c>
    </row>
    <row r="876" spans="1:11">
      <c r="A876" t="s">
        <v>87</v>
      </c>
      <c r="B876">
        <v>30</v>
      </c>
      <c r="C876" t="s">
        <v>86</v>
      </c>
      <c r="D876" t="s">
        <v>14</v>
      </c>
      <c r="E876" t="s">
        <v>35</v>
      </c>
      <c r="F876">
        <v>1</v>
      </c>
      <c r="G876">
        <v>1980</v>
      </c>
      <c r="H876">
        <v>1346</v>
      </c>
      <c r="I876">
        <v>23055</v>
      </c>
      <c r="J876">
        <v>17.128528974739972</v>
      </c>
      <c r="K876" t="str">
        <f>VLOOKUP(C876,'Model stock information'!$B$6:$R$35,17,FALSE)</f>
        <v>Columbia</v>
      </c>
    </row>
    <row r="877" spans="1:11">
      <c r="A877" t="s">
        <v>87</v>
      </c>
      <c r="B877">
        <v>30</v>
      </c>
      <c r="C877" t="s">
        <v>86</v>
      </c>
      <c r="D877" t="s">
        <v>14</v>
      </c>
      <c r="E877" t="s">
        <v>35</v>
      </c>
      <c r="F877">
        <v>1</v>
      </c>
      <c r="G877">
        <v>1981</v>
      </c>
      <c r="H877">
        <v>3814</v>
      </c>
      <c r="I877">
        <v>7650</v>
      </c>
      <c r="J877">
        <v>2.0057682223387521</v>
      </c>
      <c r="K877" t="str">
        <f>VLOOKUP(C877,'Model stock information'!$B$6:$R$35,17,FALSE)</f>
        <v>Columbia</v>
      </c>
    </row>
    <row r="878" spans="1:11">
      <c r="A878" t="s">
        <v>87</v>
      </c>
      <c r="B878">
        <v>30</v>
      </c>
      <c r="C878" t="s">
        <v>86</v>
      </c>
      <c r="D878" t="s">
        <v>14</v>
      </c>
      <c r="E878" t="s">
        <v>35</v>
      </c>
      <c r="F878">
        <v>1</v>
      </c>
      <c r="G878">
        <v>1982</v>
      </c>
      <c r="H878">
        <v>6698</v>
      </c>
      <c r="I878">
        <v>28192</v>
      </c>
      <c r="J878">
        <v>4.209017617199164</v>
      </c>
      <c r="K878" t="str">
        <f>VLOOKUP(C878,'Model stock information'!$B$6:$R$35,17,FALSE)</f>
        <v>Columbia</v>
      </c>
    </row>
    <row r="879" spans="1:11">
      <c r="A879" t="s">
        <v>87</v>
      </c>
      <c r="B879">
        <v>30</v>
      </c>
      <c r="C879" t="s">
        <v>86</v>
      </c>
      <c r="D879" t="s">
        <v>14</v>
      </c>
      <c r="E879" t="s">
        <v>35</v>
      </c>
      <c r="F879">
        <v>1</v>
      </c>
      <c r="G879">
        <v>1983</v>
      </c>
      <c r="H879">
        <v>10942</v>
      </c>
      <c r="I879">
        <v>97098</v>
      </c>
      <c r="J879">
        <v>8.8738804606104917</v>
      </c>
      <c r="K879" t="str">
        <f>VLOOKUP(C879,'Model stock information'!$B$6:$R$35,17,FALSE)</f>
        <v>Columbia</v>
      </c>
    </row>
    <row r="880" spans="1:11">
      <c r="A880" t="s">
        <v>87</v>
      </c>
      <c r="B880">
        <v>30</v>
      </c>
      <c r="C880" t="s">
        <v>86</v>
      </c>
      <c r="D880" t="s">
        <v>14</v>
      </c>
      <c r="E880" t="s">
        <v>35</v>
      </c>
      <c r="F880">
        <v>1</v>
      </c>
      <c r="G880">
        <v>1984</v>
      </c>
      <c r="H880">
        <v>9208</v>
      </c>
      <c r="I880">
        <v>198936</v>
      </c>
      <c r="J880">
        <v>21.604691572545612</v>
      </c>
      <c r="K880" t="str">
        <f>VLOOKUP(C880,'Model stock information'!$B$6:$R$35,17,FALSE)</f>
        <v>Columbia</v>
      </c>
    </row>
    <row r="881" spans="1:11">
      <c r="A881" t="s">
        <v>87</v>
      </c>
      <c r="B881">
        <v>30</v>
      </c>
      <c r="C881" t="s">
        <v>86</v>
      </c>
      <c r="D881" t="s">
        <v>14</v>
      </c>
      <c r="E881" t="s">
        <v>35</v>
      </c>
      <c r="F881">
        <v>1</v>
      </c>
      <c r="G881">
        <v>1985</v>
      </c>
      <c r="H881">
        <v>6577</v>
      </c>
      <c r="I881">
        <v>111843</v>
      </c>
      <c r="J881">
        <v>17.005169530180932</v>
      </c>
      <c r="K881" t="str">
        <f>VLOOKUP(C881,'Model stock information'!$B$6:$R$35,17,FALSE)</f>
        <v>Columbia</v>
      </c>
    </row>
    <row r="882" spans="1:11">
      <c r="A882" t="s">
        <v>87</v>
      </c>
      <c r="B882">
        <v>30</v>
      </c>
      <c r="C882" t="s">
        <v>86</v>
      </c>
      <c r="D882" t="s">
        <v>14</v>
      </c>
      <c r="E882" t="s">
        <v>35</v>
      </c>
      <c r="F882">
        <v>1</v>
      </c>
      <c r="G882">
        <v>1986</v>
      </c>
      <c r="H882">
        <v>12173</v>
      </c>
      <c r="I882">
        <v>89566</v>
      </c>
      <c r="J882">
        <v>7.3577589747802516</v>
      </c>
      <c r="K882" t="str">
        <f>VLOOKUP(C882,'Model stock information'!$B$6:$R$35,17,FALSE)</f>
        <v>Columbia</v>
      </c>
    </row>
    <row r="883" spans="1:11">
      <c r="A883" t="s">
        <v>87</v>
      </c>
      <c r="B883">
        <v>30</v>
      </c>
      <c r="C883" t="s">
        <v>86</v>
      </c>
      <c r="D883" t="s">
        <v>14</v>
      </c>
      <c r="E883" t="s">
        <v>35</v>
      </c>
      <c r="F883">
        <v>1</v>
      </c>
      <c r="G883">
        <v>1987</v>
      </c>
      <c r="H883">
        <v>34990</v>
      </c>
      <c r="I883">
        <v>42477</v>
      </c>
      <c r="J883">
        <v>1.2139754215490139</v>
      </c>
      <c r="K883" t="str">
        <f>VLOOKUP(C883,'Model stock information'!$B$6:$R$35,17,FALSE)</f>
        <v>Columbia</v>
      </c>
    </row>
    <row r="884" spans="1:11">
      <c r="A884" t="s">
        <v>87</v>
      </c>
      <c r="B884">
        <v>30</v>
      </c>
      <c r="C884" t="s">
        <v>86</v>
      </c>
      <c r="D884" t="s">
        <v>14</v>
      </c>
      <c r="E884" t="s">
        <v>35</v>
      </c>
      <c r="F884">
        <v>1</v>
      </c>
      <c r="G884">
        <v>1988</v>
      </c>
      <c r="H884">
        <v>60254</v>
      </c>
      <c r="I884">
        <v>53659</v>
      </c>
      <c r="J884">
        <v>0.89054668569721507</v>
      </c>
      <c r="K884" t="str">
        <f>VLOOKUP(C884,'Model stock information'!$B$6:$R$35,17,FALSE)</f>
        <v>Columbia</v>
      </c>
    </row>
    <row r="885" spans="1:11">
      <c r="A885" t="s">
        <v>87</v>
      </c>
      <c r="B885">
        <v>30</v>
      </c>
      <c r="C885" t="s">
        <v>86</v>
      </c>
      <c r="D885" t="s">
        <v>14</v>
      </c>
      <c r="E885" t="s">
        <v>35</v>
      </c>
      <c r="F885">
        <v>1</v>
      </c>
      <c r="G885">
        <v>1989</v>
      </c>
      <c r="H885">
        <v>58923</v>
      </c>
      <c r="I885">
        <v>57861</v>
      </c>
      <c r="J885">
        <v>0.98197647777608066</v>
      </c>
      <c r="K885" t="str">
        <f>VLOOKUP(C885,'Model stock information'!$B$6:$R$35,17,FALSE)</f>
        <v>Columbia</v>
      </c>
    </row>
    <row r="886" spans="1:11">
      <c r="A886" t="s">
        <v>87</v>
      </c>
      <c r="B886">
        <v>30</v>
      </c>
      <c r="C886" t="s">
        <v>86</v>
      </c>
      <c r="D886" t="s">
        <v>14</v>
      </c>
      <c r="E886" t="s">
        <v>35</v>
      </c>
      <c r="F886">
        <v>1</v>
      </c>
      <c r="G886">
        <v>1990</v>
      </c>
      <c r="H886">
        <v>40447</v>
      </c>
      <c r="I886">
        <v>67543</v>
      </c>
      <c r="J886">
        <v>1.6699137142433307</v>
      </c>
      <c r="K886" t="str">
        <f>VLOOKUP(C886,'Model stock information'!$B$6:$R$35,17,FALSE)</f>
        <v>Columbia</v>
      </c>
    </row>
    <row r="887" spans="1:11">
      <c r="A887" t="s">
        <v>87</v>
      </c>
      <c r="B887">
        <v>30</v>
      </c>
      <c r="C887" t="s">
        <v>86</v>
      </c>
      <c r="D887" t="s">
        <v>14</v>
      </c>
      <c r="E887" t="s">
        <v>35</v>
      </c>
      <c r="F887">
        <v>1</v>
      </c>
      <c r="G887">
        <v>1991</v>
      </c>
      <c r="H887">
        <v>28043</v>
      </c>
      <c r="I887">
        <v>35073</v>
      </c>
      <c r="J887">
        <v>1.250686445815355</v>
      </c>
      <c r="K887" t="str">
        <f>VLOOKUP(C887,'Model stock information'!$B$6:$R$35,17,FALSE)</f>
        <v>Columbia</v>
      </c>
    </row>
    <row r="888" spans="1:11">
      <c r="A888" t="s">
        <v>87</v>
      </c>
      <c r="B888">
        <v>30</v>
      </c>
      <c r="C888" t="s">
        <v>86</v>
      </c>
      <c r="D888" t="s">
        <v>14</v>
      </c>
      <c r="E888" t="s">
        <v>35</v>
      </c>
      <c r="F888">
        <v>1</v>
      </c>
      <c r="G888">
        <v>1992</v>
      </c>
      <c r="H888">
        <v>23545</v>
      </c>
      <c r="I888">
        <v>64047</v>
      </c>
      <c r="J888">
        <v>2.7201953705669992</v>
      </c>
      <c r="K888" t="str">
        <f>VLOOKUP(C888,'Model stock information'!$B$6:$R$35,17,FALSE)</f>
        <v>Columbia</v>
      </c>
    </row>
    <row r="889" spans="1:11">
      <c r="A889" t="s">
        <v>87</v>
      </c>
      <c r="B889">
        <v>30</v>
      </c>
      <c r="C889" t="s">
        <v>86</v>
      </c>
      <c r="D889" t="s">
        <v>14</v>
      </c>
      <c r="E889" t="s">
        <v>35</v>
      </c>
      <c r="F889">
        <v>1</v>
      </c>
      <c r="G889">
        <v>1993</v>
      </c>
      <c r="H889">
        <v>26987</v>
      </c>
      <c r="I889">
        <v>125280</v>
      </c>
      <c r="J889">
        <v>4.6422351502575312</v>
      </c>
      <c r="K889" t="str">
        <f>VLOOKUP(C889,'Model stock information'!$B$6:$R$35,17,FALSE)</f>
        <v>Columbia</v>
      </c>
    </row>
    <row r="890" spans="1:11">
      <c r="A890" t="s">
        <v>87</v>
      </c>
      <c r="B890">
        <v>30</v>
      </c>
      <c r="C890" t="s">
        <v>86</v>
      </c>
      <c r="D890" t="s">
        <v>14</v>
      </c>
      <c r="E890" t="s">
        <v>35</v>
      </c>
      <c r="F890">
        <v>1</v>
      </c>
      <c r="G890">
        <v>1994</v>
      </c>
      <c r="H890">
        <v>30587</v>
      </c>
      <c r="I890">
        <v>39724</v>
      </c>
      <c r="J890">
        <v>1.2987216791447347</v>
      </c>
      <c r="K890" t="str">
        <f>VLOOKUP(C890,'Model stock information'!$B$6:$R$35,17,FALSE)</f>
        <v>Columbia</v>
      </c>
    </row>
    <row r="891" spans="1:11">
      <c r="A891" t="s">
        <v>87</v>
      </c>
      <c r="B891">
        <v>30</v>
      </c>
      <c r="C891" t="s">
        <v>86</v>
      </c>
      <c r="D891" t="s">
        <v>14</v>
      </c>
      <c r="E891" t="s">
        <v>35</v>
      </c>
      <c r="F891">
        <v>1</v>
      </c>
      <c r="G891">
        <v>1995</v>
      </c>
      <c r="H891">
        <v>28268</v>
      </c>
      <c r="I891">
        <v>86931</v>
      </c>
      <c r="J891">
        <v>3.075244092259799</v>
      </c>
      <c r="K891" t="str">
        <f>VLOOKUP(C891,'Model stock information'!$B$6:$R$35,17,FALSE)</f>
        <v>Columbia</v>
      </c>
    </row>
    <row r="892" spans="1:11">
      <c r="A892" t="s">
        <v>87</v>
      </c>
      <c r="B892">
        <v>30</v>
      </c>
      <c r="C892" t="s">
        <v>86</v>
      </c>
      <c r="D892" t="s">
        <v>14</v>
      </c>
      <c r="E892" t="s">
        <v>35</v>
      </c>
      <c r="F892">
        <v>1</v>
      </c>
      <c r="G892">
        <v>1996</v>
      </c>
      <c r="H892">
        <v>37997</v>
      </c>
      <c r="I892">
        <v>40267</v>
      </c>
      <c r="J892">
        <v>1.0597415585440957</v>
      </c>
      <c r="K892" t="str">
        <f>VLOOKUP(C892,'Model stock information'!$B$6:$R$35,17,FALSE)</f>
        <v>Columbia</v>
      </c>
    </row>
    <row r="893" spans="1:11">
      <c r="A893" t="s">
        <v>87</v>
      </c>
      <c r="B893">
        <v>30</v>
      </c>
      <c r="C893" t="s">
        <v>86</v>
      </c>
      <c r="D893" t="s">
        <v>14</v>
      </c>
      <c r="E893" t="s">
        <v>35</v>
      </c>
      <c r="F893">
        <v>1</v>
      </c>
      <c r="G893">
        <v>1997</v>
      </c>
      <c r="H893">
        <v>52415</v>
      </c>
      <c r="I893">
        <v>77965</v>
      </c>
      <c r="J893">
        <v>1.4874558809501097</v>
      </c>
      <c r="K893" t="str">
        <f>VLOOKUP(C893,'Model stock information'!$B$6:$R$35,17,FALSE)</f>
        <v>Columbia</v>
      </c>
    </row>
    <row r="894" spans="1:11">
      <c r="A894" t="s">
        <v>87</v>
      </c>
      <c r="B894">
        <v>30</v>
      </c>
      <c r="C894" t="s">
        <v>86</v>
      </c>
      <c r="D894" t="s">
        <v>14</v>
      </c>
      <c r="E894" t="s">
        <v>35</v>
      </c>
      <c r="F894">
        <v>1</v>
      </c>
      <c r="G894">
        <v>1998</v>
      </c>
      <c r="H894">
        <v>44493</v>
      </c>
      <c r="I894">
        <v>201796</v>
      </c>
      <c r="J894">
        <v>4.5354550153956801</v>
      </c>
      <c r="K894" t="str">
        <f>VLOOKUP(C894,'Model stock information'!$B$6:$R$35,17,FALSE)</f>
        <v>Columbia</v>
      </c>
    </row>
    <row r="895" spans="1:11">
      <c r="A895" t="s">
        <v>87</v>
      </c>
      <c r="B895">
        <v>30</v>
      </c>
      <c r="C895" t="s">
        <v>86</v>
      </c>
      <c r="D895" t="s">
        <v>14</v>
      </c>
      <c r="E895" t="s">
        <v>35</v>
      </c>
      <c r="F895">
        <v>1</v>
      </c>
      <c r="G895">
        <v>1999</v>
      </c>
      <c r="H895">
        <v>38702</v>
      </c>
      <c r="I895">
        <v>277753</v>
      </c>
      <c r="J895">
        <v>7.1767092139941084</v>
      </c>
      <c r="K895" t="str">
        <f>VLOOKUP(C895,'Model stock information'!$B$6:$R$35,17,FALSE)</f>
        <v>Columbia</v>
      </c>
    </row>
    <row r="896" spans="1:11">
      <c r="A896" t="s">
        <v>87</v>
      </c>
      <c r="B896">
        <v>30</v>
      </c>
      <c r="C896" t="s">
        <v>86</v>
      </c>
      <c r="D896" t="s">
        <v>14</v>
      </c>
      <c r="E896" t="s">
        <v>35</v>
      </c>
      <c r="F896">
        <v>1</v>
      </c>
      <c r="G896">
        <v>2000</v>
      </c>
      <c r="H896">
        <v>38736</v>
      </c>
      <c r="I896">
        <v>116293</v>
      </c>
      <c r="J896">
        <v>3.0021943411813301</v>
      </c>
      <c r="K896" t="str">
        <f>VLOOKUP(C896,'Model stock information'!$B$6:$R$35,17,FALSE)</f>
        <v>Columbia</v>
      </c>
    </row>
    <row r="897" spans="1:11">
      <c r="A897" t="s">
        <v>87</v>
      </c>
      <c r="B897">
        <v>30</v>
      </c>
      <c r="C897" t="s">
        <v>86</v>
      </c>
      <c r="D897" t="s">
        <v>14</v>
      </c>
      <c r="E897" t="s">
        <v>35</v>
      </c>
      <c r="F897">
        <v>1</v>
      </c>
      <c r="G897">
        <v>2001</v>
      </c>
      <c r="H897">
        <v>51765</v>
      </c>
      <c r="I897">
        <v>161739</v>
      </c>
      <c r="J897">
        <v>3.124485656331498</v>
      </c>
      <c r="K897" t="str">
        <f>VLOOKUP(C897,'Model stock information'!$B$6:$R$35,17,FALSE)</f>
        <v>Columbia</v>
      </c>
    </row>
    <row r="898" spans="1:11">
      <c r="A898" t="s">
        <v>87</v>
      </c>
      <c r="B898">
        <v>30</v>
      </c>
      <c r="C898" t="s">
        <v>86</v>
      </c>
      <c r="D898" t="s">
        <v>14</v>
      </c>
      <c r="E898" t="s">
        <v>35</v>
      </c>
      <c r="F898">
        <v>1</v>
      </c>
      <c r="G898">
        <v>2002</v>
      </c>
      <c r="H898">
        <v>101959</v>
      </c>
      <c r="I898">
        <v>117806</v>
      </c>
      <c r="J898">
        <v>1.1554252199413491</v>
      </c>
      <c r="K898" t="str">
        <f>VLOOKUP(C898,'Model stock information'!$B$6:$R$35,17,FALSE)</f>
        <v>Columbia</v>
      </c>
    </row>
    <row r="899" spans="1:11">
      <c r="A899" t="s">
        <v>87</v>
      </c>
      <c r="B899">
        <v>30</v>
      </c>
      <c r="C899" t="s">
        <v>86</v>
      </c>
      <c r="D899" t="s">
        <v>14</v>
      </c>
      <c r="E899" t="s">
        <v>35</v>
      </c>
      <c r="F899">
        <v>1</v>
      </c>
      <c r="G899">
        <v>2003</v>
      </c>
      <c r="H899">
        <v>134447</v>
      </c>
      <c r="I899">
        <v>86742</v>
      </c>
      <c r="J899">
        <v>0.64517616607287631</v>
      </c>
      <c r="K899" t="str">
        <f>VLOOKUP(C899,'Model stock information'!$B$6:$R$35,17,FALSE)</f>
        <v>Columbia</v>
      </c>
    </row>
    <row r="900" spans="1:11">
      <c r="A900" t="s">
        <v>87</v>
      </c>
      <c r="B900">
        <v>30</v>
      </c>
      <c r="C900" t="s">
        <v>86</v>
      </c>
      <c r="D900" t="s">
        <v>14</v>
      </c>
      <c r="E900" t="s">
        <v>35</v>
      </c>
      <c r="F900">
        <v>1</v>
      </c>
      <c r="G900">
        <v>2004</v>
      </c>
      <c r="H900">
        <v>104146</v>
      </c>
      <c r="I900">
        <v>100342</v>
      </c>
      <c r="J900">
        <v>0.96347435331169706</v>
      </c>
      <c r="K900" t="str">
        <f>VLOOKUP(C900,'Model stock information'!$B$6:$R$35,17,FALSE)</f>
        <v>Columbia</v>
      </c>
    </row>
    <row r="901" spans="1:11">
      <c r="A901" t="s">
        <v>87</v>
      </c>
      <c r="B901">
        <v>30</v>
      </c>
      <c r="C901" t="s">
        <v>86</v>
      </c>
      <c r="D901" t="s">
        <v>14</v>
      </c>
      <c r="E901" t="s">
        <v>35</v>
      </c>
      <c r="F901">
        <v>1</v>
      </c>
      <c r="G901">
        <v>2005</v>
      </c>
      <c r="H901">
        <v>77504</v>
      </c>
      <c r="I901">
        <v>135813</v>
      </c>
      <c r="J901">
        <v>1.7523353633360859</v>
      </c>
      <c r="K901" t="str">
        <f>VLOOKUP(C901,'Model stock information'!$B$6:$R$35,17,FALSE)</f>
        <v>Columbia</v>
      </c>
    </row>
    <row r="902" spans="1:11">
      <c r="A902" t="s">
        <v>87</v>
      </c>
      <c r="B902">
        <v>30</v>
      </c>
      <c r="C902" t="s">
        <v>86</v>
      </c>
      <c r="D902" t="s">
        <v>14</v>
      </c>
      <c r="E902" t="s">
        <v>35</v>
      </c>
      <c r="F902">
        <v>1</v>
      </c>
      <c r="G902">
        <v>2006</v>
      </c>
      <c r="H902">
        <v>66704</v>
      </c>
      <c r="I902">
        <v>71137</v>
      </c>
      <c r="J902">
        <v>1.0664577836411608</v>
      </c>
      <c r="K902" t="str">
        <f>VLOOKUP(C902,'Model stock information'!$B$6:$R$35,17,FALSE)</f>
        <v>Columbia</v>
      </c>
    </row>
    <row r="903" spans="1:11">
      <c r="A903" t="s">
        <v>87</v>
      </c>
      <c r="B903">
        <v>30</v>
      </c>
      <c r="C903" t="s">
        <v>86</v>
      </c>
      <c r="D903" t="s">
        <v>14</v>
      </c>
      <c r="E903" t="s">
        <v>35</v>
      </c>
      <c r="F903">
        <v>1</v>
      </c>
      <c r="G903">
        <v>2007</v>
      </c>
      <c r="H903">
        <v>47318</v>
      </c>
      <c r="I903">
        <v>165342</v>
      </c>
      <c r="J903">
        <v>3.4942727925947841</v>
      </c>
      <c r="K903" t="str">
        <f>VLOOKUP(C903,'Model stock information'!$B$6:$R$35,17,FALSE)</f>
        <v>Columbia</v>
      </c>
    </row>
    <row r="904" spans="1:11">
      <c r="A904" t="s">
        <v>87</v>
      </c>
      <c r="B904">
        <v>30</v>
      </c>
      <c r="C904" t="s">
        <v>86</v>
      </c>
      <c r="D904" t="s">
        <v>14</v>
      </c>
      <c r="E904" t="s">
        <v>35</v>
      </c>
      <c r="F904">
        <v>1</v>
      </c>
      <c r="G904">
        <v>2008</v>
      </c>
      <c r="H904">
        <v>53554</v>
      </c>
      <c r="I904">
        <v>56476</v>
      </c>
      <c r="J904">
        <v>1.0545617507562461</v>
      </c>
      <c r="K904" t="str">
        <f>VLOOKUP(C904,'Model stock information'!$B$6:$R$35,17,FALSE)</f>
        <v>Columbia</v>
      </c>
    </row>
    <row r="905" spans="1:11">
      <c r="A905" t="s">
        <v>89</v>
      </c>
      <c r="B905">
        <v>1</v>
      </c>
      <c r="C905" t="s">
        <v>55</v>
      </c>
      <c r="D905" t="s">
        <v>14</v>
      </c>
      <c r="E905" t="s">
        <v>15</v>
      </c>
      <c r="F905">
        <v>3</v>
      </c>
      <c r="G905">
        <v>1979</v>
      </c>
      <c r="H905">
        <v>9951</v>
      </c>
      <c r="I905">
        <v>38967</v>
      </c>
      <c r="J905">
        <v>3.9158878504672896</v>
      </c>
      <c r="K905" t="str">
        <f>VLOOKUP(C905,'Model stock information'!$B$6:$R$35,17,FALSE)</f>
        <v>SEAK</v>
      </c>
    </row>
    <row r="906" spans="1:11">
      <c r="A906" t="s">
        <v>89</v>
      </c>
      <c r="B906">
        <v>1</v>
      </c>
      <c r="C906" t="s">
        <v>55</v>
      </c>
      <c r="D906" t="s">
        <v>14</v>
      </c>
      <c r="E906" t="s">
        <v>15</v>
      </c>
      <c r="F906">
        <v>3</v>
      </c>
      <c r="G906">
        <v>1980</v>
      </c>
      <c r="H906">
        <v>10764</v>
      </c>
      <c r="I906">
        <v>42354</v>
      </c>
      <c r="J906">
        <v>3.9347826086956523</v>
      </c>
      <c r="K906" t="str">
        <f>VLOOKUP(C906,'Model stock information'!$B$6:$R$35,17,FALSE)</f>
        <v>SEAK</v>
      </c>
    </row>
    <row r="907" spans="1:11">
      <c r="A907" t="s">
        <v>89</v>
      </c>
      <c r="B907">
        <v>1</v>
      </c>
      <c r="C907" t="s">
        <v>55</v>
      </c>
      <c r="D907" t="s">
        <v>14</v>
      </c>
      <c r="E907" t="s">
        <v>15</v>
      </c>
      <c r="F907">
        <v>3</v>
      </c>
      <c r="G907">
        <v>1981</v>
      </c>
      <c r="H907">
        <v>13743</v>
      </c>
      <c r="I907">
        <v>47410</v>
      </c>
      <c r="J907">
        <v>3.4497562395401293</v>
      </c>
      <c r="K907" t="str">
        <f>VLOOKUP(C907,'Model stock information'!$B$6:$R$35,17,FALSE)</f>
        <v>SEAK</v>
      </c>
    </row>
    <row r="908" spans="1:11">
      <c r="A908" t="s">
        <v>89</v>
      </c>
      <c r="B908">
        <v>1</v>
      </c>
      <c r="C908" t="s">
        <v>55</v>
      </c>
      <c r="D908" t="s">
        <v>14</v>
      </c>
      <c r="E908" t="s">
        <v>15</v>
      </c>
      <c r="F908">
        <v>3</v>
      </c>
      <c r="G908">
        <v>1982</v>
      </c>
      <c r="H908">
        <v>11677</v>
      </c>
      <c r="I908">
        <v>46670</v>
      </c>
      <c r="J908">
        <v>3.9967457394878823</v>
      </c>
      <c r="K908" t="str">
        <f>VLOOKUP(C908,'Model stock information'!$B$6:$R$35,17,FALSE)</f>
        <v>SEAK</v>
      </c>
    </row>
    <row r="909" spans="1:11">
      <c r="A909" t="s">
        <v>89</v>
      </c>
      <c r="B909">
        <v>1</v>
      </c>
      <c r="C909" t="s">
        <v>55</v>
      </c>
      <c r="D909" t="s">
        <v>14</v>
      </c>
      <c r="E909" t="s">
        <v>15</v>
      </c>
      <c r="F909">
        <v>3</v>
      </c>
      <c r="G909">
        <v>1983</v>
      </c>
      <c r="H909">
        <v>14629</v>
      </c>
      <c r="I909">
        <v>33726</v>
      </c>
      <c r="J909">
        <v>2.305420739626769</v>
      </c>
      <c r="K909" t="str">
        <f>VLOOKUP(C909,'Model stock information'!$B$6:$R$35,17,FALSE)</f>
        <v>SEAK</v>
      </c>
    </row>
    <row r="910" spans="1:11">
      <c r="A910" t="s">
        <v>89</v>
      </c>
      <c r="B910">
        <v>1</v>
      </c>
      <c r="C910" t="s">
        <v>55</v>
      </c>
      <c r="D910" t="s">
        <v>14</v>
      </c>
      <c r="E910" t="s">
        <v>15</v>
      </c>
      <c r="F910">
        <v>3</v>
      </c>
      <c r="G910">
        <v>1984</v>
      </c>
      <c r="H910">
        <v>22242</v>
      </c>
      <c r="I910">
        <v>24921</v>
      </c>
      <c r="J910">
        <v>1.1204478014567036</v>
      </c>
      <c r="K910" t="str">
        <f>VLOOKUP(C910,'Model stock information'!$B$6:$R$35,17,FALSE)</f>
        <v>SEAK</v>
      </c>
    </row>
    <row r="911" spans="1:11">
      <c r="A911" t="s">
        <v>89</v>
      </c>
      <c r="B911">
        <v>1</v>
      </c>
      <c r="C911" t="s">
        <v>55</v>
      </c>
      <c r="D911" t="s">
        <v>14</v>
      </c>
      <c r="E911" t="s">
        <v>15</v>
      </c>
      <c r="F911">
        <v>3</v>
      </c>
      <c r="G911">
        <v>1985</v>
      </c>
      <c r="H911">
        <v>24649</v>
      </c>
      <c r="I911">
        <v>15591</v>
      </c>
      <c r="J911">
        <v>0.63252058907055053</v>
      </c>
      <c r="K911" t="str">
        <f>VLOOKUP(C911,'Model stock information'!$B$6:$R$35,17,FALSE)</f>
        <v>SEAK</v>
      </c>
    </row>
    <row r="912" spans="1:11">
      <c r="A912" t="s">
        <v>89</v>
      </c>
      <c r="B912">
        <v>1</v>
      </c>
      <c r="C912" t="s">
        <v>55</v>
      </c>
      <c r="D912" t="s">
        <v>14</v>
      </c>
      <c r="E912" t="s">
        <v>15</v>
      </c>
      <c r="F912">
        <v>3</v>
      </c>
      <c r="G912">
        <v>1986</v>
      </c>
      <c r="H912">
        <v>24678</v>
      </c>
      <c r="I912">
        <v>20918</v>
      </c>
      <c r="J912">
        <v>0.8476375719264122</v>
      </c>
      <c r="K912" t="str">
        <f>VLOOKUP(C912,'Model stock information'!$B$6:$R$35,17,FALSE)</f>
        <v>SEAK</v>
      </c>
    </row>
    <row r="913" spans="1:11">
      <c r="A913" t="s">
        <v>89</v>
      </c>
      <c r="B913">
        <v>1</v>
      </c>
      <c r="C913" t="s">
        <v>55</v>
      </c>
      <c r="D913" t="s">
        <v>14</v>
      </c>
      <c r="E913" t="s">
        <v>15</v>
      </c>
      <c r="F913">
        <v>3</v>
      </c>
      <c r="G913">
        <v>1987</v>
      </c>
      <c r="H913">
        <v>26141</v>
      </c>
      <c r="I913">
        <v>21376</v>
      </c>
      <c r="J913">
        <v>0.81771929153437128</v>
      </c>
      <c r="K913" t="str">
        <f>VLOOKUP(C913,'Model stock information'!$B$6:$R$35,17,FALSE)</f>
        <v>SEAK</v>
      </c>
    </row>
    <row r="914" spans="1:11">
      <c r="A914" t="s">
        <v>89</v>
      </c>
      <c r="B914">
        <v>1</v>
      </c>
      <c r="C914" t="s">
        <v>55</v>
      </c>
      <c r="D914" t="s">
        <v>14</v>
      </c>
      <c r="E914" t="s">
        <v>15</v>
      </c>
      <c r="F914">
        <v>3</v>
      </c>
      <c r="G914">
        <v>1988</v>
      </c>
      <c r="H914">
        <v>25836</v>
      </c>
      <c r="I914">
        <v>21583</v>
      </c>
      <c r="J914">
        <v>0.83538473447902151</v>
      </c>
      <c r="K914" t="str">
        <f>VLOOKUP(C914,'Model stock information'!$B$6:$R$35,17,FALSE)</f>
        <v>SEAK</v>
      </c>
    </row>
    <row r="915" spans="1:11">
      <c r="A915" t="s">
        <v>89</v>
      </c>
      <c r="B915">
        <v>1</v>
      </c>
      <c r="C915" t="s">
        <v>55</v>
      </c>
      <c r="D915" t="s">
        <v>14</v>
      </c>
      <c r="E915" t="s">
        <v>15</v>
      </c>
      <c r="F915">
        <v>3</v>
      </c>
      <c r="G915">
        <v>1989</v>
      </c>
      <c r="H915">
        <v>15861</v>
      </c>
      <c r="I915">
        <v>18719</v>
      </c>
      <c r="J915">
        <v>1.1801904041359308</v>
      </c>
      <c r="K915" t="str">
        <f>VLOOKUP(C915,'Model stock information'!$B$6:$R$35,17,FALSE)</f>
        <v>SEAK</v>
      </c>
    </row>
    <row r="916" spans="1:11">
      <c r="A916" t="s">
        <v>89</v>
      </c>
      <c r="B916">
        <v>1</v>
      </c>
      <c r="C916" t="s">
        <v>55</v>
      </c>
      <c r="D916" t="s">
        <v>14</v>
      </c>
      <c r="E916" t="s">
        <v>15</v>
      </c>
      <c r="F916">
        <v>3</v>
      </c>
      <c r="G916">
        <v>1990</v>
      </c>
      <c r="H916">
        <v>12481</v>
      </c>
      <c r="I916">
        <v>15529</v>
      </c>
      <c r="J916">
        <v>1.2442112010255588</v>
      </c>
      <c r="K916" t="str">
        <f>VLOOKUP(C916,'Model stock information'!$B$6:$R$35,17,FALSE)</f>
        <v>SEAK</v>
      </c>
    </row>
    <row r="917" spans="1:11">
      <c r="A917" t="s">
        <v>89</v>
      </c>
      <c r="B917">
        <v>1</v>
      </c>
      <c r="C917" t="s">
        <v>55</v>
      </c>
      <c r="D917" t="s">
        <v>14</v>
      </c>
      <c r="E917" t="s">
        <v>15</v>
      </c>
      <c r="F917">
        <v>3</v>
      </c>
      <c r="G917">
        <v>1991</v>
      </c>
      <c r="H917">
        <v>11728</v>
      </c>
      <c r="I917">
        <v>18760</v>
      </c>
      <c r="J917">
        <v>1.5995907230559345</v>
      </c>
      <c r="K917" t="str">
        <f>VLOOKUP(C917,'Model stock information'!$B$6:$R$35,17,FALSE)</f>
        <v>SEAK</v>
      </c>
    </row>
    <row r="918" spans="1:11">
      <c r="A918" t="s">
        <v>89</v>
      </c>
      <c r="B918">
        <v>1</v>
      </c>
      <c r="C918" t="s">
        <v>55</v>
      </c>
      <c r="D918" t="s">
        <v>14</v>
      </c>
      <c r="E918" t="s">
        <v>15</v>
      </c>
      <c r="F918">
        <v>3</v>
      </c>
      <c r="G918">
        <v>1992</v>
      </c>
      <c r="H918">
        <v>9104</v>
      </c>
      <c r="I918">
        <v>14322</v>
      </c>
      <c r="J918">
        <v>1.5731546572934973</v>
      </c>
      <c r="K918" t="str">
        <f>VLOOKUP(C918,'Model stock information'!$B$6:$R$35,17,FALSE)</f>
        <v>SEAK</v>
      </c>
    </row>
    <row r="919" spans="1:11">
      <c r="A919" t="s">
        <v>89</v>
      </c>
      <c r="B919">
        <v>1</v>
      </c>
      <c r="C919" t="s">
        <v>55</v>
      </c>
      <c r="D919" t="s">
        <v>14</v>
      </c>
      <c r="E919" t="s">
        <v>15</v>
      </c>
      <c r="F919">
        <v>3</v>
      </c>
      <c r="G919">
        <v>1993</v>
      </c>
      <c r="H919">
        <v>12739</v>
      </c>
      <c r="I919">
        <v>19685</v>
      </c>
      <c r="J919">
        <v>1.5452547295706098</v>
      </c>
      <c r="K919" t="str">
        <f>VLOOKUP(C919,'Model stock information'!$B$6:$R$35,17,FALSE)</f>
        <v>SEAK</v>
      </c>
    </row>
    <row r="920" spans="1:11">
      <c r="A920" t="s">
        <v>89</v>
      </c>
      <c r="B920">
        <v>1</v>
      </c>
      <c r="C920" t="s">
        <v>55</v>
      </c>
      <c r="D920" t="s">
        <v>14</v>
      </c>
      <c r="E920" t="s">
        <v>15</v>
      </c>
      <c r="F920">
        <v>3</v>
      </c>
      <c r="G920">
        <v>1994</v>
      </c>
      <c r="H920">
        <v>11426</v>
      </c>
      <c r="I920">
        <v>19032</v>
      </c>
      <c r="J920">
        <v>1.6656747768247855</v>
      </c>
      <c r="K920" t="str">
        <f>VLOOKUP(C920,'Model stock information'!$B$6:$R$35,17,FALSE)</f>
        <v>SEAK</v>
      </c>
    </row>
    <row r="921" spans="1:11">
      <c r="A921" t="s">
        <v>89</v>
      </c>
      <c r="B921">
        <v>1</v>
      </c>
      <c r="C921" t="s">
        <v>55</v>
      </c>
      <c r="D921" t="s">
        <v>14</v>
      </c>
      <c r="E921" t="s">
        <v>15</v>
      </c>
      <c r="F921">
        <v>3</v>
      </c>
      <c r="G921">
        <v>1995</v>
      </c>
      <c r="H921">
        <v>9354</v>
      </c>
      <c r="I921">
        <v>28398</v>
      </c>
      <c r="J921">
        <v>3.0359204618345093</v>
      </c>
      <c r="K921" t="str">
        <f>VLOOKUP(C921,'Model stock information'!$B$6:$R$35,17,FALSE)</f>
        <v>SEAK</v>
      </c>
    </row>
    <row r="922" spans="1:11">
      <c r="A922" t="s">
        <v>89</v>
      </c>
      <c r="B922">
        <v>1</v>
      </c>
      <c r="C922" t="s">
        <v>55</v>
      </c>
      <c r="D922" t="s">
        <v>14</v>
      </c>
      <c r="E922" t="s">
        <v>15</v>
      </c>
      <c r="F922">
        <v>3</v>
      </c>
      <c r="G922">
        <v>1996</v>
      </c>
      <c r="H922">
        <v>10276</v>
      </c>
      <c r="I922">
        <v>38142</v>
      </c>
      <c r="J922">
        <v>3.7117555469054109</v>
      </c>
      <c r="K922" t="str">
        <f>VLOOKUP(C922,'Model stock information'!$B$6:$R$35,17,FALSE)</f>
        <v>SEAK</v>
      </c>
    </row>
    <row r="923" spans="1:11">
      <c r="A923" t="s">
        <v>89</v>
      </c>
      <c r="B923">
        <v>1</v>
      </c>
      <c r="C923" t="s">
        <v>55</v>
      </c>
      <c r="D923" t="s">
        <v>14</v>
      </c>
      <c r="E923" t="s">
        <v>15</v>
      </c>
      <c r="F923">
        <v>3</v>
      </c>
      <c r="G923">
        <v>1997</v>
      </c>
      <c r="H923">
        <v>8869</v>
      </c>
      <c r="I923">
        <v>19763</v>
      </c>
      <c r="J923">
        <v>2.2283233735483146</v>
      </c>
      <c r="K923" t="str">
        <f>VLOOKUP(C923,'Model stock information'!$B$6:$R$35,17,FALSE)</f>
        <v>SEAK</v>
      </c>
    </row>
    <row r="924" spans="1:11">
      <c r="A924" t="s">
        <v>89</v>
      </c>
      <c r="B924">
        <v>1</v>
      </c>
      <c r="C924" t="s">
        <v>55</v>
      </c>
      <c r="D924" t="s">
        <v>14</v>
      </c>
      <c r="E924" t="s">
        <v>15</v>
      </c>
      <c r="F924">
        <v>3</v>
      </c>
      <c r="G924">
        <v>1998</v>
      </c>
      <c r="H924">
        <v>8511</v>
      </c>
      <c r="I924">
        <v>30803</v>
      </c>
      <c r="J924">
        <v>3.6191986840559278</v>
      </c>
      <c r="K924" t="str">
        <f>VLOOKUP(C924,'Model stock information'!$B$6:$R$35,17,FALSE)</f>
        <v>SEAK</v>
      </c>
    </row>
    <row r="925" spans="1:11">
      <c r="A925" t="s">
        <v>89</v>
      </c>
      <c r="B925">
        <v>1</v>
      </c>
      <c r="C925" t="s">
        <v>55</v>
      </c>
      <c r="D925" t="s">
        <v>14</v>
      </c>
      <c r="E925" t="s">
        <v>15</v>
      </c>
      <c r="F925">
        <v>3</v>
      </c>
      <c r="G925">
        <v>1999</v>
      </c>
      <c r="H925">
        <v>16454</v>
      </c>
      <c r="I925">
        <v>15873</v>
      </c>
      <c r="J925">
        <v>0.96468943721891331</v>
      </c>
      <c r="K925" t="str">
        <f>VLOOKUP(C925,'Model stock information'!$B$6:$R$35,17,FALSE)</f>
        <v>SEAK</v>
      </c>
    </row>
    <row r="926" spans="1:11">
      <c r="A926" t="s">
        <v>89</v>
      </c>
      <c r="B926">
        <v>1</v>
      </c>
      <c r="C926" t="s">
        <v>55</v>
      </c>
      <c r="D926" t="s">
        <v>14</v>
      </c>
      <c r="E926" t="s">
        <v>15</v>
      </c>
      <c r="F926">
        <v>3</v>
      </c>
      <c r="G926">
        <v>2000</v>
      </c>
      <c r="H926">
        <v>18247</v>
      </c>
      <c r="I926">
        <v>36823</v>
      </c>
      <c r="J926">
        <v>2.0180303611552586</v>
      </c>
      <c r="K926" t="str">
        <f>VLOOKUP(C926,'Model stock information'!$B$6:$R$35,17,FALSE)</f>
        <v>SEAK</v>
      </c>
    </row>
    <row r="927" spans="1:11">
      <c r="A927" t="s">
        <v>89</v>
      </c>
      <c r="B927">
        <v>1</v>
      </c>
      <c r="C927" t="s">
        <v>55</v>
      </c>
      <c r="D927" t="s">
        <v>14</v>
      </c>
      <c r="E927" t="s">
        <v>15</v>
      </c>
      <c r="F927">
        <v>3</v>
      </c>
      <c r="G927">
        <v>2001</v>
      </c>
      <c r="H927">
        <v>19700</v>
      </c>
      <c r="I927">
        <v>25703</v>
      </c>
      <c r="J927">
        <v>1.3047208121827412</v>
      </c>
      <c r="K927" t="str">
        <f>VLOOKUP(C927,'Model stock information'!$B$6:$R$35,17,FALSE)</f>
        <v>SEAK</v>
      </c>
    </row>
    <row r="928" spans="1:11">
      <c r="A928" t="s">
        <v>89</v>
      </c>
      <c r="B928">
        <v>1</v>
      </c>
      <c r="C928" t="s">
        <v>55</v>
      </c>
      <c r="D928" t="s">
        <v>14</v>
      </c>
      <c r="E928" t="s">
        <v>15</v>
      </c>
      <c r="F928">
        <v>3</v>
      </c>
      <c r="G928">
        <v>2002</v>
      </c>
      <c r="H928">
        <v>18303</v>
      </c>
      <c r="I928">
        <v>39242</v>
      </c>
      <c r="J928">
        <v>2.1440201059935529</v>
      </c>
      <c r="K928" t="str">
        <f>VLOOKUP(C928,'Model stock information'!$B$6:$R$35,17,FALSE)</f>
        <v>SEAK</v>
      </c>
    </row>
    <row r="929" spans="1:11">
      <c r="A929" t="s">
        <v>89</v>
      </c>
      <c r="B929">
        <v>1</v>
      </c>
      <c r="C929" t="s">
        <v>55</v>
      </c>
      <c r="D929" t="s">
        <v>14</v>
      </c>
      <c r="E929" t="s">
        <v>15</v>
      </c>
      <c r="F929">
        <v>3</v>
      </c>
      <c r="G929">
        <v>2003</v>
      </c>
      <c r="H929">
        <v>14375</v>
      </c>
      <c r="I929">
        <v>18084</v>
      </c>
      <c r="J929">
        <v>1.2580173913043478</v>
      </c>
      <c r="K929" t="str">
        <f>VLOOKUP(C929,'Model stock information'!$B$6:$R$35,17,FALSE)</f>
        <v>SEAK</v>
      </c>
    </row>
    <row r="930" spans="1:11">
      <c r="A930" t="s">
        <v>89</v>
      </c>
      <c r="B930">
        <v>1</v>
      </c>
      <c r="C930" t="s">
        <v>55</v>
      </c>
      <c r="D930" t="s">
        <v>14</v>
      </c>
      <c r="E930" t="s">
        <v>15</v>
      </c>
      <c r="F930">
        <v>3</v>
      </c>
      <c r="G930">
        <v>2004</v>
      </c>
      <c r="H930">
        <v>19421</v>
      </c>
      <c r="I930">
        <v>17574</v>
      </c>
      <c r="J930">
        <v>0.90489676123783536</v>
      </c>
      <c r="K930" t="str">
        <f>VLOOKUP(C930,'Model stock information'!$B$6:$R$35,17,FALSE)</f>
        <v>SEAK</v>
      </c>
    </row>
    <row r="931" spans="1:11">
      <c r="A931" t="s">
        <v>89</v>
      </c>
      <c r="B931">
        <v>1</v>
      </c>
      <c r="C931" t="s">
        <v>55</v>
      </c>
      <c r="D931" t="s">
        <v>14</v>
      </c>
      <c r="E931" t="s">
        <v>15</v>
      </c>
      <c r="F931">
        <v>3</v>
      </c>
      <c r="G931">
        <v>2005</v>
      </c>
      <c r="H931">
        <v>16259</v>
      </c>
      <c r="I931">
        <v>23927</v>
      </c>
      <c r="J931">
        <v>1.4716157205240175</v>
      </c>
      <c r="K931" t="str">
        <f>VLOOKUP(C931,'Model stock information'!$B$6:$R$35,17,FALSE)</f>
        <v>SEAK</v>
      </c>
    </row>
    <row r="932" spans="1:11">
      <c r="A932" t="s">
        <v>89</v>
      </c>
      <c r="B932">
        <v>1</v>
      </c>
      <c r="C932" t="s">
        <v>55</v>
      </c>
      <c r="D932" t="s">
        <v>14</v>
      </c>
      <c r="E932" t="s">
        <v>15</v>
      </c>
      <c r="F932">
        <v>3</v>
      </c>
      <c r="G932">
        <v>2006</v>
      </c>
      <c r="H932">
        <v>16946</v>
      </c>
      <c r="I932">
        <v>19408</v>
      </c>
      <c r="J932">
        <v>1.1452850230142806</v>
      </c>
      <c r="K932" t="str">
        <f>VLOOKUP(C932,'Model stock information'!$B$6:$R$35,17,FALSE)</f>
        <v>SEAK</v>
      </c>
    </row>
    <row r="933" spans="1:11">
      <c r="A933" t="s">
        <v>89</v>
      </c>
      <c r="B933">
        <v>1</v>
      </c>
      <c r="C933" t="s">
        <v>55</v>
      </c>
      <c r="D933" t="s">
        <v>14</v>
      </c>
      <c r="E933" t="s">
        <v>15</v>
      </c>
      <c r="F933">
        <v>3</v>
      </c>
      <c r="G933">
        <v>2007</v>
      </c>
      <c r="H933">
        <v>14916</v>
      </c>
      <c r="I933">
        <v>11861</v>
      </c>
      <c r="J933">
        <v>0.79518637704478412</v>
      </c>
      <c r="K933" t="str">
        <f>VLOOKUP(C933,'Model stock information'!$B$6:$R$35,17,FALSE)</f>
        <v>SEAK</v>
      </c>
    </row>
    <row r="934" spans="1:11">
      <c r="A934" t="s">
        <v>89</v>
      </c>
      <c r="B934">
        <v>1</v>
      </c>
      <c r="C934" t="s">
        <v>55</v>
      </c>
      <c r="D934" t="s">
        <v>14</v>
      </c>
      <c r="E934" t="s">
        <v>15</v>
      </c>
      <c r="F934">
        <v>3</v>
      </c>
      <c r="G934">
        <v>2008</v>
      </c>
      <c r="H934">
        <v>13707</v>
      </c>
      <c r="I934">
        <v>13668</v>
      </c>
      <c r="J934">
        <v>0.99715473845480407</v>
      </c>
      <c r="K934" t="str">
        <f>VLOOKUP(C934,'Model stock information'!$B$6:$R$35,17,FALSE)</f>
        <v>SEAK</v>
      </c>
    </row>
    <row r="935" spans="1:11">
      <c r="A935" t="s">
        <v>89</v>
      </c>
      <c r="B935">
        <v>1</v>
      </c>
      <c r="C935" t="s">
        <v>55</v>
      </c>
      <c r="D935" t="s">
        <v>14</v>
      </c>
      <c r="E935" t="s">
        <v>15</v>
      </c>
      <c r="F935">
        <v>3</v>
      </c>
      <c r="G935">
        <v>2009</v>
      </c>
      <c r="H935">
        <v>13296</v>
      </c>
      <c r="I935">
        <v>12215</v>
      </c>
      <c r="J935">
        <v>0.91869735258724428</v>
      </c>
      <c r="K935" t="str">
        <f>VLOOKUP(C935,'Model stock information'!$B$6:$R$35,17,FALSE)</f>
        <v>SEAK</v>
      </c>
    </row>
    <row r="936" spans="1:11">
      <c r="A936" t="s">
        <v>89</v>
      </c>
      <c r="B936">
        <v>1</v>
      </c>
      <c r="C936" t="s">
        <v>55</v>
      </c>
      <c r="D936" t="s">
        <v>14</v>
      </c>
      <c r="E936" t="s">
        <v>15</v>
      </c>
      <c r="F936">
        <v>3</v>
      </c>
      <c r="G936">
        <v>2010</v>
      </c>
      <c r="H936">
        <v>12714</v>
      </c>
      <c r="I936">
        <v>15602</v>
      </c>
      <c r="J936">
        <v>1.2271511719364481</v>
      </c>
      <c r="K936" t="str">
        <f>VLOOKUP(C936,'Model stock information'!$B$6:$R$35,17,FALSE)</f>
        <v>SEAK</v>
      </c>
    </row>
    <row r="937" spans="1:11">
      <c r="A937" t="s">
        <v>89</v>
      </c>
      <c r="B937">
        <v>1</v>
      </c>
      <c r="C937" t="s">
        <v>55</v>
      </c>
      <c r="D937" t="s">
        <v>14</v>
      </c>
      <c r="E937" t="s">
        <v>15</v>
      </c>
      <c r="F937">
        <v>3</v>
      </c>
      <c r="G937">
        <v>2011</v>
      </c>
      <c r="H937">
        <v>12111</v>
      </c>
      <c r="I937">
        <v>10434</v>
      </c>
      <c r="J937">
        <v>0.86153083973247457</v>
      </c>
      <c r="K937" t="str">
        <f>VLOOKUP(C937,'Model stock information'!$B$6:$R$35,17,FALSE)</f>
        <v>SEAK</v>
      </c>
    </row>
    <row r="938" spans="1:11">
      <c r="A938" t="s">
        <v>89</v>
      </c>
      <c r="B938">
        <v>2</v>
      </c>
      <c r="C938" t="s">
        <v>56</v>
      </c>
      <c r="D938" t="s">
        <v>16</v>
      </c>
      <c r="E938" t="s">
        <v>57</v>
      </c>
      <c r="F938">
        <v>3</v>
      </c>
      <c r="G938">
        <v>1979</v>
      </c>
      <c r="H938">
        <v>70356</v>
      </c>
      <c r="I938">
        <v>223132</v>
      </c>
      <c r="J938">
        <v>3.171470805617147</v>
      </c>
      <c r="K938" t="str">
        <f>VLOOKUP(C938,'Model stock information'!$B$6:$R$35,17,FALSE)</f>
        <v>North BC</v>
      </c>
    </row>
    <row r="939" spans="1:11">
      <c r="A939" t="s">
        <v>89</v>
      </c>
      <c r="B939">
        <v>2</v>
      </c>
      <c r="C939" t="s">
        <v>56</v>
      </c>
      <c r="D939" t="s">
        <v>16</v>
      </c>
      <c r="E939" t="s">
        <v>57</v>
      </c>
      <c r="F939">
        <v>3</v>
      </c>
      <c r="G939">
        <v>1980</v>
      </c>
      <c r="H939">
        <v>74022</v>
      </c>
      <c r="I939">
        <v>263913</v>
      </c>
      <c r="J939">
        <v>3.5653319283456271</v>
      </c>
      <c r="K939" t="str">
        <f>VLOOKUP(C939,'Model stock information'!$B$6:$R$35,17,FALSE)</f>
        <v>North BC</v>
      </c>
    </row>
    <row r="940" spans="1:11">
      <c r="A940" t="s">
        <v>89</v>
      </c>
      <c r="B940">
        <v>2</v>
      </c>
      <c r="C940" t="s">
        <v>56</v>
      </c>
      <c r="D940" t="s">
        <v>16</v>
      </c>
      <c r="E940" t="s">
        <v>57</v>
      </c>
      <c r="F940">
        <v>3</v>
      </c>
      <c r="G940">
        <v>1981</v>
      </c>
      <c r="H940">
        <v>77811</v>
      </c>
      <c r="I940">
        <v>280559</v>
      </c>
      <c r="J940">
        <v>3.6056470164886711</v>
      </c>
      <c r="K940" t="str">
        <f>VLOOKUP(C940,'Model stock information'!$B$6:$R$35,17,FALSE)</f>
        <v>North BC</v>
      </c>
    </row>
    <row r="941" spans="1:11">
      <c r="A941" t="s">
        <v>89</v>
      </c>
      <c r="B941">
        <v>2</v>
      </c>
      <c r="C941" t="s">
        <v>56</v>
      </c>
      <c r="D941" t="s">
        <v>16</v>
      </c>
      <c r="E941" t="s">
        <v>57</v>
      </c>
      <c r="F941">
        <v>3</v>
      </c>
      <c r="G941">
        <v>1982</v>
      </c>
      <c r="H941">
        <v>79377</v>
      </c>
      <c r="I941">
        <v>259031</v>
      </c>
      <c r="J941">
        <v>3.2633004522720688</v>
      </c>
      <c r="K941" t="str">
        <f>VLOOKUP(C941,'Model stock information'!$B$6:$R$35,17,FALSE)</f>
        <v>North BC</v>
      </c>
    </row>
    <row r="942" spans="1:11">
      <c r="A942" t="s">
        <v>89</v>
      </c>
      <c r="B942">
        <v>2</v>
      </c>
      <c r="C942" t="s">
        <v>56</v>
      </c>
      <c r="D942" t="s">
        <v>16</v>
      </c>
      <c r="E942" t="s">
        <v>57</v>
      </c>
      <c r="F942">
        <v>3</v>
      </c>
      <c r="G942">
        <v>1983</v>
      </c>
      <c r="H942">
        <v>89338</v>
      </c>
      <c r="I942">
        <v>282247</v>
      </c>
      <c r="J942">
        <v>3.1593163043721595</v>
      </c>
      <c r="K942" t="str">
        <f>VLOOKUP(C942,'Model stock information'!$B$6:$R$35,17,FALSE)</f>
        <v>North BC</v>
      </c>
    </row>
    <row r="943" spans="1:11">
      <c r="A943" t="s">
        <v>89</v>
      </c>
      <c r="B943">
        <v>2</v>
      </c>
      <c r="C943" t="s">
        <v>56</v>
      </c>
      <c r="D943" t="s">
        <v>16</v>
      </c>
      <c r="E943" t="s">
        <v>57</v>
      </c>
      <c r="F943">
        <v>3</v>
      </c>
      <c r="G943">
        <v>1984</v>
      </c>
      <c r="H943">
        <v>104196</v>
      </c>
      <c r="I943">
        <v>304551</v>
      </c>
      <c r="J943">
        <v>2.9228665207877462</v>
      </c>
      <c r="K943" t="str">
        <f>VLOOKUP(C943,'Model stock information'!$B$6:$R$35,17,FALSE)</f>
        <v>North BC</v>
      </c>
    </row>
    <row r="944" spans="1:11">
      <c r="A944" t="s">
        <v>89</v>
      </c>
      <c r="B944">
        <v>2</v>
      </c>
      <c r="C944" t="s">
        <v>56</v>
      </c>
      <c r="D944" t="s">
        <v>16</v>
      </c>
      <c r="E944" t="s">
        <v>57</v>
      </c>
      <c r="F944">
        <v>3</v>
      </c>
      <c r="G944">
        <v>1985</v>
      </c>
      <c r="H944">
        <v>130804</v>
      </c>
      <c r="I944">
        <v>306837</v>
      </c>
      <c r="J944">
        <v>2.3457768875569553</v>
      </c>
      <c r="K944" t="str">
        <f>VLOOKUP(C944,'Model stock information'!$B$6:$R$35,17,FALSE)</f>
        <v>North BC</v>
      </c>
    </row>
    <row r="945" spans="1:11">
      <c r="A945" t="s">
        <v>89</v>
      </c>
      <c r="B945">
        <v>2</v>
      </c>
      <c r="C945" t="s">
        <v>56</v>
      </c>
      <c r="D945" t="s">
        <v>16</v>
      </c>
      <c r="E945" t="s">
        <v>57</v>
      </c>
      <c r="F945">
        <v>3</v>
      </c>
      <c r="G945">
        <v>1986</v>
      </c>
      <c r="H945">
        <v>151079</v>
      </c>
      <c r="I945">
        <v>331020</v>
      </c>
      <c r="J945">
        <v>2.1910391252258754</v>
      </c>
      <c r="K945" t="str">
        <f>VLOOKUP(C945,'Model stock information'!$B$6:$R$35,17,FALSE)</f>
        <v>North BC</v>
      </c>
    </row>
    <row r="946" spans="1:11">
      <c r="A946" t="s">
        <v>89</v>
      </c>
      <c r="B946">
        <v>2</v>
      </c>
      <c r="C946" t="s">
        <v>56</v>
      </c>
      <c r="D946" t="s">
        <v>16</v>
      </c>
      <c r="E946" t="s">
        <v>57</v>
      </c>
      <c r="F946">
        <v>3</v>
      </c>
      <c r="G946">
        <v>1987</v>
      </c>
      <c r="H946">
        <v>157067</v>
      </c>
      <c r="I946">
        <v>363975</v>
      </c>
      <c r="J946">
        <v>2.3173231805535219</v>
      </c>
      <c r="K946" t="str">
        <f>VLOOKUP(C946,'Model stock information'!$B$6:$R$35,17,FALSE)</f>
        <v>North BC</v>
      </c>
    </row>
    <row r="947" spans="1:11">
      <c r="A947" t="s">
        <v>89</v>
      </c>
      <c r="B947">
        <v>2</v>
      </c>
      <c r="C947" t="s">
        <v>56</v>
      </c>
      <c r="D947" t="s">
        <v>16</v>
      </c>
      <c r="E947" t="s">
        <v>57</v>
      </c>
      <c r="F947">
        <v>3</v>
      </c>
      <c r="G947">
        <v>1988</v>
      </c>
      <c r="H947">
        <v>173280</v>
      </c>
      <c r="I947">
        <v>349404</v>
      </c>
      <c r="J947">
        <v>2.0164127423822715</v>
      </c>
      <c r="K947" t="str">
        <f>VLOOKUP(C947,'Model stock information'!$B$6:$R$35,17,FALSE)</f>
        <v>North BC</v>
      </c>
    </row>
    <row r="948" spans="1:11">
      <c r="A948" t="s">
        <v>89</v>
      </c>
      <c r="B948">
        <v>2</v>
      </c>
      <c r="C948" t="s">
        <v>56</v>
      </c>
      <c r="D948" t="s">
        <v>16</v>
      </c>
      <c r="E948" t="s">
        <v>57</v>
      </c>
      <c r="F948">
        <v>3</v>
      </c>
      <c r="G948">
        <v>1989</v>
      </c>
      <c r="H948">
        <v>174975</v>
      </c>
      <c r="I948">
        <v>304574</v>
      </c>
      <c r="J948">
        <v>1.7406715245035005</v>
      </c>
      <c r="K948" t="str">
        <f>VLOOKUP(C948,'Model stock information'!$B$6:$R$35,17,FALSE)</f>
        <v>North BC</v>
      </c>
    </row>
    <row r="949" spans="1:11">
      <c r="A949" t="s">
        <v>89</v>
      </c>
      <c r="B949">
        <v>2</v>
      </c>
      <c r="C949" t="s">
        <v>56</v>
      </c>
      <c r="D949" t="s">
        <v>16</v>
      </c>
      <c r="E949" t="s">
        <v>57</v>
      </c>
      <c r="F949">
        <v>3</v>
      </c>
      <c r="G949">
        <v>1990</v>
      </c>
      <c r="H949">
        <v>175512</v>
      </c>
      <c r="I949">
        <v>279282</v>
      </c>
      <c r="J949">
        <v>1.5912416245043075</v>
      </c>
      <c r="K949" t="str">
        <f>VLOOKUP(C949,'Model stock information'!$B$6:$R$35,17,FALSE)</f>
        <v>North BC</v>
      </c>
    </row>
    <row r="950" spans="1:11">
      <c r="A950" t="s">
        <v>89</v>
      </c>
      <c r="B950">
        <v>2</v>
      </c>
      <c r="C950" t="s">
        <v>56</v>
      </c>
      <c r="D950" t="s">
        <v>16</v>
      </c>
      <c r="E950" t="s">
        <v>57</v>
      </c>
      <c r="F950">
        <v>3</v>
      </c>
      <c r="G950">
        <v>1991</v>
      </c>
      <c r="H950">
        <v>170218</v>
      </c>
      <c r="I950">
        <v>349243</v>
      </c>
      <c r="J950">
        <v>2.0517395340093292</v>
      </c>
      <c r="K950" t="str">
        <f>VLOOKUP(C950,'Model stock information'!$B$6:$R$35,17,FALSE)</f>
        <v>North BC</v>
      </c>
    </row>
    <row r="951" spans="1:11">
      <c r="A951" t="s">
        <v>89</v>
      </c>
      <c r="B951">
        <v>2</v>
      </c>
      <c r="C951" t="s">
        <v>56</v>
      </c>
      <c r="D951" t="s">
        <v>16</v>
      </c>
      <c r="E951" t="s">
        <v>57</v>
      </c>
      <c r="F951">
        <v>3</v>
      </c>
      <c r="G951">
        <v>1992</v>
      </c>
      <c r="H951">
        <v>174636</v>
      </c>
      <c r="I951">
        <v>296505</v>
      </c>
      <c r="J951">
        <v>1.6978458049886622</v>
      </c>
      <c r="K951" t="str">
        <f>VLOOKUP(C951,'Model stock information'!$B$6:$R$35,17,FALSE)</f>
        <v>North BC</v>
      </c>
    </row>
    <row r="952" spans="1:11">
      <c r="A952" t="s">
        <v>89</v>
      </c>
      <c r="B952">
        <v>2</v>
      </c>
      <c r="C952" t="s">
        <v>56</v>
      </c>
      <c r="D952" t="s">
        <v>16</v>
      </c>
      <c r="E952" t="s">
        <v>57</v>
      </c>
      <c r="F952">
        <v>3</v>
      </c>
      <c r="G952">
        <v>1993</v>
      </c>
      <c r="H952">
        <v>174680</v>
      </c>
      <c r="I952">
        <v>254280</v>
      </c>
      <c r="J952">
        <v>1.4556904053125717</v>
      </c>
      <c r="K952" t="str">
        <f>VLOOKUP(C952,'Model stock information'!$B$6:$R$35,17,FALSE)</f>
        <v>North BC</v>
      </c>
    </row>
    <row r="953" spans="1:11">
      <c r="A953" t="s">
        <v>89</v>
      </c>
      <c r="B953">
        <v>2</v>
      </c>
      <c r="C953" t="s">
        <v>56</v>
      </c>
      <c r="D953" t="s">
        <v>16</v>
      </c>
      <c r="E953" t="s">
        <v>57</v>
      </c>
      <c r="F953">
        <v>3</v>
      </c>
      <c r="G953">
        <v>1994</v>
      </c>
      <c r="H953">
        <v>148366</v>
      </c>
      <c r="I953">
        <v>316315</v>
      </c>
      <c r="J953">
        <v>2.1319911570036263</v>
      </c>
      <c r="K953" t="str">
        <f>VLOOKUP(C953,'Model stock information'!$B$6:$R$35,17,FALSE)</f>
        <v>North BC</v>
      </c>
    </row>
    <row r="954" spans="1:11">
      <c r="A954" t="s">
        <v>89</v>
      </c>
      <c r="B954">
        <v>2</v>
      </c>
      <c r="C954" t="s">
        <v>56</v>
      </c>
      <c r="D954" t="s">
        <v>16</v>
      </c>
      <c r="E954" t="s">
        <v>57</v>
      </c>
      <c r="F954">
        <v>3</v>
      </c>
      <c r="G954">
        <v>1995</v>
      </c>
      <c r="H954">
        <v>148571</v>
      </c>
      <c r="I954">
        <v>353809</v>
      </c>
      <c r="J954">
        <v>2.3814136002315389</v>
      </c>
      <c r="K954" t="str">
        <f>VLOOKUP(C954,'Model stock information'!$B$6:$R$35,17,FALSE)</f>
        <v>North BC</v>
      </c>
    </row>
    <row r="955" spans="1:11">
      <c r="A955" t="s">
        <v>89</v>
      </c>
      <c r="B955">
        <v>2</v>
      </c>
      <c r="C955" t="s">
        <v>56</v>
      </c>
      <c r="D955" t="s">
        <v>16</v>
      </c>
      <c r="E955" t="s">
        <v>57</v>
      </c>
      <c r="F955">
        <v>3</v>
      </c>
      <c r="G955">
        <v>1996</v>
      </c>
      <c r="H955">
        <v>176278</v>
      </c>
      <c r="I955">
        <v>362504</v>
      </c>
      <c r="J955">
        <v>2.0564335878555462</v>
      </c>
      <c r="K955" t="str">
        <f>VLOOKUP(C955,'Model stock information'!$B$6:$R$35,17,FALSE)</f>
        <v>North BC</v>
      </c>
    </row>
    <row r="956" spans="1:11">
      <c r="A956" t="s">
        <v>89</v>
      </c>
      <c r="B956">
        <v>2</v>
      </c>
      <c r="C956" t="s">
        <v>56</v>
      </c>
      <c r="D956" t="s">
        <v>16</v>
      </c>
      <c r="E956" t="s">
        <v>57</v>
      </c>
      <c r="F956">
        <v>3</v>
      </c>
      <c r="G956">
        <v>1997</v>
      </c>
      <c r="H956">
        <v>161902</v>
      </c>
      <c r="I956">
        <v>293821</v>
      </c>
      <c r="J956">
        <v>1.8148077231905722</v>
      </c>
      <c r="K956" t="str">
        <f>VLOOKUP(C956,'Model stock information'!$B$6:$R$35,17,FALSE)</f>
        <v>North BC</v>
      </c>
    </row>
    <row r="957" spans="1:11">
      <c r="A957" t="s">
        <v>89</v>
      </c>
      <c r="B957">
        <v>2</v>
      </c>
      <c r="C957" t="s">
        <v>56</v>
      </c>
      <c r="D957" t="s">
        <v>16</v>
      </c>
      <c r="E957" t="s">
        <v>57</v>
      </c>
      <c r="F957">
        <v>3</v>
      </c>
      <c r="G957">
        <v>1998</v>
      </c>
      <c r="H957">
        <v>149438</v>
      </c>
      <c r="I957">
        <v>325566</v>
      </c>
      <c r="J957">
        <v>2.1786024973567635</v>
      </c>
      <c r="K957" t="str">
        <f>VLOOKUP(C957,'Model stock information'!$B$6:$R$35,17,FALSE)</f>
        <v>North BC</v>
      </c>
    </row>
    <row r="958" spans="1:11">
      <c r="A958" t="s">
        <v>89</v>
      </c>
      <c r="B958">
        <v>2</v>
      </c>
      <c r="C958" t="s">
        <v>56</v>
      </c>
      <c r="D958" t="s">
        <v>16</v>
      </c>
      <c r="E958" t="s">
        <v>57</v>
      </c>
      <c r="F958">
        <v>3</v>
      </c>
      <c r="G958">
        <v>1999</v>
      </c>
      <c r="H958">
        <v>158408</v>
      </c>
      <c r="I958">
        <v>332049</v>
      </c>
      <c r="J958">
        <v>2.0961630725720921</v>
      </c>
      <c r="K958" t="str">
        <f>VLOOKUP(C958,'Model stock information'!$B$6:$R$35,17,FALSE)</f>
        <v>North BC</v>
      </c>
    </row>
    <row r="959" spans="1:11">
      <c r="A959" t="s">
        <v>89</v>
      </c>
      <c r="B959">
        <v>2</v>
      </c>
      <c r="C959" t="s">
        <v>56</v>
      </c>
      <c r="D959" t="s">
        <v>16</v>
      </c>
      <c r="E959" t="s">
        <v>57</v>
      </c>
      <c r="F959">
        <v>3</v>
      </c>
      <c r="G959">
        <v>2000</v>
      </c>
      <c r="H959">
        <v>182811</v>
      </c>
      <c r="I959">
        <v>355634</v>
      </c>
      <c r="J959">
        <v>1.9453643380321752</v>
      </c>
      <c r="K959" t="str">
        <f>VLOOKUP(C959,'Model stock information'!$B$6:$R$35,17,FALSE)</f>
        <v>North BC</v>
      </c>
    </row>
    <row r="960" spans="1:11">
      <c r="A960" t="s">
        <v>89</v>
      </c>
      <c r="B960">
        <v>2</v>
      </c>
      <c r="C960" t="s">
        <v>56</v>
      </c>
      <c r="D960" t="s">
        <v>16</v>
      </c>
      <c r="E960" t="s">
        <v>57</v>
      </c>
      <c r="F960">
        <v>3</v>
      </c>
      <c r="G960">
        <v>2001</v>
      </c>
      <c r="H960">
        <v>188644</v>
      </c>
      <c r="I960">
        <v>446699</v>
      </c>
      <c r="J960">
        <v>2.367947032505672</v>
      </c>
      <c r="K960" t="str">
        <f>VLOOKUP(C960,'Model stock information'!$B$6:$R$35,17,FALSE)</f>
        <v>North BC</v>
      </c>
    </row>
    <row r="961" spans="1:11">
      <c r="A961" t="s">
        <v>89</v>
      </c>
      <c r="B961">
        <v>2</v>
      </c>
      <c r="C961" t="s">
        <v>56</v>
      </c>
      <c r="D961" t="s">
        <v>16</v>
      </c>
      <c r="E961" t="s">
        <v>57</v>
      </c>
      <c r="F961">
        <v>3</v>
      </c>
      <c r="G961">
        <v>2002</v>
      </c>
      <c r="H961">
        <v>172114</v>
      </c>
      <c r="I961">
        <v>387283</v>
      </c>
      <c r="J961">
        <v>2.2501539677190698</v>
      </c>
      <c r="K961" t="str">
        <f>VLOOKUP(C961,'Model stock information'!$B$6:$R$35,17,FALSE)</f>
        <v>North BC</v>
      </c>
    </row>
    <row r="962" spans="1:11">
      <c r="A962" t="s">
        <v>89</v>
      </c>
      <c r="B962">
        <v>2</v>
      </c>
      <c r="C962" t="s">
        <v>56</v>
      </c>
      <c r="D962" t="s">
        <v>16</v>
      </c>
      <c r="E962" t="s">
        <v>57</v>
      </c>
      <c r="F962">
        <v>3</v>
      </c>
      <c r="G962">
        <v>2003</v>
      </c>
      <c r="H962">
        <v>162701</v>
      </c>
      <c r="I962">
        <v>336118</v>
      </c>
      <c r="J962">
        <v>2.0658631477372604</v>
      </c>
      <c r="K962" t="str">
        <f>VLOOKUP(C962,'Model stock information'!$B$6:$R$35,17,FALSE)</f>
        <v>North BC</v>
      </c>
    </row>
    <row r="963" spans="1:11">
      <c r="A963" t="s">
        <v>89</v>
      </c>
      <c r="B963">
        <v>2</v>
      </c>
      <c r="C963" t="s">
        <v>56</v>
      </c>
      <c r="D963" t="s">
        <v>16</v>
      </c>
      <c r="E963" t="s">
        <v>57</v>
      </c>
      <c r="F963">
        <v>3</v>
      </c>
      <c r="G963">
        <v>2004</v>
      </c>
      <c r="H963">
        <v>151017</v>
      </c>
      <c r="I963">
        <v>331791</v>
      </c>
      <c r="J963">
        <v>2.1970440413993129</v>
      </c>
      <c r="K963" t="str">
        <f>VLOOKUP(C963,'Model stock information'!$B$6:$R$35,17,FALSE)</f>
        <v>North BC</v>
      </c>
    </row>
    <row r="964" spans="1:11">
      <c r="A964" t="s">
        <v>89</v>
      </c>
      <c r="B964">
        <v>2</v>
      </c>
      <c r="C964" t="s">
        <v>56</v>
      </c>
      <c r="D964" t="s">
        <v>16</v>
      </c>
      <c r="E964" t="s">
        <v>57</v>
      </c>
      <c r="F964">
        <v>3</v>
      </c>
      <c r="G964">
        <v>2005</v>
      </c>
      <c r="H964">
        <v>146849</v>
      </c>
      <c r="I964">
        <v>281857</v>
      </c>
      <c r="J964">
        <v>1.9193661516251388</v>
      </c>
      <c r="K964" t="str">
        <f>VLOOKUP(C964,'Model stock information'!$B$6:$R$35,17,FALSE)</f>
        <v>North BC</v>
      </c>
    </row>
    <row r="965" spans="1:11">
      <c r="A965" t="s">
        <v>89</v>
      </c>
      <c r="B965">
        <v>2</v>
      </c>
      <c r="C965" t="s">
        <v>56</v>
      </c>
      <c r="D965" t="s">
        <v>16</v>
      </c>
      <c r="E965" t="s">
        <v>57</v>
      </c>
      <c r="F965">
        <v>3</v>
      </c>
      <c r="G965">
        <v>2006</v>
      </c>
      <c r="H965">
        <v>140943</v>
      </c>
      <c r="I965">
        <v>241784</v>
      </c>
      <c r="J965">
        <v>1.7154736311842376</v>
      </c>
      <c r="K965" t="str">
        <f>VLOOKUP(C965,'Model stock information'!$B$6:$R$35,17,FALSE)</f>
        <v>North BC</v>
      </c>
    </row>
    <row r="966" spans="1:11">
      <c r="A966" t="s">
        <v>89</v>
      </c>
      <c r="B966">
        <v>2</v>
      </c>
      <c r="C966" t="s">
        <v>56</v>
      </c>
      <c r="D966" t="s">
        <v>16</v>
      </c>
      <c r="E966" t="s">
        <v>57</v>
      </c>
      <c r="F966">
        <v>3</v>
      </c>
      <c r="G966">
        <v>2007</v>
      </c>
      <c r="H966">
        <v>123039</v>
      </c>
      <c r="I966">
        <v>239275</v>
      </c>
      <c r="J966">
        <v>1.9447085883337802</v>
      </c>
      <c r="K966" t="str">
        <f>VLOOKUP(C966,'Model stock information'!$B$6:$R$35,17,FALSE)</f>
        <v>North BC</v>
      </c>
    </row>
    <row r="967" spans="1:11">
      <c r="A967" t="s">
        <v>89</v>
      </c>
      <c r="B967">
        <v>2</v>
      </c>
      <c r="C967" t="s">
        <v>56</v>
      </c>
      <c r="D967" t="s">
        <v>16</v>
      </c>
      <c r="E967" t="s">
        <v>57</v>
      </c>
      <c r="F967">
        <v>3</v>
      </c>
      <c r="G967">
        <v>2008</v>
      </c>
      <c r="H967">
        <v>118423</v>
      </c>
      <c r="I967">
        <v>273060</v>
      </c>
      <c r="J967">
        <v>2.3058020823657568</v>
      </c>
      <c r="K967" t="str">
        <f>VLOOKUP(C967,'Model stock information'!$B$6:$R$35,17,FALSE)</f>
        <v>North BC</v>
      </c>
    </row>
    <row r="968" spans="1:11">
      <c r="A968" t="s">
        <v>89</v>
      </c>
      <c r="B968">
        <v>2</v>
      </c>
      <c r="C968" t="s">
        <v>56</v>
      </c>
      <c r="D968" t="s">
        <v>16</v>
      </c>
      <c r="E968" t="s">
        <v>57</v>
      </c>
      <c r="F968">
        <v>3</v>
      </c>
      <c r="G968">
        <v>2009</v>
      </c>
      <c r="H968">
        <v>121062</v>
      </c>
      <c r="I968">
        <v>253560</v>
      </c>
      <c r="J968">
        <v>2.0944639936561433</v>
      </c>
      <c r="K968" t="str">
        <f>VLOOKUP(C968,'Model stock information'!$B$6:$R$35,17,FALSE)</f>
        <v>North BC</v>
      </c>
    </row>
    <row r="969" spans="1:11">
      <c r="A969" t="s">
        <v>89</v>
      </c>
      <c r="B969">
        <v>2</v>
      </c>
      <c r="C969" t="s">
        <v>56</v>
      </c>
      <c r="D969" t="s">
        <v>16</v>
      </c>
      <c r="E969" t="s">
        <v>57</v>
      </c>
      <c r="F969">
        <v>3</v>
      </c>
      <c r="G969">
        <v>2010</v>
      </c>
      <c r="H969">
        <v>112021</v>
      </c>
      <c r="I969">
        <v>326014</v>
      </c>
      <c r="J969">
        <v>2.9102936056632238</v>
      </c>
      <c r="K969" t="str">
        <f>VLOOKUP(C969,'Model stock information'!$B$6:$R$35,17,FALSE)</f>
        <v>North BC</v>
      </c>
    </row>
    <row r="970" spans="1:11">
      <c r="A970" t="s">
        <v>89</v>
      </c>
      <c r="B970">
        <v>2</v>
      </c>
      <c r="C970" t="s">
        <v>56</v>
      </c>
      <c r="D970" t="s">
        <v>16</v>
      </c>
      <c r="E970" t="s">
        <v>57</v>
      </c>
      <c r="F970">
        <v>3</v>
      </c>
      <c r="G970">
        <v>2011</v>
      </c>
      <c r="H970">
        <v>96450</v>
      </c>
      <c r="I970">
        <v>288865</v>
      </c>
      <c r="J970">
        <v>2.994971487817522</v>
      </c>
      <c r="K970" t="str">
        <f>VLOOKUP(C970,'Model stock information'!$B$6:$R$35,17,FALSE)</f>
        <v>North BC</v>
      </c>
    </row>
    <row r="971" spans="1:11">
      <c r="A971" t="s">
        <v>89</v>
      </c>
      <c r="B971">
        <v>3</v>
      </c>
      <c r="C971" t="s">
        <v>58</v>
      </c>
      <c r="D971" t="s">
        <v>16</v>
      </c>
      <c r="E971" t="s">
        <v>17</v>
      </c>
      <c r="F971">
        <v>0</v>
      </c>
      <c r="G971">
        <v>1979</v>
      </c>
      <c r="H971">
        <v>42984</v>
      </c>
      <c r="I971">
        <v>100040</v>
      </c>
      <c r="J971">
        <v>2.3273776288851664</v>
      </c>
      <c r="K971" t="str">
        <f>VLOOKUP(C971,'Model stock information'!$B$6:$R$35,17,FALSE)</f>
        <v>Fraser</v>
      </c>
    </row>
    <row r="972" spans="1:11">
      <c r="A972" t="s">
        <v>89</v>
      </c>
      <c r="B972">
        <v>3</v>
      </c>
      <c r="C972" t="s">
        <v>58</v>
      </c>
      <c r="D972" t="s">
        <v>16</v>
      </c>
      <c r="E972" t="s">
        <v>17</v>
      </c>
      <c r="F972">
        <v>0</v>
      </c>
      <c r="G972">
        <v>1980</v>
      </c>
      <c r="H972">
        <v>35691</v>
      </c>
      <c r="I972">
        <v>127606</v>
      </c>
      <c r="J972">
        <v>3.5752990950099464</v>
      </c>
      <c r="K972" t="str">
        <f>VLOOKUP(C972,'Model stock information'!$B$6:$R$35,17,FALSE)</f>
        <v>Fraser</v>
      </c>
    </row>
    <row r="973" spans="1:11">
      <c r="A973" t="s">
        <v>89</v>
      </c>
      <c r="B973">
        <v>3</v>
      </c>
      <c r="C973" t="s">
        <v>58</v>
      </c>
      <c r="D973" t="s">
        <v>16</v>
      </c>
      <c r="E973" t="s">
        <v>17</v>
      </c>
      <c r="F973">
        <v>0</v>
      </c>
      <c r="G973">
        <v>1981</v>
      </c>
      <c r="H973">
        <v>31075</v>
      </c>
      <c r="I973">
        <v>171340</v>
      </c>
      <c r="J973">
        <v>5.5137570394207565</v>
      </c>
      <c r="K973" t="str">
        <f>VLOOKUP(C973,'Model stock information'!$B$6:$R$35,17,FALSE)</f>
        <v>Fraser</v>
      </c>
    </row>
    <row r="974" spans="1:11">
      <c r="A974" t="s">
        <v>89</v>
      </c>
      <c r="B974">
        <v>3</v>
      </c>
      <c r="C974" t="s">
        <v>58</v>
      </c>
      <c r="D974" t="s">
        <v>16</v>
      </c>
      <c r="E974" t="s">
        <v>17</v>
      </c>
      <c r="F974">
        <v>0</v>
      </c>
      <c r="G974">
        <v>1982</v>
      </c>
      <c r="H974">
        <v>31227</v>
      </c>
      <c r="I974">
        <v>181810</v>
      </c>
      <c r="J974">
        <v>5.8222051429852373</v>
      </c>
      <c r="K974" t="str">
        <f>VLOOKUP(C974,'Model stock information'!$B$6:$R$35,17,FALSE)</f>
        <v>Fraser</v>
      </c>
    </row>
    <row r="975" spans="1:11">
      <c r="A975" t="s">
        <v>89</v>
      </c>
      <c r="B975">
        <v>3</v>
      </c>
      <c r="C975" t="s">
        <v>58</v>
      </c>
      <c r="D975" t="s">
        <v>16</v>
      </c>
      <c r="E975" t="s">
        <v>17</v>
      </c>
      <c r="F975">
        <v>0</v>
      </c>
      <c r="G975">
        <v>1983</v>
      </c>
      <c r="H975">
        <v>54569</v>
      </c>
      <c r="I975">
        <v>173577</v>
      </c>
      <c r="J975">
        <v>3.1808719236196374</v>
      </c>
      <c r="K975" t="str">
        <f>VLOOKUP(C975,'Model stock information'!$B$6:$R$35,17,FALSE)</f>
        <v>Fraser</v>
      </c>
    </row>
    <row r="976" spans="1:11">
      <c r="A976" t="s">
        <v>89</v>
      </c>
      <c r="B976">
        <v>3</v>
      </c>
      <c r="C976" t="s">
        <v>58</v>
      </c>
      <c r="D976" t="s">
        <v>16</v>
      </c>
      <c r="E976" t="s">
        <v>17</v>
      </c>
      <c r="F976">
        <v>0</v>
      </c>
      <c r="G976">
        <v>1984</v>
      </c>
      <c r="H976">
        <v>64655</v>
      </c>
      <c r="I976">
        <v>163751</v>
      </c>
      <c r="J976">
        <v>2.5326888871703659</v>
      </c>
      <c r="K976" t="str">
        <f>VLOOKUP(C976,'Model stock information'!$B$6:$R$35,17,FALSE)</f>
        <v>Fraser</v>
      </c>
    </row>
    <row r="977" spans="1:11">
      <c r="A977" t="s">
        <v>89</v>
      </c>
      <c r="B977">
        <v>3</v>
      </c>
      <c r="C977" t="s">
        <v>58</v>
      </c>
      <c r="D977" t="s">
        <v>16</v>
      </c>
      <c r="E977" t="s">
        <v>17</v>
      </c>
      <c r="F977">
        <v>0</v>
      </c>
      <c r="G977">
        <v>1985</v>
      </c>
      <c r="H977">
        <v>73311</v>
      </c>
      <c r="I977">
        <v>157908</v>
      </c>
      <c r="J977">
        <v>2.1539468838237101</v>
      </c>
      <c r="K977" t="str">
        <f>VLOOKUP(C977,'Model stock information'!$B$6:$R$35,17,FALSE)</f>
        <v>Fraser</v>
      </c>
    </row>
    <row r="978" spans="1:11">
      <c r="A978" t="s">
        <v>89</v>
      </c>
      <c r="B978">
        <v>3</v>
      </c>
      <c r="C978" t="s">
        <v>58</v>
      </c>
      <c r="D978" t="s">
        <v>16</v>
      </c>
      <c r="E978" t="s">
        <v>17</v>
      </c>
      <c r="F978">
        <v>0</v>
      </c>
      <c r="G978">
        <v>1986</v>
      </c>
      <c r="H978">
        <v>94812</v>
      </c>
      <c r="I978">
        <v>159819</v>
      </c>
      <c r="J978">
        <v>1.6856410580939121</v>
      </c>
      <c r="K978" t="str">
        <f>VLOOKUP(C978,'Model stock information'!$B$6:$R$35,17,FALSE)</f>
        <v>Fraser</v>
      </c>
    </row>
    <row r="979" spans="1:11">
      <c r="A979" t="s">
        <v>89</v>
      </c>
      <c r="B979">
        <v>3</v>
      </c>
      <c r="C979" t="s">
        <v>58</v>
      </c>
      <c r="D979" t="s">
        <v>16</v>
      </c>
      <c r="E979" t="s">
        <v>17</v>
      </c>
      <c r="F979">
        <v>0</v>
      </c>
      <c r="G979">
        <v>1987</v>
      </c>
      <c r="H979">
        <v>102246</v>
      </c>
      <c r="I979">
        <v>148780</v>
      </c>
      <c r="J979">
        <v>1.4551180486278192</v>
      </c>
      <c r="K979" t="str">
        <f>VLOOKUP(C979,'Model stock information'!$B$6:$R$35,17,FALSE)</f>
        <v>Fraser</v>
      </c>
    </row>
    <row r="980" spans="1:11">
      <c r="A980" t="s">
        <v>89</v>
      </c>
      <c r="B980">
        <v>3</v>
      </c>
      <c r="C980" t="s">
        <v>58</v>
      </c>
      <c r="D980" t="s">
        <v>16</v>
      </c>
      <c r="E980" t="s">
        <v>17</v>
      </c>
      <c r="F980">
        <v>0</v>
      </c>
      <c r="G980">
        <v>1988</v>
      </c>
      <c r="H980">
        <v>104169</v>
      </c>
      <c r="I980">
        <v>144992</v>
      </c>
      <c r="J980">
        <v>1.3918920216187158</v>
      </c>
      <c r="K980" t="str">
        <f>VLOOKUP(C980,'Model stock information'!$B$6:$R$35,17,FALSE)</f>
        <v>Fraser</v>
      </c>
    </row>
    <row r="981" spans="1:11">
      <c r="A981" t="s">
        <v>89</v>
      </c>
      <c r="B981">
        <v>3</v>
      </c>
      <c r="C981" t="s">
        <v>58</v>
      </c>
      <c r="D981" t="s">
        <v>16</v>
      </c>
      <c r="E981" t="s">
        <v>17</v>
      </c>
      <c r="F981">
        <v>0</v>
      </c>
      <c r="G981">
        <v>1989</v>
      </c>
      <c r="H981">
        <v>69861</v>
      </c>
      <c r="I981">
        <v>144336</v>
      </c>
      <c r="J981">
        <v>2.0660454330742475</v>
      </c>
      <c r="K981" t="str">
        <f>VLOOKUP(C981,'Model stock information'!$B$6:$R$35,17,FALSE)</f>
        <v>Fraser</v>
      </c>
    </row>
    <row r="982" spans="1:11">
      <c r="A982" t="s">
        <v>89</v>
      </c>
      <c r="B982">
        <v>3</v>
      </c>
      <c r="C982" t="s">
        <v>58</v>
      </c>
      <c r="D982" t="s">
        <v>16</v>
      </c>
      <c r="E982" t="s">
        <v>17</v>
      </c>
      <c r="F982">
        <v>0</v>
      </c>
      <c r="G982">
        <v>1990</v>
      </c>
      <c r="H982">
        <v>90297</v>
      </c>
      <c r="I982">
        <v>163762</v>
      </c>
      <c r="J982">
        <v>1.8135929211380224</v>
      </c>
      <c r="K982" t="str">
        <f>VLOOKUP(C982,'Model stock information'!$B$6:$R$35,17,FALSE)</f>
        <v>Fraser</v>
      </c>
    </row>
    <row r="983" spans="1:11">
      <c r="A983" t="s">
        <v>89</v>
      </c>
      <c r="B983">
        <v>3</v>
      </c>
      <c r="C983" t="s">
        <v>58</v>
      </c>
      <c r="D983" t="s">
        <v>16</v>
      </c>
      <c r="E983" t="s">
        <v>17</v>
      </c>
      <c r="F983">
        <v>0</v>
      </c>
      <c r="G983">
        <v>1991</v>
      </c>
      <c r="H983">
        <v>82540</v>
      </c>
      <c r="I983">
        <v>165570</v>
      </c>
      <c r="J983">
        <v>2.0059365156287861</v>
      </c>
      <c r="K983" t="str">
        <f>VLOOKUP(C983,'Model stock information'!$B$6:$R$35,17,FALSE)</f>
        <v>Fraser</v>
      </c>
    </row>
    <row r="984" spans="1:11">
      <c r="A984" t="s">
        <v>89</v>
      </c>
      <c r="B984">
        <v>3</v>
      </c>
      <c r="C984" t="s">
        <v>58</v>
      </c>
      <c r="D984" t="s">
        <v>16</v>
      </c>
      <c r="E984" t="s">
        <v>17</v>
      </c>
      <c r="F984">
        <v>0</v>
      </c>
      <c r="G984">
        <v>1992</v>
      </c>
      <c r="H984">
        <v>88209</v>
      </c>
      <c r="I984">
        <v>193808</v>
      </c>
      <c r="J984">
        <v>2.1971454160006347</v>
      </c>
      <c r="K984" t="str">
        <f>VLOOKUP(C984,'Model stock information'!$B$6:$R$35,17,FALSE)</f>
        <v>Fraser</v>
      </c>
    </row>
    <row r="985" spans="1:11">
      <c r="A985" t="s">
        <v>89</v>
      </c>
      <c r="B985">
        <v>3</v>
      </c>
      <c r="C985" t="s">
        <v>58</v>
      </c>
      <c r="D985" t="s">
        <v>16</v>
      </c>
      <c r="E985" t="s">
        <v>17</v>
      </c>
      <c r="F985">
        <v>0</v>
      </c>
      <c r="G985">
        <v>1993</v>
      </c>
      <c r="H985">
        <v>80353</v>
      </c>
      <c r="I985">
        <v>217373</v>
      </c>
      <c r="J985">
        <v>2.7052256916356576</v>
      </c>
      <c r="K985" t="str">
        <f>VLOOKUP(C985,'Model stock information'!$B$6:$R$35,17,FALSE)</f>
        <v>Fraser</v>
      </c>
    </row>
    <row r="986" spans="1:11">
      <c r="A986" t="s">
        <v>89</v>
      </c>
      <c r="B986">
        <v>3</v>
      </c>
      <c r="C986" t="s">
        <v>58</v>
      </c>
      <c r="D986" t="s">
        <v>16</v>
      </c>
      <c r="E986" t="s">
        <v>17</v>
      </c>
      <c r="F986">
        <v>0</v>
      </c>
      <c r="G986">
        <v>1994</v>
      </c>
      <c r="H986">
        <v>89790</v>
      </c>
      <c r="I986">
        <v>186243</v>
      </c>
      <c r="J986">
        <v>2.0742064817908452</v>
      </c>
      <c r="K986" t="str">
        <f>VLOOKUP(C986,'Model stock information'!$B$6:$R$35,17,FALSE)</f>
        <v>Fraser</v>
      </c>
    </row>
    <row r="987" spans="1:11">
      <c r="A987" t="s">
        <v>89</v>
      </c>
      <c r="B987">
        <v>3</v>
      </c>
      <c r="C987" t="s">
        <v>58</v>
      </c>
      <c r="D987" t="s">
        <v>16</v>
      </c>
      <c r="E987" t="s">
        <v>17</v>
      </c>
      <c r="F987">
        <v>0</v>
      </c>
      <c r="G987">
        <v>1995</v>
      </c>
      <c r="H987">
        <v>113807</v>
      </c>
      <c r="I987">
        <v>140906</v>
      </c>
      <c r="J987">
        <v>1.2381136485453443</v>
      </c>
      <c r="K987" t="str">
        <f>VLOOKUP(C987,'Model stock information'!$B$6:$R$35,17,FALSE)</f>
        <v>Fraser</v>
      </c>
    </row>
    <row r="988" spans="1:11">
      <c r="A988" t="s">
        <v>89</v>
      </c>
      <c r="B988">
        <v>3</v>
      </c>
      <c r="C988" t="s">
        <v>58</v>
      </c>
      <c r="D988" t="s">
        <v>16</v>
      </c>
      <c r="E988" t="s">
        <v>17</v>
      </c>
      <c r="F988">
        <v>0</v>
      </c>
      <c r="G988">
        <v>1996</v>
      </c>
      <c r="H988">
        <v>139558</v>
      </c>
      <c r="I988">
        <v>143028</v>
      </c>
      <c r="J988">
        <v>1.0248642141618538</v>
      </c>
      <c r="K988" t="str">
        <f>VLOOKUP(C988,'Model stock information'!$B$6:$R$35,17,FALSE)</f>
        <v>Fraser</v>
      </c>
    </row>
    <row r="989" spans="1:11">
      <c r="A989" t="s">
        <v>89</v>
      </c>
      <c r="B989">
        <v>3</v>
      </c>
      <c r="C989" t="s">
        <v>58</v>
      </c>
      <c r="D989" t="s">
        <v>16</v>
      </c>
      <c r="E989" t="s">
        <v>17</v>
      </c>
      <c r="F989">
        <v>0</v>
      </c>
      <c r="G989">
        <v>1997</v>
      </c>
      <c r="H989">
        <v>118312</v>
      </c>
      <c r="I989">
        <v>182898</v>
      </c>
      <c r="J989">
        <v>1.5458955980796538</v>
      </c>
      <c r="K989" t="str">
        <f>VLOOKUP(C989,'Model stock information'!$B$6:$R$35,17,FALSE)</f>
        <v>Fraser</v>
      </c>
    </row>
    <row r="990" spans="1:11">
      <c r="A990" t="s">
        <v>89</v>
      </c>
      <c r="B990">
        <v>3</v>
      </c>
      <c r="C990" t="s">
        <v>58</v>
      </c>
      <c r="D990" t="s">
        <v>16</v>
      </c>
      <c r="E990" t="s">
        <v>17</v>
      </c>
      <c r="F990">
        <v>0</v>
      </c>
      <c r="G990">
        <v>1998</v>
      </c>
      <c r="H990">
        <v>133749</v>
      </c>
      <c r="I990">
        <v>219044</v>
      </c>
      <c r="J990">
        <v>1.6377243942010782</v>
      </c>
      <c r="K990" t="str">
        <f>VLOOKUP(C990,'Model stock information'!$B$6:$R$35,17,FALSE)</f>
        <v>Fraser</v>
      </c>
    </row>
    <row r="991" spans="1:11">
      <c r="A991" t="s">
        <v>89</v>
      </c>
      <c r="B991">
        <v>3</v>
      </c>
      <c r="C991" t="s">
        <v>58</v>
      </c>
      <c r="D991" t="s">
        <v>16</v>
      </c>
      <c r="E991" t="s">
        <v>17</v>
      </c>
      <c r="F991">
        <v>0</v>
      </c>
      <c r="G991">
        <v>1999</v>
      </c>
      <c r="H991">
        <v>119532</v>
      </c>
      <c r="I991">
        <v>228049</v>
      </c>
      <c r="J991">
        <v>1.9078489442157749</v>
      </c>
      <c r="K991" t="str">
        <f>VLOOKUP(C991,'Model stock information'!$B$6:$R$35,17,FALSE)</f>
        <v>Fraser</v>
      </c>
    </row>
    <row r="992" spans="1:11">
      <c r="A992" t="s">
        <v>89</v>
      </c>
      <c r="B992">
        <v>3</v>
      </c>
      <c r="C992" t="s">
        <v>58</v>
      </c>
      <c r="D992" t="s">
        <v>16</v>
      </c>
      <c r="E992" t="s">
        <v>17</v>
      </c>
      <c r="F992">
        <v>0</v>
      </c>
      <c r="G992">
        <v>2000</v>
      </c>
      <c r="H992">
        <v>121316</v>
      </c>
      <c r="I992">
        <v>198468</v>
      </c>
      <c r="J992">
        <v>1.6359589831514392</v>
      </c>
      <c r="K992" t="str">
        <f>VLOOKUP(C992,'Model stock information'!$B$6:$R$35,17,FALSE)</f>
        <v>Fraser</v>
      </c>
    </row>
    <row r="993" spans="1:11">
      <c r="A993" t="s">
        <v>89</v>
      </c>
      <c r="B993">
        <v>3</v>
      </c>
      <c r="C993" t="s">
        <v>58</v>
      </c>
      <c r="D993" t="s">
        <v>16</v>
      </c>
      <c r="E993" t="s">
        <v>17</v>
      </c>
      <c r="F993">
        <v>0</v>
      </c>
      <c r="G993">
        <v>2001</v>
      </c>
      <c r="H993">
        <v>146666</v>
      </c>
      <c r="I993">
        <v>191084</v>
      </c>
      <c r="J993">
        <v>1.3028513765971663</v>
      </c>
      <c r="K993" t="str">
        <f>VLOOKUP(C993,'Model stock information'!$B$6:$R$35,17,FALSE)</f>
        <v>Fraser</v>
      </c>
    </row>
    <row r="994" spans="1:11">
      <c r="A994" t="s">
        <v>89</v>
      </c>
      <c r="B994">
        <v>3</v>
      </c>
      <c r="C994" t="s">
        <v>58</v>
      </c>
      <c r="D994" t="s">
        <v>16</v>
      </c>
      <c r="E994" t="s">
        <v>17</v>
      </c>
      <c r="F994">
        <v>0</v>
      </c>
      <c r="G994">
        <v>2002</v>
      </c>
      <c r="H994">
        <v>164596</v>
      </c>
      <c r="I994">
        <v>221228</v>
      </c>
      <c r="J994">
        <v>1.34406668448808</v>
      </c>
      <c r="K994" t="str">
        <f>VLOOKUP(C994,'Model stock information'!$B$6:$R$35,17,FALSE)</f>
        <v>Fraser</v>
      </c>
    </row>
    <row r="995" spans="1:11">
      <c r="A995" t="s">
        <v>89</v>
      </c>
      <c r="B995">
        <v>3</v>
      </c>
      <c r="C995" t="s">
        <v>58</v>
      </c>
      <c r="D995" t="s">
        <v>16</v>
      </c>
      <c r="E995" t="s">
        <v>17</v>
      </c>
      <c r="F995">
        <v>0</v>
      </c>
      <c r="G995">
        <v>2003</v>
      </c>
      <c r="H995">
        <v>164682</v>
      </c>
      <c r="I995">
        <v>178653</v>
      </c>
      <c r="J995">
        <v>1.0848362298247531</v>
      </c>
      <c r="K995" t="str">
        <f>VLOOKUP(C995,'Model stock information'!$B$6:$R$35,17,FALSE)</f>
        <v>Fraser</v>
      </c>
    </row>
    <row r="996" spans="1:11">
      <c r="A996" t="s">
        <v>89</v>
      </c>
      <c r="B996">
        <v>3</v>
      </c>
      <c r="C996" t="s">
        <v>58</v>
      </c>
      <c r="D996" t="s">
        <v>16</v>
      </c>
      <c r="E996" t="s">
        <v>17</v>
      </c>
      <c r="F996">
        <v>0</v>
      </c>
      <c r="G996">
        <v>2004</v>
      </c>
      <c r="H996">
        <v>138880</v>
      </c>
      <c r="I996">
        <v>173149</v>
      </c>
      <c r="J996">
        <v>1.2467525921658986</v>
      </c>
      <c r="K996" t="str">
        <f>VLOOKUP(C996,'Model stock information'!$B$6:$R$35,17,FALSE)</f>
        <v>Fraser</v>
      </c>
    </row>
    <row r="997" spans="1:11">
      <c r="A997" t="s">
        <v>89</v>
      </c>
      <c r="B997">
        <v>3</v>
      </c>
      <c r="C997" t="s">
        <v>58</v>
      </c>
      <c r="D997" t="s">
        <v>16</v>
      </c>
      <c r="E997" t="s">
        <v>17</v>
      </c>
      <c r="F997">
        <v>0</v>
      </c>
      <c r="G997">
        <v>2005</v>
      </c>
      <c r="H997">
        <v>152433</v>
      </c>
      <c r="I997">
        <v>187229</v>
      </c>
      <c r="J997">
        <v>1.2282707812612754</v>
      </c>
      <c r="K997" t="str">
        <f>VLOOKUP(C997,'Model stock information'!$B$6:$R$35,17,FALSE)</f>
        <v>Fraser</v>
      </c>
    </row>
    <row r="998" spans="1:11">
      <c r="A998" t="s">
        <v>89</v>
      </c>
      <c r="B998">
        <v>3</v>
      </c>
      <c r="C998" t="s">
        <v>58</v>
      </c>
      <c r="D998" t="s">
        <v>16</v>
      </c>
      <c r="E998" t="s">
        <v>17</v>
      </c>
      <c r="F998">
        <v>0</v>
      </c>
      <c r="G998">
        <v>2006</v>
      </c>
      <c r="H998">
        <v>154090</v>
      </c>
      <c r="I998">
        <v>223370</v>
      </c>
      <c r="J998">
        <v>1.449607372314881</v>
      </c>
      <c r="K998" t="str">
        <f>VLOOKUP(C998,'Model stock information'!$B$6:$R$35,17,FALSE)</f>
        <v>Fraser</v>
      </c>
    </row>
    <row r="999" spans="1:11">
      <c r="A999" t="s">
        <v>89</v>
      </c>
      <c r="B999">
        <v>3</v>
      </c>
      <c r="C999" t="s">
        <v>58</v>
      </c>
      <c r="D999" t="s">
        <v>16</v>
      </c>
      <c r="E999" t="s">
        <v>17</v>
      </c>
      <c r="F999">
        <v>0</v>
      </c>
      <c r="G999">
        <v>2007</v>
      </c>
      <c r="H999">
        <v>140135</v>
      </c>
      <c r="I999">
        <v>194052</v>
      </c>
      <c r="J999">
        <v>1.3847504192385913</v>
      </c>
      <c r="K999" t="str">
        <f>VLOOKUP(C999,'Model stock information'!$B$6:$R$35,17,FALSE)</f>
        <v>Fraser</v>
      </c>
    </row>
    <row r="1000" spans="1:11">
      <c r="A1000" t="s">
        <v>89</v>
      </c>
      <c r="B1000">
        <v>3</v>
      </c>
      <c r="C1000" t="s">
        <v>58</v>
      </c>
      <c r="D1000" t="s">
        <v>16</v>
      </c>
      <c r="E1000" t="s">
        <v>17</v>
      </c>
      <c r="F1000">
        <v>0</v>
      </c>
      <c r="G1000">
        <v>2008</v>
      </c>
      <c r="H1000">
        <v>137120</v>
      </c>
      <c r="I1000">
        <v>135356</v>
      </c>
      <c r="J1000">
        <v>0.98713535589264878</v>
      </c>
      <c r="K1000" t="str">
        <f>VLOOKUP(C1000,'Model stock information'!$B$6:$R$35,17,FALSE)</f>
        <v>Fraser</v>
      </c>
    </row>
    <row r="1001" spans="1:11">
      <c r="A1001" t="s">
        <v>89</v>
      </c>
      <c r="B1001">
        <v>3</v>
      </c>
      <c r="C1001" t="s">
        <v>58</v>
      </c>
      <c r="D1001" t="s">
        <v>16</v>
      </c>
      <c r="E1001" t="s">
        <v>17</v>
      </c>
      <c r="F1001">
        <v>0</v>
      </c>
      <c r="G1001">
        <v>2009</v>
      </c>
      <c r="H1001">
        <v>149883</v>
      </c>
      <c r="I1001">
        <v>173798</v>
      </c>
      <c r="J1001">
        <v>1.1595577884082917</v>
      </c>
      <c r="K1001" t="str">
        <f>VLOOKUP(C1001,'Model stock information'!$B$6:$R$35,17,FALSE)</f>
        <v>Fraser</v>
      </c>
    </row>
    <row r="1002" spans="1:11">
      <c r="A1002" t="s">
        <v>89</v>
      </c>
      <c r="B1002">
        <v>3</v>
      </c>
      <c r="C1002" t="s">
        <v>58</v>
      </c>
      <c r="D1002" t="s">
        <v>16</v>
      </c>
      <c r="E1002" t="s">
        <v>17</v>
      </c>
      <c r="F1002">
        <v>0</v>
      </c>
      <c r="G1002">
        <v>2010</v>
      </c>
      <c r="H1002">
        <v>164394</v>
      </c>
      <c r="I1002">
        <v>213740</v>
      </c>
      <c r="J1002">
        <v>1.3001691059284401</v>
      </c>
      <c r="K1002" t="str">
        <f>VLOOKUP(C1002,'Model stock information'!$B$6:$R$35,17,FALSE)</f>
        <v>Fraser</v>
      </c>
    </row>
    <row r="1003" spans="1:11">
      <c r="A1003" t="s">
        <v>89</v>
      </c>
      <c r="B1003">
        <v>3</v>
      </c>
      <c r="C1003" t="s">
        <v>58</v>
      </c>
      <c r="D1003" t="s">
        <v>16</v>
      </c>
      <c r="E1003" t="s">
        <v>17</v>
      </c>
      <c r="F1003">
        <v>0</v>
      </c>
      <c r="G1003">
        <v>2011</v>
      </c>
      <c r="H1003">
        <v>144267</v>
      </c>
      <c r="I1003">
        <v>249639</v>
      </c>
      <c r="J1003">
        <v>1.7303957245939821</v>
      </c>
      <c r="K1003" t="str">
        <f>VLOOKUP(C1003,'Model stock information'!$B$6:$R$35,17,FALSE)</f>
        <v>Fraser</v>
      </c>
    </row>
    <row r="1004" spans="1:11">
      <c r="A1004" t="s">
        <v>89</v>
      </c>
      <c r="B1004">
        <v>3</v>
      </c>
      <c r="C1004" t="s">
        <v>58</v>
      </c>
      <c r="D1004" t="s">
        <v>16</v>
      </c>
      <c r="E1004" t="s">
        <v>17</v>
      </c>
      <c r="F1004">
        <v>0</v>
      </c>
      <c r="G1004">
        <v>2012</v>
      </c>
      <c r="H1004">
        <v>123604</v>
      </c>
      <c r="I1004">
        <v>200381</v>
      </c>
      <c r="J1004">
        <v>1.6211530371185399</v>
      </c>
      <c r="K1004" t="str">
        <f>VLOOKUP(C1004,'Model stock information'!$B$6:$R$35,17,FALSE)</f>
        <v>Fraser</v>
      </c>
    </row>
    <row r="1005" spans="1:11">
      <c r="A1005" t="s">
        <v>89</v>
      </c>
      <c r="B1005">
        <v>4</v>
      </c>
      <c r="C1005" t="s">
        <v>59</v>
      </c>
      <c r="D1005" t="s">
        <v>16</v>
      </c>
      <c r="E1005" t="s">
        <v>17</v>
      </c>
      <c r="F1005">
        <v>0</v>
      </c>
      <c r="G1005">
        <v>1979</v>
      </c>
      <c r="H1005">
        <v>141803</v>
      </c>
      <c r="I1005">
        <v>585148</v>
      </c>
      <c r="J1005">
        <v>4.1264853352890984</v>
      </c>
      <c r="K1005" t="str">
        <f>VLOOKUP(C1005,'Model stock information'!$B$6:$R$35,17,FALSE)</f>
        <v>Fraser</v>
      </c>
    </row>
    <row r="1006" spans="1:11">
      <c r="A1006" t="s">
        <v>89</v>
      </c>
      <c r="B1006">
        <v>4</v>
      </c>
      <c r="C1006" t="s">
        <v>59</v>
      </c>
      <c r="D1006" t="s">
        <v>16</v>
      </c>
      <c r="E1006" t="s">
        <v>17</v>
      </c>
      <c r="F1006">
        <v>0</v>
      </c>
      <c r="G1006">
        <v>1980</v>
      </c>
      <c r="H1006">
        <v>105463</v>
      </c>
      <c r="I1006">
        <v>571324</v>
      </c>
      <c r="J1006">
        <v>5.4172932687293178</v>
      </c>
      <c r="K1006" t="str">
        <f>VLOOKUP(C1006,'Model stock information'!$B$6:$R$35,17,FALSE)</f>
        <v>Fraser</v>
      </c>
    </row>
    <row r="1007" spans="1:11">
      <c r="A1007" t="s">
        <v>89</v>
      </c>
      <c r="B1007">
        <v>4</v>
      </c>
      <c r="C1007" t="s">
        <v>59</v>
      </c>
      <c r="D1007" t="s">
        <v>16</v>
      </c>
      <c r="E1007" t="s">
        <v>17</v>
      </c>
      <c r="F1007">
        <v>0</v>
      </c>
      <c r="G1007">
        <v>1981</v>
      </c>
      <c r="H1007">
        <v>92584</v>
      </c>
      <c r="I1007">
        <v>679235</v>
      </c>
      <c r="J1007">
        <v>7.3364188196664655</v>
      </c>
      <c r="K1007" t="str">
        <f>VLOOKUP(C1007,'Model stock information'!$B$6:$R$35,17,FALSE)</f>
        <v>Fraser</v>
      </c>
    </row>
    <row r="1008" spans="1:11">
      <c r="A1008" t="s">
        <v>89</v>
      </c>
      <c r="B1008">
        <v>4</v>
      </c>
      <c r="C1008" t="s">
        <v>59</v>
      </c>
      <c r="D1008" t="s">
        <v>16</v>
      </c>
      <c r="E1008" t="s">
        <v>17</v>
      </c>
      <c r="F1008">
        <v>0</v>
      </c>
      <c r="G1008">
        <v>1982</v>
      </c>
      <c r="H1008">
        <v>116596</v>
      </c>
      <c r="I1008">
        <v>695646</v>
      </c>
      <c r="J1008">
        <v>5.9662938694294834</v>
      </c>
      <c r="K1008" t="str">
        <f>VLOOKUP(C1008,'Model stock information'!$B$6:$R$35,17,FALSE)</f>
        <v>Fraser</v>
      </c>
    </row>
    <row r="1009" spans="1:11">
      <c r="A1009" t="s">
        <v>89</v>
      </c>
      <c r="B1009">
        <v>4</v>
      </c>
      <c r="C1009" t="s">
        <v>59</v>
      </c>
      <c r="D1009" t="s">
        <v>16</v>
      </c>
      <c r="E1009" t="s">
        <v>17</v>
      </c>
      <c r="F1009">
        <v>0</v>
      </c>
      <c r="G1009">
        <v>1983</v>
      </c>
      <c r="H1009">
        <v>113175</v>
      </c>
      <c r="I1009">
        <v>301337</v>
      </c>
      <c r="J1009">
        <v>2.6625756571681025</v>
      </c>
      <c r="K1009" t="str">
        <f>VLOOKUP(C1009,'Model stock information'!$B$6:$R$35,17,FALSE)</f>
        <v>Fraser</v>
      </c>
    </row>
    <row r="1010" spans="1:11">
      <c r="A1010" t="s">
        <v>89</v>
      </c>
      <c r="B1010">
        <v>4</v>
      </c>
      <c r="C1010" t="s">
        <v>59</v>
      </c>
      <c r="D1010" t="s">
        <v>16</v>
      </c>
      <c r="E1010" t="s">
        <v>17</v>
      </c>
      <c r="F1010">
        <v>0</v>
      </c>
      <c r="G1010">
        <v>1984</v>
      </c>
      <c r="H1010">
        <v>99679</v>
      </c>
      <c r="I1010">
        <v>239489</v>
      </c>
      <c r="J1010">
        <v>2.4026023535549115</v>
      </c>
      <c r="K1010" t="str">
        <f>VLOOKUP(C1010,'Model stock information'!$B$6:$R$35,17,FALSE)</f>
        <v>Fraser</v>
      </c>
    </row>
    <row r="1011" spans="1:11">
      <c r="A1011" t="s">
        <v>89</v>
      </c>
      <c r="B1011">
        <v>4</v>
      </c>
      <c r="C1011" t="s">
        <v>59</v>
      </c>
      <c r="D1011" t="s">
        <v>16</v>
      </c>
      <c r="E1011" t="s">
        <v>17</v>
      </c>
      <c r="F1011">
        <v>0</v>
      </c>
      <c r="G1011">
        <v>1985</v>
      </c>
      <c r="H1011">
        <v>151816</v>
      </c>
      <c r="I1011">
        <v>122053</v>
      </c>
      <c r="J1011">
        <v>0.80395346998998785</v>
      </c>
      <c r="K1011" t="str">
        <f>VLOOKUP(C1011,'Model stock information'!$B$6:$R$35,17,FALSE)</f>
        <v>Fraser</v>
      </c>
    </row>
    <row r="1012" spans="1:11">
      <c r="A1012" t="s">
        <v>89</v>
      </c>
      <c r="B1012">
        <v>4</v>
      </c>
      <c r="C1012" t="s">
        <v>59</v>
      </c>
      <c r="D1012" t="s">
        <v>16</v>
      </c>
      <c r="E1012" t="s">
        <v>17</v>
      </c>
      <c r="F1012">
        <v>0</v>
      </c>
      <c r="G1012">
        <v>1986</v>
      </c>
      <c r="H1012">
        <v>192312</v>
      </c>
      <c r="I1012">
        <v>617204</v>
      </c>
      <c r="J1012">
        <v>3.2093889096884229</v>
      </c>
      <c r="K1012" t="str">
        <f>VLOOKUP(C1012,'Model stock information'!$B$6:$R$35,17,FALSE)</f>
        <v>Fraser</v>
      </c>
    </row>
    <row r="1013" spans="1:11">
      <c r="A1013" t="s">
        <v>89</v>
      </c>
      <c r="B1013">
        <v>4</v>
      </c>
      <c r="C1013" t="s">
        <v>59</v>
      </c>
      <c r="D1013" t="s">
        <v>16</v>
      </c>
      <c r="E1013" t="s">
        <v>17</v>
      </c>
      <c r="F1013">
        <v>0</v>
      </c>
      <c r="G1013">
        <v>1987</v>
      </c>
      <c r="H1013">
        <v>100004</v>
      </c>
      <c r="I1013">
        <v>219617</v>
      </c>
      <c r="J1013">
        <v>2.1960821567137314</v>
      </c>
      <c r="K1013" t="str">
        <f>VLOOKUP(C1013,'Model stock information'!$B$6:$R$35,17,FALSE)</f>
        <v>Fraser</v>
      </c>
    </row>
    <row r="1014" spans="1:11">
      <c r="A1014" t="s">
        <v>89</v>
      </c>
      <c r="B1014">
        <v>4</v>
      </c>
      <c r="C1014" t="s">
        <v>59</v>
      </c>
      <c r="D1014" t="s">
        <v>16</v>
      </c>
      <c r="E1014" t="s">
        <v>17</v>
      </c>
      <c r="F1014">
        <v>0</v>
      </c>
      <c r="G1014">
        <v>1988</v>
      </c>
      <c r="H1014">
        <v>60048</v>
      </c>
      <c r="I1014">
        <v>497431</v>
      </c>
      <c r="J1014">
        <v>8.2838895550226486</v>
      </c>
      <c r="K1014" t="str">
        <f>VLOOKUP(C1014,'Model stock information'!$B$6:$R$35,17,FALSE)</f>
        <v>Fraser</v>
      </c>
    </row>
    <row r="1015" spans="1:11">
      <c r="A1015" t="s">
        <v>89</v>
      </c>
      <c r="B1015">
        <v>4</v>
      </c>
      <c r="C1015" t="s">
        <v>59</v>
      </c>
      <c r="D1015" t="s">
        <v>16</v>
      </c>
      <c r="E1015" t="s">
        <v>17</v>
      </c>
      <c r="F1015">
        <v>0</v>
      </c>
      <c r="G1015">
        <v>1989</v>
      </c>
      <c r="H1015">
        <v>88410</v>
      </c>
      <c r="I1015">
        <v>424602</v>
      </c>
      <c r="J1015">
        <v>4.8026467594163558</v>
      </c>
      <c r="K1015" t="str">
        <f>VLOOKUP(C1015,'Model stock information'!$B$6:$R$35,17,FALSE)</f>
        <v>Fraser</v>
      </c>
    </row>
    <row r="1016" spans="1:11">
      <c r="A1016" t="s">
        <v>89</v>
      </c>
      <c r="B1016">
        <v>4</v>
      </c>
      <c r="C1016" t="s">
        <v>59</v>
      </c>
      <c r="D1016" t="s">
        <v>16</v>
      </c>
      <c r="E1016" t="s">
        <v>17</v>
      </c>
      <c r="F1016">
        <v>0</v>
      </c>
      <c r="G1016">
        <v>1990</v>
      </c>
      <c r="H1016">
        <v>179869</v>
      </c>
      <c r="I1016">
        <v>393174</v>
      </c>
      <c r="J1016">
        <v>2.1858908427800232</v>
      </c>
      <c r="K1016" t="str">
        <f>VLOOKUP(C1016,'Model stock information'!$B$6:$R$35,17,FALSE)</f>
        <v>Fraser</v>
      </c>
    </row>
    <row r="1017" spans="1:11">
      <c r="A1017" t="s">
        <v>89</v>
      </c>
      <c r="B1017">
        <v>4</v>
      </c>
      <c r="C1017" t="s">
        <v>59</v>
      </c>
      <c r="D1017" t="s">
        <v>16</v>
      </c>
      <c r="E1017" t="s">
        <v>17</v>
      </c>
      <c r="F1017">
        <v>0</v>
      </c>
      <c r="G1017">
        <v>1991</v>
      </c>
      <c r="H1017">
        <v>103325</v>
      </c>
      <c r="I1017">
        <v>74320</v>
      </c>
      <c r="J1017">
        <v>0.71928381321074275</v>
      </c>
      <c r="K1017" t="str">
        <f>VLOOKUP(C1017,'Model stock information'!$B$6:$R$35,17,FALSE)</f>
        <v>Fraser</v>
      </c>
    </row>
    <row r="1018" spans="1:11">
      <c r="A1018" t="s">
        <v>89</v>
      </c>
      <c r="B1018">
        <v>4</v>
      </c>
      <c r="C1018" t="s">
        <v>59</v>
      </c>
      <c r="D1018" t="s">
        <v>16</v>
      </c>
      <c r="E1018" t="s">
        <v>17</v>
      </c>
      <c r="F1018">
        <v>0</v>
      </c>
      <c r="G1018">
        <v>1992</v>
      </c>
      <c r="H1018">
        <v>169277</v>
      </c>
      <c r="I1018">
        <v>158845</v>
      </c>
      <c r="J1018">
        <v>0.93837319895792104</v>
      </c>
      <c r="K1018" t="str">
        <f>VLOOKUP(C1018,'Model stock information'!$B$6:$R$35,17,FALSE)</f>
        <v>Fraser</v>
      </c>
    </row>
    <row r="1019" spans="1:11">
      <c r="A1019" t="s">
        <v>89</v>
      </c>
      <c r="B1019">
        <v>4</v>
      </c>
      <c r="C1019" t="s">
        <v>59</v>
      </c>
      <c r="D1019" t="s">
        <v>16</v>
      </c>
      <c r="E1019" t="s">
        <v>17</v>
      </c>
      <c r="F1019">
        <v>0</v>
      </c>
      <c r="G1019">
        <v>1993</v>
      </c>
      <c r="H1019">
        <v>139741</v>
      </c>
      <c r="I1019">
        <v>189682</v>
      </c>
      <c r="J1019">
        <v>1.3573825863561875</v>
      </c>
      <c r="K1019" t="str">
        <f>VLOOKUP(C1019,'Model stock information'!$B$6:$R$35,17,FALSE)</f>
        <v>Fraser</v>
      </c>
    </row>
    <row r="1020" spans="1:11">
      <c r="A1020" t="s">
        <v>89</v>
      </c>
      <c r="B1020">
        <v>4</v>
      </c>
      <c r="C1020" t="s">
        <v>59</v>
      </c>
      <c r="D1020" t="s">
        <v>16</v>
      </c>
      <c r="E1020" t="s">
        <v>17</v>
      </c>
      <c r="F1020">
        <v>0</v>
      </c>
      <c r="G1020">
        <v>1994</v>
      </c>
      <c r="H1020">
        <v>123981</v>
      </c>
      <c r="I1020">
        <v>603829</v>
      </c>
      <c r="J1020">
        <v>4.8703349706809913</v>
      </c>
      <c r="K1020" t="str">
        <f>VLOOKUP(C1020,'Model stock information'!$B$6:$R$35,17,FALSE)</f>
        <v>Fraser</v>
      </c>
    </row>
    <row r="1021" spans="1:11">
      <c r="A1021" t="s">
        <v>89</v>
      </c>
      <c r="B1021">
        <v>4</v>
      </c>
      <c r="C1021" t="s">
        <v>59</v>
      </c>
      <c r="D1021" t="s">
        <v>16</v>
      </c>
      <c r="E1021" t="s">
        <v>17</v>
      </c>
      <c r="F1021">
        <v>0</v>
      </c>
      <c r="G1021">
        <v>1995</v>
      </c>
      <c r="H1021">
        <v>54279</v>
      </c>
      <c r="I1021">
        <v>133307</v>
      </c>
      <c r="J1021">
        <v>2.4559590265111737</v>
      </c>
      <c r="K1021" t="str">
        <f>VLOOKUP(C1021,'Model stock information'!$B$6:$R$35,17,FALSE)</f>
        <v>Fraser</v>
      </c>
    </row>
    <row r="1022" spans="1:11">
      <c r="A1022" t="s">
        <v>89</v>
      </c>
      <c r="B1022">
        <v>4</v>
      </c>
      <c r="C1022" t="s">
        <v>59</v>
      </c>
      <c r="D1022" t="s">
        <v>16</v>
      </c>
      <c r="E1022" t="s">
        <v>17</v>
      </c>
      <c r="F1022">
        <v>0</v>
      </c>
      <c r="G1022">
        <v>1996</v>
      </c>
      <c r="H1022">
        <v>88319</v>
      </c>
      <c r="I1022">
        <v>366568</v>
      </c>
      <c r="J1022">
        <v>4.1504998924353762</v>
      </c>
      <c r="K1022" t="str">
        <f>VLOOKUP(C1022,'Model stock information'!$B$6:$R$35,17,FALSE)</f>
        <v>Fraser</v>
      </c>
    </row>
    <row r="1023" spans="1:11">
      <c r="A1023" t="s">
        <v>89</v>
      </c>
      <c r="B1023">
        <v>4</v>
      </c>
      <c r="C1023" t="s">
        <v>59</v>
      </c>
      <c r="D1023" t="s">
        <v>16</v>
      </c>
      <c r="E1023" t="s">
        <v>17</v>
      </c>
      <c r="F1023">
        <v>0</v>
      </c>
      <c r="G1023">
        <v>1997</v>
      </c>
      <c r="H1023">
        <v>110834</v>
      </c>
      <c r="I1023">
        <v>204673</v>
      </c>
      <c r="J1023">
        <v>1.8466625764657054</v>
      </c>
      <c r="K1023" t="str">
        <f>VLOOKUP(C1023,'Model stock information'!$B$6:$R$35,17,FALSE)</f>
        <v>Fraser</v>
      </c>
    </row>
    <row r="1024" spans="1:11">
      <c r="A1024" t="s">
        <v>89</v>
      </c>
      <c r="B1024">
        <v>4</v>
      </c>
      <c r="C1024" t="s">
        <v>59</v>
      </c>
      <c r="D1024" t="s">
        <v>16</v>
      </c>
      <c r="E1024" t="s">
        <v>17</v>
      </c>
      <c r="F1024">
        <v>0</v>
      </c>
      <c r="G1024">
        <v>1998</v>
      </c>
      <c r="H1024">
        <v>307927</v>
      </c>
      <c r="I1024">
        <v>378580</v>
      </c>
      <c r="J1024">
        <v>1.2294472391183624</v>
      </c>
      <c r="K1024" t="str">
        <f>VLOOKUP(C1024,'Model stock information'!$B$6:$R$35,17,FALSE)</f>
        <v>Fraser</v>
      </c>
    </row>
    <row r="1025" spans="1:11">
      <c r="A1025" t="s">
        <v>89</v>
      </c>
      <c r="B1025">
        <v>4</v>
      </c>
      <c r="C1025" t="s">
        <v>59</v>
      </c>
      <c r="D1025" t="s">
        <v>16</v>
      </c>
      <c r="E1025" t="s">
        <v>17</v>
      </c>
      <c r="F1025">
        <v>0</v>
      </c>
      <c r="G1025">
        <v>1999</v>
      </c>
      <c r="H1025">
        <v>200626</v>
      </c>
      <c r="I1025">
        <v>726139</v>
      </c>
      <c r="J1025">
        <v>3.6193663832205196</v>
      </c>
      <c r="K1025" t="str">
        <f>VLOOKUP(C1025,'Model stock information'!$B$6:$R$35,17,FALSE)</f>
        <v>Fraser</v>
      </c>
    </row>
    <row r="1026" spans="1:11">
      <c r="A1026" t="s">
        <v>89</v>
      </c>
      <c r="B1026">
        <v>4</v>
      </c>
      <c r="C1026" t="s">
        <v>59</v>
      </c>
      <c r="D1026" t="s">
        <v>16</v>
      </c>
      <c r="E1026" t="s">
        <v>17</v>
      </c>
      <c r="F1026">
        <v>0</v>
      </c>
      <c r="G1026">
        <v>2000</v>
      </c>
      <c r="H1026">
        <v>138934</v>
      </c>
      <c r="I1026">
        <v>410825</v>
      </c>
      <c r="J1026">
        <v>2.9569795730346784</v>
      </c>
      <c r="K1026" t="str">
        <f>VLOOKUP(C1026,'Model stock information'!$B$6:$R$35,17,FALSE)</f>
        <v>Fraser</v>
      </c>
    </row>
    <row r="1027" spans="1:11">
      <c r="A1027" t="s">
        <v>89</v>
      </c>
      <c r="B1027">
        <v>4</v>
      </c>
      <c r="C1027" t="s">
        <v>59</v>
      </c>
      <c r="D1027" t="s">
        <v>16</v>
      </c>
      <c r="E1027" t="s">
        <v>17</v>
      </c>
      <c r="F1027">
        <v>0</v>
      </c>
      <c r="G1027">
        <v>2001</v>
      </c>
      <c r="H1027">
        <v>181727</v>
      </c>
      <c r="I1027">
        <v>262902</v>
      </c>
      <c r="J1027">
        <v>1.4466865132864131</v>
      </c>
      <c r="K1027" t="str">
        <f>VLOOKUP(C1027,'Model stock information'!$B$6:$R$35,17,FALSE)</f>
        <v>Fraser</v>
      </c>
    </row>
    <row r="1028" spans="1:11">
      <c r="A1028" t="s">
        <v>89</v>
      </c>
      <c r="B1028">
        <v>4</v>
      </c>
      <c r="C1028" t="s">
        <v>59</v>
      </c>
      <c r="D1028" t="s">
        <v>16</v>
      </c>
      <c r="E1028" t="s">
        <v>17</v>
      </c>
      <c r="F1028">
        <v>0</v>
      </c>
      <c r="G1028">
        <v>2002</v>
      </c>
      <c r="H1028">
        <v>205008</v>
      </c>
      <c r="I1028">
        <v>191549</v>
      </c>
      <c r="J1028">
        <v>0.93434890345742605</v>
      </c>
      <c r="K1028" t="str">
        <f>VLOOKUP(C1028,'Model stock information'!$B$6:$R$35,17,FALSE)</f>
        <v>Fraser</v>
      </c>
    </row>
    <row r="1029" spans="1:11">
      <c r="A1029" t="s">
        <v>89</v>
      </c>
      <c r="B1029">
        <v>4</v>
      </c>
      <c r="C1029" t="s">
        <v>59</v>
      </c>
      <c r="D1029" t="s">
        <v>16</v>
      </c>
      <c r="E1029" t="s">
        <v>17</v>
      </c>
      <c r="F1029">
        <v>0</v>
      </c>
      <c r="G1029">
        <v>2003</v>
      </c>
      <c r="H1029">
        <v>209408</v>
      </c>
      <c r="I1029">
        <v>316254</v>
      </c>
      <c r="J1029">
        <v>1.5102288355745721</v>
      </c>
      <c r="K1029" t="str">
        <f>VLOOKUP(C1029,'Model stock information'!$B$6:$R$35,17,FALSE)</f>
        <v>Fraser</v>
      </c>
    </row>
    <row r="1030" spans="1:11">
      <c r="A1030" t="s">
        <v>89</v>
      </c>
      <c r="B1030">
        <v>4</v>
      </c>
      <c r="C1030" t="s">
        <v>59</v>
      </c>
      <c r="D1030" t="s">
        <v>16</v>
      </c>
      <c r="E1030" t="s">
        <v>17</v>
      </c>
      <c r="F1030">
        <v>0</v>
      </c>
      <c r="G1030">
        <v>2004</v>
      </c>
      <c r="H1030">
        <v>243195</v>
      </c>
      <c r="I1030">
        <v>104528</v>
      </c>
      <c r="J1030">
        <v>0.42981146816340798</v>
      </c>
      <c r="K1030" t="str">
        <f>VLOOKUP(C1030,'Model stock information'!$B$6:$R$35,17,FALSE)</f>
        <v>Fraser</v>
      </c>
    </row>
    <row r="1031" spans="1:11">
      <c r="A1031" t="s">
        <v>89</v>
      </c>
      <c r="B1031">
        <v>4</v>
      </c>
      <c r="C1031" t="s">
        <v>59</v>
      </c>
      <c r="D1031" t="s">
        <v>16</v>
      </c>
      <c r="E1031" t="s">
        <v>17</v>
      </c>
      <c r="F1031">
        <v>0</v>
      </c>
      <c r="G1031">
        <v>2005</v>
      </c>
      <c r="H1031">
        <v>160163</v>
      </c>
      <c r="I1031">
        <v>355999</v>
      </c>
      <c r="J1031">
        <v>2.2227293444803107</v>
      </c>
      <c r="K1031" t="str">
        <f>VLOOKUP(C1031,'Model stock information'!$B$6:$R$35,17,FALSE)</f>
        <v>Fraser</v>
      </c>
    </row>
    <row r="1032" spans="1:11">
      <c r="A1032" t="s">
        <v>89</v>
      </c>
      <c r="B1032">
        <v>4</v>
      </c>
      <c r="C1032" t="s">
        <v>59</v>
      </c>
      <c r="D1032" t="s">
        <v>16</v>
      </c>
      <c r="E1032" t="s">
        <v>17</v>
      </c>
      <c r="F1032">
        <v>0</v>
      </c>
      <c r="G1032">
        <v>2006</v>
      </c>
      <c r="H1032">
        <v>125268</v>
      </c>
      <c r="I1032">
        <v>93102</v>
      </c>
      <c r="J1032">
        <v>0.74322253089376378</v>
      </c>
      <c r="K1032" t="str">
        <f>VLOOKUP(C1032,'Model stock information'!$B$6:$R$35,17,FALSE)</f>
        <v>Fraser</v>
      </c>
    </row>
    <row r="1033" spans="1:11">
      <c r="A1033" t="s">
        <v>89</v>
      </c>
      <c r="B1033">
        <v>4</v>
      </c>
      <c r="C1033" t="s">
        <v>59</v>
      </c>
      <c r="D1033" t="s">
        <v>16</v>
      </c>
      <c r="E1033" t="s">
        <v>17</v>
      </c>
      <c r="F1033">
        <v>0</v>
      </c>
      <c r="G1033">
        <v>2007</v>
      </c>
      <c r="H1033">
        <v>104784</v>
      </c>
      <c r="I1033">
        <v>628451</v>
      </c>
      <c r="J1033">
        <v>5.9975855092380517</v>
      </c>
      <c r="K1033" t="str">
        <f>VLOOKUP(C1033,'Model stock information'!$B$6:$R$35,17,FALSE)</f>
        <v>Fraser</v>
      </c>
    </row>
    <row r="1034" spans="1:11">
      <c r="A1034" t="s">
        <v>89</v>
      </c>
      <c r="B1034">
        <v>4</v>
      </c>
      <c r="C1034" t="s">
        <v>59</v>
      </c>
      <c r="D1034" t="s">
        <v>16</v>
      </c>
      <c r="E1034" t="s">
        <v>17</v>
      </c>
      <c r="F1034">
        <v>0</v>
      </c>
      <c r="G1034">
        <v>2008</v>
      </c>
      <c r="H1034">
        <v>110315</v>
      </c>
      <c r="I1034">
        <v>192164</v>
      </c>
      <c r="J1034">
        <v>1.7419571227847528</v>
      </c>
      <c r="K1034" t="str">
        <f>VLOOKUP(C1034,'Model stock information'!$B$6:$R$35,17,FALSE)</f>
        <v>Fraser</v>
      </c>
    </row>
    <row r="1035" spans="1:11">
      <c r="A1035" t="s">
        <v>89</v>
      </c>
      <c r="B1035">
        <v>4</v>
      </c>
      <c r="C1035" t="s">
        <v>59</v>
      </c>
      <c r="D1035" t="s">
        <v>16</v>
      </c>
      <c r="E1035" t="s">
        <v>17</v>
      </c>
      <c r="F1035">
        <v>0</v>
      </c>
      <c r="G1035">
        <v>2009</v>
      </c>
      <c r="H1035">
        <v>79287</v>
      </c>
      <c r="I1035">
        <v>139601</v>
      </c>
      <c r="J1035">
        <v>1.7607047813639058</v>
      </c>
      <c r="K1035" t="str">
        <f>VLOOKUP(C1035,'Model stock information'!$B$6:$R$35,17,FALSE)</f>
        <v>Fraser</v>
      </c>
    </row>
    <row r="1036" spans="1:11">
      <c r="A1036" t="s">
        <v>89</v>
      </c>
      <c r="B1036">
        <v>4</v>
      </c>
      <c r="C1036" t="s">
        <v>59</v>
      </c>
      <c r="D1036" t="s">
        <v>16</v>
      </c>
      <c r="E1036" t="s">
        <v>17</v>
      </c>
      <c r="F1036">
        <v>0</v>
      </c>
      <c r="G1036">
        <v>2010</v>
      </c>
      <c r="H1036">
        <v>187953</v>
      </c>
      <c r="I1036">
        <v>295909</v>
      </c>
      <c r="J1036">
        <v>1.574377636962432</v>
      </c>
      <c r="K1036" t="str">
        <f>VLOOKUP(C1036,'Model stock information'!$B$6:$R$35,17,FALSE)</f>
        <v>Fraser</v>
      </c>
    </row>
    <row r="1037" spans="1:11">
      <c r="A1037" t="s">
        <v>89</v>
      </c>
      <c r="B1037">
        <v>4</v>
      </c>
      <c r="C1037" t="s">
        <v>59</v>
      </c>
      <c r="D1037" t="s">
        <v>16</v>
      </c>
      <c r="E1037" t="s">
        <v>17</v>
      </c>
      <c r="F1037">
        <v>0</v>
      </c>
      <c r="G1037">
        <v>2011</v>
      </c>
      <c r="H1037">
        <v>191866</v>
      </c>
      <c r="I1037">
        <v>1008783</v>
      </c>
      <c r="J1037">
        <v>5.2577475946754504</v>
      </c>
      <c r="K1037" t="str">
        <f>VLOOKUP(C1037,'Model stock information'!$B$6:$R$35,17,FALSE)</f>
        <v>Fraser</v>
      </c>
    </row>
    <row r="1038" spans="1:11">
      <c r="A1038" t="s">
        <v>89</v>
      </c>
      <c r="B1038">
        <v>4</v>
      </c>
      <c r="C1038" t="s">
        <v>59</v>
      </c>
      <c r="D1038" t="s">
        <v>16</v>
      </c>
      <c r="E1038" t="s">
        <v>17</v>
      </c>
      <c r="F1038">
        <v>0</v>
      </c>
      <c r="G1038">
        <v>2012</v>
      </c>
      <c r="H1038">
        <v>80185</v>
      </c>
      <c r="I1038">
        <v>172510</v>
      </c>
      <c r="J1038">
        <v>2.1513998877595562</v>
      </c>
      <c r="K1038" t="str">
        <f>VLOOKUP(C1038,'Model stock information'!$B$6:$R$35,17,FALSE)</f>
        <v>Fraser</v>
      </c>
    </row>
    <row r="1039" spans="1:11">
      <c r="A1039" t="s">
        <v>89</v>
      </c>
      <c r="B1039">
        <v>5</v>
      </c>
      <c r="C1039" t="s">
        <v>60</v>
      </c>
      <c r="D1039" t="s">
        <v>16</v>
      </c>
      <c r="E1039" t="s">
        <v>61</v>
      </c>
      <c r="F1039">
        <v>1</v>
      </c>
      <c r="G1039">
        <v>1979</v>
      </c>
      <c r="H1039">
        <v>27245</v>
      </c>
      <c r="I1039">
        <v>324320</v>
      </c>
      <c r="J1039">
        <v>11.903835566158929</v>
      </c>
      <c r="K1039" t="str">
        <f>VLOOKUP(C1039,'Model stock information'!$B$6:$R$35,17,FALSE)</f>
        <v>South BC</v>
      </c>
    </row>
    <row r="1040" spans="1:11">
      <c r="A1040" t="s">
        <v>89</v>
      </c>
      <c r="B1040">
        <v>5</v>
      </c>
      <c r="C1040" t="s">
        <v>60</v>
      </c>
      <c r="D1040" t="s">
        <v>16</v>
      </c>
      <c r="E1040" t="s">
        <v>61</v>
      </c>
      <c r="F1040">
        <v>1</v>
      </c>
      <c r="G1040">
        <v>1980</v>
      </c>
      <c r="H1040">
        <v>41477</v>
      </c>
      <c r="I1040">
        <v>248698</v>
      </c>
      <c r="J1040">
        <v>5.9960460013983656</v>
      </c>
      <c r="K1040" t="str">
        <f>VLOOKUP(C1040,'Model stock information'!$B$6:$R$35,17,FALSE)</f>
        <v>South BC</v>
      </c>
    </row>
    <row r="1041" spans="1:11">
      <c r="A1041" t="s">
        <v>89</v>
      </c>
      <c r="B1041">
        <v>5</v>
      </c>
      <c r="C1041" t="s">
        <v>60</v>
      </c>
      <c r="D1041" t="s">
        <v>16</v>
      </c>
      <c r="E1041" t="s">
        <v>61</v>
      </c>
      <c r="F1041">
        <v>1</v>
      </c>
      <c r="G1041">
        <v>1981</v>
      </c>
      <c r="H1041">
        <v>27614</v>
      </c>
      <c r="I1041">
        <v>143535</v>
      </c>
      <c r="J1041">
        <v>5.197906858839719</v>
      </c>
      <c r="K1041" t="str">
        <f>VLOOKUP(C1041,'Model stock information'!$B$6:$R$35,17,FALSE)</f>
        <v>South BC</v>
      </c>
    </row>
    <row r="1042" spans="1:11">
      <c r="A1042" t="s">
        <v>89</v>
      </c>
      <c r="B1042">
        <v>5</v>
      </c>
      <c r="C1042" t="s">
        <v>60</v>
      </c>
      <c r="D1042" t="s">
        <v>16</v>
      </c>
      <c r="E1042" t="s">
        <v>61</v>
      </c>
      <c r="F1042">
        <v>1</v>
      </c>
      <c r="G1042">
        <v>1982</v>
      </c>
      <c r="H1042">
        <v>67937</v>
      </c>
      <c r="I1042">
        <v>171578</v>
      </c>
      <c r="J1042">
        <v>2.5255457261874974</v>
      </c>
      <c r="K1042" t="str">
        <f>VLOOKUP(C1042,'Model stock information'!$B$6:$R$35,17,FALSE)</f>
        <v>South BC</v>
      </c>
    </row>
    <row r="1043" spans="1:11">
      <c r="A1043" t="s">
        <v>89</v>
      </c>
      <c r="B1043">
        <v>5</v>
      </c>
      <c r="C1043" t="s">
        <v>60</v>
      </c>
      <c r="D1043" t="s">
        <v>16</v>
      </c>
      <c r="E1043" t="s">
        <v>61</v>
      </c>
      <c r="F1043">
        <v>1</v>
      </c>
      <c r="G1043">
        <v>1983</v>
      </c>
      <c r="H1043">
        <v>71197</v>
      </c>
      <c r="I1043">
        <v>36748</v>
      </c>
      <c r="J1043">
        <v>0.51614534320266303</v>
      </c>
      <c r="K1043" t="str">
        <f>VLOOKUP(C1043,'Model stock information'!$B$6:$R$35,17,FALSE)</f>
        <v>South BC</v>
      </c>
    </row>
    <row r="1044" spans="1:11">
      <c r="A1044" t="s">
        <v>89</v>
      </c>
      <c r="B1044">
        <v>5</v>
      </c>
      <c r="C1044" t="s">
        <v>60</v>
      </c>
      <c r="D1044" t="s">
        <v>16</v>
      </c>
      <c r="E1044" t="s">
        <v>61</v>
      </c>
      <c r="F1044">
        <v>1</v>
      </c>
      <c r="G1044">
        <v>1984</v>
      </c>
      <c r="H1044">
        <v>100974</v>
      </c>
      <c r="I1044">
        <v>266683</v>
      </c>
      <c r="J1044">
        <v>2.6411056311525738</v>
      </c>
      <c r="K1044" t="str">
        <f>VLOOKUP(C1044,'Model stock information'!$B$6:$R$35,17,FALSE)</f>
        <v>South BC</v>
      </c>
    </row>
    <row r="1045" spans="1:11">
      <c r="A1045" t="s">
        <v>89</v>
      </c>
      <c r="B1045">
        <v>5</v>
      </c>
      <c r="C1045" t="s">
        <v>60</v>
      </c>
      <c r="D1045" t="s">
        <v>16</v>
      </c>
      <c r="E1045" t="s">
        <v>61</v>
      </c>
      <c r="F1045">
        <v>1</v>
      </c>
      <c r="G1045">
        <v>1985</v>
      </c>
      <c r="H1045">
        <v>88783</v>
      </c>
      <c r="I1045">
        <v>187148</v>
      </c>
      <c r="J1045">
        <v>2.1079260669272268</v>
      </c>
      <c r="K1045" t="str">
        <f>VLOOKUP(C1045,'Model stock information'!$B$6:$R$35,17,FALSE)</f>
        <v>South BC</v>
      </c>
    </row>
    <row r="1046" spans="1:11">
      <c r="A1046" t="s">
        <v>89</v>
      </c>
      <c r="B1046">
        <v>5</v>
      </c>
      <c r="C1046" t="s">
        <v>60</v>
      </c>
      <c r="D1046" t="s">
        <v>16</v>
      </c>
      <c r="E1046" t="s">
        <v>61</v>
      </c>
      <c r="F1046">
        <v>1</v>
      </c>
      <c r="G1046">
        <v>1986</v>
      </c>
      <c r="H1046">
        <v>61026</v>
      </c>
      <c r="I1046">
        <v>394322</v>
      </c>
      <c r="J1046">
        <v>6.4615409825320356</v>
      </c>
      <c r="K1046" t="str">
        <f>VLOOKUP(C1046,'Model stock information'!$B$6:$R$35,17,FALSE)</f>
        <v>South BC</v>
      </c>
    </row>
    <row r="1047" spans="1:11">
      <c r="A1047" t="s">
        <v>89</v>
      </c>
      <c r="B1047">
        <v>5</v>
      </c>
      <c r="C1047" t="s">
        <v>60</v>
      </c>
      <c r="D1047" t="s">
        <v>16</v>
      </c>
      <c r="E1047" t="s">
        <v>61</v>
      </c>
      <c r="F1047">
        <v>1</v>
      </c>
      <c r="G1047">
        <v>1987</v>
      </c>
      <c r="H1047">
        <v>77465</v>
      </c>
      <c r="I1047">
        <v>476569</v>
      </c>
      <c r="J1047">
        <v>6.1520557671206353</v>
      </c>
      <c r="K1047" t="str">
        <f>VLOOKUP(C1047,'Model stock information'!$B$6:$R$35,17,FALSE)</f>
        <v>South BC</v>
      </c>
    </row>
    <row r="1048" spans="1:11">
      <c r="A1048" t="s">
        <v>89</v>
      </c>
      <c r="B1048">
        <v>5</v>
      </c>
      <c r="C1048" t="s">
        <v>60</v>
      </c>
      <c r="D1048" t="s">
        <v>16</v>
      </c>
      <c r="E1048" t="s">
        <v>61</v>
      </c>
      <c r="F1048">
        <v>1</v>
      </c>
      <c r="G1048">
        <v>1988</v>
      </c>
      <c r="H1048">
        <v>101647</v>
      </c>
      <c r="I1048">
        <v>464835</v>
      </c>
      <c r="J1048">
        <v>4.5730321603195376</v>
      </c>
      <c r="K1048" t="str">
        <f>VLOOKUP(C1048,'Model stock information'!$B$6:$R$35,17,FALSE)</f>
        <v>South BC</v>
      </c>
    </row>
    <row r="1049" spans="1:11">
      <c r="A1049" t="s">
        <v>89</v>
      </c>
      <c r="B1049">
        <v>5</v>
      </c>
      <c r="C1049" t="s">
        <v>60</v>
      </c>
      <c r="D1049" t="s">
        <v>16</v>
      </c>
      <c r="E1049" t="s">
        <v>61</v>
      </c>
      <c r="F1049">
        <v>1</v>
      </c>
      <c r="G1049">
        <v>1989</v>
      </c>
      <c r="H1049">
        <v>114633</v>
      </c>
      <c r="I1049">
        <v>486921</v>
      </c>
      <c r="J1049">
        <v>4.2476511999162545</v>
      </c>
      <c r="K1049" t="str">
        <f>VLOOKUP(C1049,'Model stock information'!$B$6:$R$35,17,FALSE)</f>
        <v>South BC</v>
      </c>
    </row>
    <row r="1050" spans="1:11">
      <c r="A1050" t="s">
        <v>89</v>
      </c>
      <c r="B1050">
        <v>5</v>
      </c>
      <c r="C1050" t="s">
        <v>60</v>
      </c>
      <c r="D1050" t="s">
        <v>16</v>
      </c>
      <c r="E1050" t="s">
        <v>61</v>
      </c>
      <c r="F1050">
        <v>1</v>
      </c>
      <c r="G1050">
        <v>1990</v>
      </c>
      <c r="H1050">
        <v>157719</v>
      </c>
      <c r="I1050">
        <v>340815</v>
      </c>
      <c r="J1050">
        <v>2.1609000817910333</v>
      </c>
      <c r="K1050" t="str">
        <f>VLOOKUP(C1050,'Model stock information'!$B$6:$R$35,17,FALSE)</f>
        <v>South BC</v>
      </c>
    </row>
    <row r="1051" spans="1:11">
      <c r="A1051" t="s">
        <v>89</v>
      </c>
      <c r="B1051">
        <v>5</v>
      </c>
      <c r="C1051" t="s">
        <v>60</v>
      </c>
      <c r="D1051" t="s">
        <v>16</v>
      </c>
      <c r="E1051" t="s">
        <v>61</v>
      </c>
      <c r="F1051">
        <v>1</v>
      </c>
      <c r="G1051">
        <v>1991</v>
      </c>
      <c r="H1051">
        <v>204143</v>
      </c>
      <c r="I1051">
        <v>68171</v>
      </c>
      <c r="J1051">
        <v>0.33393748499826104</v>
      </c>
      <c r="K1051" t="str">
        <f>VLOOKUP(C1051,'Model stock information'!$B$6:$R$35,17,FALSE)</f>
        <v>South BC</v>
      </c>
    </row>
    <row r="1052" spans="1:11">
      <c r="A1052" t="s">
        <v>89</v>
      </c>
      <c r="B1052">
        <v>5</v>
      </c>
      <c r="C1052" t="s">
        <v>60</v>
      </c>
      <c r="D1052" t="s">
        <v>16</v>
      </c>
      <c r="E1052" t="s">
        <v>61</v>
      </c>
      <c r="F1052">
        <v>1</v>
      </c>
      <c r="G1052">
        <v>1992</v>
      </c>
      <c r="H1052">
        <v>194898</v>
      </c>
      <c r="I1052">
        <v>37992</v>
      </c>
      <c r="J1052">
        <v>0.19493273404550071</v>
      </c>
      <c r="K1052" t="str">
        <f>VLOOKUP(C1052,'Model stock information'!$B$6:$R$35,17,FALSE)</f>
        <v>South BC</v>
      </c>
    </row>
    <row r="1053" spans="1:11">
      <c r="A1053" t="s">
        <v>89</v>
      </c>
      <c r="B1053">
        <v>5</v>
      </c>
      <c r="C1053" t="s">
        <v>60</v>
      </c>
      <c r="D1053" t="s">
        <v>16</v>
      </c>
      <c r="E1053" t="s">
        <v>61</v>
      </c>
      <c r="F1053">
        <v>1</v>
      </c>
      <c r="G1053">
        <v>1993</v>
      </c>
      <c r="H1053">
        <v>186967</v>
      </c>
      <c r="I1053">
        <v>200949</v>
      </c>
      <c r="J1053">
        <v>1.0747832505201453</v>
      </c>
      <c r="K1053" t="str">
        <f>VLOOKUP(C1053,'Model stock information'!$B$6:$R$35,17,FALSE)</f>
        <v>South BC</v>
      </c>
    </row>
    <row r="1054" spans="1:11">
      <c r="A1054" t="s">
        <v>89</v>
      </c>
      <c r="B1054">
        <v>5</v>
      </c>
      <c r="C1054" t="s">
        <v>60</v>
      </c>
      <c r="D1054" t="s">
        <v>16</v>
      </c>
      <c r="E1054" t="s">
        <v>61</v>
      </c>
      <c r="F1054">
        <v>1</v>
      </c>
      <c r="G1054">
        <v>1994</v>
      </c>
      <c r="H1054">
        <v>134042</v>
      </c>
      <c r="I1054">
        <v>324322</v>
      </c>
      <c r="J1054">
        <v>2.4195550648304263</v>
      </c>
      <c r="K1054" t="str">
        <f>VLOOKUP(C1054,'Model stock information'!$B$6:$R$35,17,FALSE)</f>
        <v>South BC</v>
      </c>
    </row>
    <row r="1055" spans="1:11">
      <c r="A1055" t="s">
        <v>89</v>
      </c>
      <c r="B1055">
        <v>5</v>
      </c>
      <c r="C1055" t="s">
        <v>60</v>
      </c>
      <c r="D1055" t="s">
        <v>16</v>
      </c>
      <c r="E1055" t="s">
        <v>61</v>
      </c>
      <c r="F1055">
        <v>1</v>
      </c>
      <c r="G1055">
        <v>1995</v>
      </c>
      <c r="H1055">
        <v>77991</v>
      </c>
      <c r="I1055">
        <v>68390</v>
      </c>
      <c r="J1055">
        <v>0.87689605210857668</v>
      </c>
      <c r="K1055" t="str">
        <f>VLOOKUP(C1055,'Model stock information'!$B$6:$R$35,17,FALSE)</f>
        <v>South BC</v>
      </c>
    </row>
    <row r="1056" spans="1:11">
      <c r="A1056" t="s">
        <v>89</v>
      </c>
      <c r="B1056">
        <v>5</v>
      </c>
      <c r="C1056" t="s">
        <v>60</v>
      </c>
      <c r="D1056" t="s">
        <v>16</v>
      </c>
      <c r="E1056" t="s">
        <v>61</v>
      </c>
      <c r="F1056">
        <v>1</v>
      </c>
      <c r="G1056">
        <v>1996</v>
      </c>
      <c r="H1056">
        <v>84060</v>
      </c>
      <c r="I1056">
        <v>44316</v>
      </c>
      <c r="J1056">
        <v>0.52719486081370448</v>
      </c>
      <c r="K1056" t="str">
        <f>VLOOKUP(C1056,'Model stock information'!$B$6:$R$35,17,FALSE)</f>
        <v>South BC</v>
      </c>
    </row>
    <row r="1057" spans="1:11">
      <c r="A1057" t="s">
        <v>89</v>
      </c>
      <c r="B1057">
        <v>5</v>
      </c>
      <c r="C1057" t="s">
        <v>60</v>
      </c>
      <c r="D1057" t="s">
        <v>16</v>
      </c>
      <c r="E1057" t="s">
        <v>61</v>
      </c>
      <c r="F1057">
        <v>1</v>
      </c>
      <c r="G1057">
        <v>1997</v>
      </c>
      <c r="H1057">
        <v>116629</v>
      </c>
      <c r="I1057">
        <v>33860</v>
      </c>
      <c r="J1057">
        <v>0.29032230405816734</v>
      </c>
      <c r="K1057" t="str">
        <f>VLOOKUP(C1057,'Model stock information'!$B$6:$R$35,17,FALSE)</f>
        <v>South BC</v>
      </c>
    </row>
    <row r="1058" spans="1:11">
      <c r="A1058" t="s">
        <v>89</v>
      </c>
      <c r="B1058">
        <v>5</v>
      </c>
      <c r="C1058" t="s">
        <v>60</v>
      </c>
      <c r="D1058" t="s">
        <v>16</v>
      </c>
      <c r="E1058" t="s">
        <v>61</v>
      </c>
      <c r="F1058">
        <v>1</v>
      </c>
      <c r="G1058">
        <v>1998</v>
      </c>
      <c r="H1058">
        <v>128144</v>
      </c>
      <c r="I1058">
        <v>241207</v>
      </c>
      <c r="J1058">
        <v>1.8823120864027969</v>
      </c>
      <c r="K1058" t="str">
        <f>VLOOKUP(C1058,'Model stock information'!$B$6:$R$35,17,FALSE)</f>
        <v>South BC</v>
      </c>
    </row>
    <row r="1059" spans="1:11">
      <c r="A1059" t="s">
        <v>89</v>
      </c>
      <c r="B1059">
        <v>5</v>
      </c>
      <c r="C1059" t="s">
        <v>60</v>
      </c>
      <c r="D1059" t="s">
        <v>16</v>
      </c>
      <c r="E1059" t="s">
        <v>61</v>
      </c>
      <c r="F1059">
        <v>1</v>
      </c>
      <c r="G1059">
        <v>1999</v>
      </c>
      <c r="H1059">
        <v>75427</v>
      </c>
      <c r="I1059">
        <v>336358</v>
      </c>
      <c r="J1059">
        <v>4.4593845705118857</v>
      </c>
      <c r="K1059" t="str">
        <f>VLOOKUP(C1059,'Model stock information'!$B$6:$R$35,17,FALSE)</f>
        <v>South BC</v>
      </c>
    </row>
    <row r="1060" spans="1:11">
      <c r="A1060" t="s">
        <v>89</v>
      </c>
      <c r="B1060">
        <v>5</v>
      </c>
      <c r="C1060" t="s">
        <v>60</v>
      </c>
      <c r="D1060" t="s">
        <v>16</v>
      </c>
      <c r="E1060" t="s">
        <v>61</v>
      </c>
      <c r="F1060">
        <v>1</v>
      </c>
      <c r="G1060">
        <v>2000</v>
      </c>
      <c r="H1060">
        <v>31957</v>
      </c>
      <c r="I1060">
        <v>196492</v>
      </c>
      <c r="J1060">
        <v>6.1486372312795314</v>
      </c>
      <c r="K1060" t="str">
        <f>VLOOKUP(C1060,'Model stock information'!$B$6:$R$35,17,FALSE)</f>
        <v>South BC</v>
      </c>
    </row>
    <row r="1061" spans="1:11">
      <c r="A1061" t="s">
        <v>89</v>
      </c>
      <c r="B1061">
        <v>5</v>
      </c>
      <c r="C1061" t="s">
        <v>60</v>
      </c>
      <c r="D1061" t="s">
        <v>16</v>
      </c>
      <c r="E1061" t="s">
        <v>61</v>
      </c>
      <c r="F1061">
        <v>1</v>
      </c>
      <c r="G1061">
        <v>2001</v>
      </c>
      <c r="H1061">
        <v>79546</v>
      </c>
      <c r="I1061">
        <v>314067</v>
      </c>
      <c r="J1061">
        <v>3.9482437834711992</v>
      </c>
      <c r="K1061" t="str">
        <f>VLOOKUP(C1061,'Model stock information'!$B$6:$R$35,17,FALSE)</f>
        <v>South BC</v>
      </c>
    </row>
    <row r="1062" spans="1:11">
      <c r="A1062" t="s">
        <v>89</v>
      </c>
      <c r="B1062">
        <v>5</v>
      </c>
      <c r="C1062" t="s">
        <v>60</v>
      </c>
      <c r="D1062" t="s">
        <v>16</v>
      </c>
      <c r="E1062" t="s">
        <v>61</v>
      </c>
      <c r="F1062">
        <v>1</v>
      </c>
      <c r="G1062">
        <v>2002</v>
      </c>
      <c r="H1062">
        <v>136489</v>
      </c>
      <c r="I1062">
        <v>179772</v>
      </c>
      <c r="J1062">
        <v>1.3171171303181941</v>
      </c>
      <c r="K1062" t="str">
        <f>VLOOKUP(C1062,'Model stock information'!$B$6:$R$35,17,FALSE)</f>
        <v>South BC</v>
      </c>
    </row>
    <row r="1063" spans="1:11">
      <c r="A1063" t="s">
        <v>89</v>
      </c>
      <c r="B1063">
        <v>5</v>
      </c>
      <c r="C1063" t="s">
        <v>60</v>
      </c>
      <c r="D1063" t="s">
        <v>16</v>
      </c>
      <c r="E1063" t="s">
        <v>61</v>
      </c>
      <c r="F1063">
        <v>1</v>
      </c>
      <c r="G1063">
        <v>2003</v>
      </c>
      <c r="H1063">
        <v>157035</v>
      </c>
      <c r="I1063">
        <v>284235</v>
      </c>
      <c r="J1063">
        <v>1.810010507211768</v>
      </c>
      <c r="K1063" t="str">
        <f>VLOOKUP(C1063,'Model stock information'!$B$6:$R$35,17,FALSE)</f>
        <v>South BC</v>
      </c>
    </row>
    <row r="1064" spans="1:11">
      <c r="A1064" t="s">
        <v>89</v>
      </c>
      <c r="B1064">
        <v>5</v>
      </c>
      <c r="C1064" t="s">
        <v>60</v>
      </c>
      <c r="D1064" t="s">
        <v>16</v>
      </c>
      <c r="E1064" t="s">
        <v>61</v>
      </c>
      <c r="F1064">
        <v>1</v>
      </c>
      <c r="G1064">
        <v>2004</v>
      </c>
      <c r="H1064">
        <v>232196</v>
      </c>
      <c r="I1064">
        <v>59652</v>
      </c>
      <c r="J1064">
        <v>0.25690365036434737</v>
      </c>
      <c r="K1064" t="str">
        <f>VLOOKUP(C1064,'Model stock information'!$B$6:$R$35,17,FALSE)</f>
        <v>South BC</v>
      </c>
    </row>
    <row r="1065" spans="1:11">
      <c r="A1065" t="s">
        <v>89</v>
      </c>
      <c r="B1065">
        <v>5</v>
      </c>
      <c r="C1065" t="s">
        <v>60</v>
      </c>
      <c r="D1065" t="s">
        <v>16</v>
      </c>
      <c r="E1065" t="s">
        <v>61</v>
      </c>
      <c r="F1065">
        <v>1</v>
      </c>
      <c r="G1065">
        <v>2005</v>
      </c>
      <c r="H1065">
        <v>125588</v>
      </c>
      <c r="I1065">
        <v>121202</v>
      </c>
      <c r="J1065">
        <v>0.96507628117336053</v>
      </c>
      <c r="K1065" t="str">
        <f>VLOOKUP(C1065,'Model stock information'!$B$6:$R$35,17,FALSE)</f>
        <v>South BC</v>
      </c>
    </row>
    <row r="1066" spans="1:11">
      <c r="A1066" t="s">
        <v>89</v>
      </c>
      <c r="B1066">
        <v>5</v>
      </c>
      <c r="C1066" t="s">
        <v>60</v>
      </c>
      <c r="D1066" t="s">
        <v>16</v>
      </c>
      <c r="E1066" t="s">
        <v>61</v>
      </c>
      <c r="F1066">
        <v>1</v>
      </c>
      <c r="G1066">
        <v>2006</v>
      </c>
      <c r="H1066">
        <v>149302</v>
      </c>
      <c r="I1066">
        <v>78073</v>
      </c>
      <c r="J1066">
        <v>0.52291998767598558</v>
      </c>
      <c r="K1066" t="str">
        <f>VLOOKUP(C1066,'Model stock information'!$B$6:$R$35,17,FALSE)</f>
        <v>South BC</v>
      </c>
    </row>
    <row r="1067" spans="1:11">
      <c r="A1067" t="s">
        <v>89</v>
      </c>
      <c r="B1067">
        <v>5</v>
      </c>
      <c r="C1067" t="s">
        <v>60</v>
      </c>
      <c r="D1067" t="s">
        <v>16</v>
      </c>
      <c r="E1067" t="s">
        <v>61</v>
      </c>
      <c r="F1067">
        <v>1</v>
      </c>
      <c r="G1067">
        <v>2007</v>
      </c>
      <c r="H1067">
        <v>89111</v>
      </c>
      <c r="I1067">
        <v>281842</v>
      </c>
      <c r="J1067">
        <v>3.1628194050117271</v>
      </c>
      <c r="K1067" t="str">
        <f>VLOOKUP(C1067,'Model stock information'!$B$6:$R$35,17,FALSE)</f>
        <v>South BC</v>
      </c>
    </row>
    <row r="1068" spans="1:11">
      <c r="A1068" t="s">
        <v>89</v>
      </c>
      <c r="B1068">
        <v>5</v>
      </c>
      <c r="C1068" t="s">
        <v>60</v>
      </c>
      <c r="D1068" t="s">
        <v>16</v>
      </c>
      <c r="E1068" t="s">
        <v>61</v>
      </c>
      <c r="F1068">
        <v>1</v>
      </c>
      <c r="G1068">
        <v>2008</v>
      </c>
      <c r="H1068">
        <v>84202</v>
      </c>
      <c r="I1068">
        <v>96438</v>
      </c>
      <c r="J1068">
        <v>1.1453172133678535</v>
      </c>
      <c r="K1068" t="str">
        <f>VLOOKUP(C1068,'Model stock information'!$B$6:$R$35,17,FALSE)</f>
        <v>South BC</v>
      </c>
    </row>
    <row r="1069" spans="1:11">
      <c r="A1069" t="s">
        <v>89</v>
      </c>
      <c r="B1069">
        <v>5</v>
      </c>
      <c r="C1069" t="s">
        <v>60</v>
      </c>
      <c r="D1069" t="s">
        <v>16</v>
      </c>
      <c r="E1069" t="s">
        <v>61</v>
      </c>
      <c r="F1069">
        <v>1</v>
      </c>
      <c r="G1069">
        <v>2009</v>
      </c>
      <c r="H1069">
        <v>57230</v>
      </c>
      <c r="I1069">
        <v>117653</v>
      </c>
      <c r="J1069">
        <v>2.055792416564739</v>
      </c>
      <c r="K1069" t="str">
        <f>VLOOKUP(C1069,'Model stock information'!$B$6:$R$35,17,FALSE)</f>
        <v>South BC</v>
      </c>
    </row>
    <row r="1070" spans="1:11">
      <c r="A1070" t="s">
        <v>89</v>
      </c>
      <c r="B1070">
        <v>5</v>
      </c>
      <c r="C1070" t="s">
        <v>60</v>
      </c>
      <c r="D1070" t="s">
        <v>16</v>
      </c>
      <c r="E1070" t="s">
        <v>61</v>
      </c>
      <c r="F1070">
        <v>1</v>
      </c>
      <c r="G1070">
        <v>2010</v>
      </c>
      <c r="H1070">
        <v>87027</v>
      </c>
      <c r="I1070">
        <v>228186</v>
      </c>
      <c r="J1070">
        <v>2.622013857768279</v>
      </c>
      <c r="K1070" t="str">
        <f>VLOOKUP(C1070,'Model stock information'!$B$6:$R$35,17,FALSE)</f>
        <v>South BC</v>
      </c>
    </row>
    <row r="1071" spans="1:11">
      <c r="A1071" t="s">
        <v>89</v>
      </c>
      <c r="B1071">
        <v>5</v>
      </c>
      <c r="C1071" t="s">
        <v>60</v>
      </c>
      <c r="D1071" t="s">
        <v>16</v>
      </c>
      <c r="E1071" t="s">
        <v>61</v>
      </c>
      <c r="F1071">
        <v>1</v>
      </c>
      <c r="G1071">
        <v>2011</v>
      </c>
      <c r="H1071">
        <v>112247</v>
      </c>
      <c r="I1071">
        <v>110125</v>
      </c>
      <c r="J1071">
        <v>0.98109526312507234</v>
      </c>
      <c r="K1071" t="str">
        <f>VLOOKUP(C1071,'Model stock information'!$B$6:$R$35,17,FALSE)</f>
        <v>South BC</v>
      </c>
    </row>
    <row r="1072" spans="1:11">
      <c r="A1072" t="s">
        <v>89</v>
      </c>
      <c r="B1072">
        <v>5</v>
      </c>
      <c r="C1072" t="s">
        <v>60</v>
      </c>
      <c r="D1072" t="s">
        <v>16</v>
      </c>
      <c r="E1072" t="s">
        <v>61</v>
      </c>
      <c r="F1072">
        <v>1</v>
      </c>
      <c r="G1072">
        <v>2012</v>
      </c>
      <c r="H1072">
        <v>94420</v>
      </c>
      <c r="I1072">
        <v>322096</v>
      </c>
      <c r="J1072">
        <v>3.4113111628892185</v>
      </c>
      <c r="K1072" t="str">
        <f>VLOOKUP(C1072,'Model stock information'!$B$6:$R$35,17,FALSE)</f>
        <v>South BC</v>
      </c>
    </row>
    <row r="1073" spans="1:11">
      <c r="A1073" t="s">
        <v>89</v>
      </c>
      <c r="B1073">
        <v>6</v>
      </c>
      <c r="C1073" t="s">
        <v>62</v>
      </c>
      <c r="D1073" t="s">
        <v>16</v>
      </c>
      <c r="E1073" t="s">
        <v>61</v>
      </c>
      <c r="F1073">
        <v>0</v>
      </c>
      <c r="G1073">
        <v>1979</v>
      </c>
      <c r="H1073">
        <v>38171</v>
      </c>
      <c r="I1073">
        <v>101325</v>
      </c>
      <c r="J1073">
        <v>2.6545021089308638</v>
      </c>
      <c r="K1073" t="str">
        <f>VLOOKUP(C1073,'Model stock information'!$B$6:$R$35,17,FALSE)</f>
        <v>South BC</v>
      </c>
    </row>
    <row r="1074" spans="1:11">
      <c r="A1074" t="s">
        <v>89</v>
      </c>
      <c r="B1074">
        <v>6</v>
      </c>
      <c r="C1074" t="s">
        <v>62</v>
      </c>
      <c r="D1074" t="s">
        <v>16</v>
      </c>
      <c r="E1074" t="s">
        <v>61</v>
      </c>
      <c r="F1074">
        <v>0</v>
      </c>
      <c r="G1074">
        <v>1980</v>
      </c>
      <c r="H1074">
        <v>58053</v>
      </c>
      <c r="I1074">
        <v>94309</v>
      </c>
      <c r="J1074">
        <v>1.6245327545518751</v>
      </c>
      <c r="K1074" t="str">
        <f>VLOOKUP(C1074,'Model stock information'!$B$6:$R$35,17,FALSE)</f>
        <v>South BC</v>
      </c>
    </row>
    <row r="1075" spans="1:11">
      <c r="A1075" t="s">
        <v>89</v>
      </c>
      <c r="B1075">
        <v>6</v>
      </c>
      <c r="C1075" t="s">
        <v>62</v>
      </c>
      <c r="D1075" t="s">
        <v>16</v>
      </c>
      <c r="E1075" t="s">
        <v>61</v>
      </c>
      <c r="F1075">
        <v>0</v>
      </c>
      <c r="G1075">
        <v>1981</v>
      </c>
      <c r="H1075">
        <v>38490</v>
      </c>
      <c r="I1075">
        <v>49851</v>
      </c>
      <c r="J1075">
        <v>1.2951675759937646</v>
      </c>
      <c r="K1075" t="str">
        <f>VLOOKUP(C1075,'Model stock information'!$B$6:$R$35,17,FALSE)</f>
        <v>South BC</v>
      </c>
    </row>
    <row r="1076" spans="1:11">
      <c r="A1076" t="s">
        <v>89</v>
      </c>
      <c r="B1076">
        <v>6</v>
      </c>
      <c r="C1076" t="s">
        <v>62</v>
      </c>
      <c r="D1076" t="s">
        <v>16</v>
      </c>
      <c r="E1076" t="s">
        <v>61</v>
      </c>
      <c r="F1076">
        <v>0</v>
      </c>
      <c r="G1076">
        <v>1982</v>
      </c>
      <c r="H1076">
        <v>55262</v>
      </c>
      <c r="I1076">
        <v>59782</v>
      </c>
      <c r="J1076">
        <v>1.0817921899315985</v>
      </c>
      <c r="K1076" t="str">
        <f>VLOOKUP(C1076,'Model stock information'!$B$6:$R$35,17,FALSE)</f>
        <v>South BC</v>
      </c>
    </row>
    <row r="1077" spans="1:11">
      <c r="A1077" t="s">
        <v>89</v>
      </c>
      <c r="B1077">
        <v>6</v>
      </c>
      <c r="C1077" t="s">
        <v>62</v>
      </c>
      <c r="D1077" t="s">
        <v>16</v>
      </c>
      <c r="E1077" t="s">
        <v>61</v>
      </c>
      <c r="F1077">
        <v>0</v>
      </c>
      <c r="G1077">
        <v>1983</v>
      </c>
      <c r="H1077">
        <v>35958</v>
      </c>
      <c r="I1077">
        <v>10411</v>
      </c>
      <c r="J1077">
        <v>0.28953223204850104</v>
      </c>
      <c r="K1077" t="str">
        <f>VLOOKUP(C1077,'Model stock information'!$B$6:$R$35,17,FALSE)</f>
        <v>South BC</v>
      </c>
    </row>
    <row r="1078" spans="1:11">
      <c r="A1078" t="s">
        <v>89</v>
      </c>
      <c r="B1078">
        <v>6</v>
      </c>
      <c r="C1078" t="s">
        <v>62</v>
      </c>
      <c r="D1078" t="s">
        <v>16</v>
      </c>
      <c r="E1078" t="s">
        <v>61</v>
      </c>
      <c r="F1078">
        <v>0</v>
      </c>
      <c r="G1078">
        <v>1984</v>
      </c>
      <c r="H1078">
        <v>36136</v>
      </c>
      <c r="I1078">
        <v>80277</v>
      </c>
      <c r="J1078">
        <v>2.221524241753376</v>
      </c>
      <c r="K1078" t="str">
        <f>VLOOKUP(C1078,'Model stock information'!$B$6:$R$35,17,FALSE)</f>
        <v>South BC</v>
      </c>
    </row>
    <row r="1079" spans="1:11">
      <c r="A1079" t="s">
        <v>89</v>
      </c>
      <c r="B1079">
        <v>6</v>
      </c>
      <c r="C1079" t="s">
        <v>62</v>
      </c>
      <c r="D1079" t="s">
        <v>16</v>
      </c>
      <c r="E1079" t="s">
        <v>61</v>
      </c>
      <c r="F1079">
        <v>0</v>
      </c>
      <c r="G1079">
        <v>1985</v>
      </c>
      <c r="H1079">
        <v>31287</v>
      </c>
      <c r="I1079">
        <v>43686</v>
      </c>
      <c r="J1079">
        <v>1.3962987822418256</v>
      </c>
      <c r="K1079" t="str">
        <f>VLOOKUP(C1079,'Model stock information'!$B$6:$R$35,17,FALSE)</f>
        <v>South BC</v>
      </c>
    </row>
    <row r="1080" spans="1:11">
      <c r="A1080" t="s">
        <v>89</v>
      </c>
      <c r="B1080">
        <v>6</v>
      </c>
      <c r="C1080" t="s">
        <v>62</v>
      </c>
      <c r="D1080" t="s">
        <v>16</v>
      </c>
      <c r="E1080" t="s">
        <v>61</v>
      </c>
      <c r="F1080">
        <v>0</v>
      </c>
      <c r="G1080">
        <v>1986</v>
      </c>
      <c r="H1080">
        <v>20994</v>
      </c>
      <c r="I1080">
        <v>83194</v>
      </c>
      <c r="J1080">
        <v>3.9627512622654093</v>
      </c>
      <c r="K1080" t="str">
        <f>VLOOKUP(C1080,'Model stock information'!$B$6:$R$35,17,FALSE)</f>
        <v>South BC</v>
      </c>
    </row>
    <row r="1081" spans="1:11">
      <c r="A1081" t="s">
        <v>89</v>
      </c>
      <c r="B1081">
        <v>6</v>
      </c>
      <c r="C1081" t="s">
        <v>62</v>
      </c>
      <c r="D1081" t="s">
        <v>16</v>
      </c>
      <c r="E1081" t="s">
        <v>61</v>
      </c>
      <c r="F1081">
        <v>0</v>
      </c>
      <c r="G1081">
        <v>1987</v>
      </c>
      <c r="H1081">
        <v>23578</v>
      </c>
      <c r="I1081">
        <v>105187</v>
      </c>
      <c r="J1081">
        <v>4.4612350496225295</v>
      </c>
      <c r="K1081" t="str">
        <f>VLOOKUP(C1081,'Model stock information'!$B$6:$R$35,17,FALSE)</f>
        <v>South BC</v>
      </c>
    </row>
    <row r="1082" spans="1:11">
      <c r="A1082" t="s">
        <v>89</v>
      </c>
      <c r="B1082">
        <v>6</v>
      </c>
      <c r="C1082" t="s">
        <v>62</v>
      </c>
      <c r="D1082" t="s">
        <v>16</v>
      </c>
      <c r="E1082" t="s">
        <v>61</v>
      </c>
      <c r="F1082">
        <v>0</v>
      </c>
      <c r="G1082">
        <v>1988</v>
      </c>
      <c r="H1082">
        <v>28601</v>
      </c>
      <c r="I1082">
        <v>111491</v>
      </c>
      <c r="J1082">
        <v>3.8981504143211776</v>
      </c>
      <c r="K1082" t="str">
        <f>VLOOKUP(C1082,'Model stock information'!$B$6:$R$35,17,FALSE)</f>
        <v>South BC</v>
      </c>
    </row>
    <row r="1083" spans="1:11">
      <c r="A1083" t="s">
        <v>89</v>
      </c>
      <c r="B1083">
        <v>6</v>
      </c>
      <c r="C1083" t="s">
        <v>62</v>
      </c>
      <c r="D1083" t="s">
        <v>16</v>
      </c>
      <c r="E1083" t="s">
        <v>61</v>
      </c>
      <c r="F1083">
        <v>0</v>
      </c>
      <c r="G1083">
        <v>1989</v>
      </c>
      <c r="H1083">
        <v>26756</v>
      </c>
      <c r="I1083">
        <v>116099</v>
      </c>
      <c r="J1083">
        <v>4.3391762595305723</v>
      </c>
      <c r="K1083" t="str">
        <f>VLOOKUP(C1083,'Model stock information'!$B$6:$R$35,17,FALSE)</f>
        <v>South BC</v>
      </c>
    </row>
    <row r="1084" spans="1:11">
      <c r="A1084" t="s">
        <v>89</v>
      </c>
      <c r="B1084">
        <v>6</v>
      </c>
      <c r="C1084" t="s">
        <v>62</v>
      </c>
      <c r="D1084" t="s">
        <v>16</v>
      </c>
      <c r="E1084" t="s">
        <v>61</v>
      </c>
      <c r="F1084">
        <v>0</v>
      </c>
      <c r="G1084">
        <v>1990</v>
      </c>
      <c r="H1084">
        <v>34196</v>
      </c>
      <c r="I1084">
        <v>79892</v>
      </c>
      <c r="J1084">
        <v>2.3362966428822083</v>
      </c>
      <c r="K1084" t="str">
        <f>VLOOKUP(C1084,'Model stock information'!$B$6:$R$35,17,FALSE)</f>
        <v>South BC</v>
      </c>
    </row>
    <row r="1085" spans="1:11">
      <c r="A1085" t="s">
        <v>89</v>
      </c>
      <c r="B1085">
        <v>6</v>
      </c>
      <c r="C1085" t="s">
        <v>62</v>
      </c>
      <c r="D1085" t="s">
        <v>16</v>
      </c>
      <c r="E1085" t="s">
        <v>61</v>
      </c>
      <c r="F1085">
        <v>0</v>
      </c>
      <c r="G1085">
        <v>1991</v>
      </c>
      <c r="H1085">
        <v>45926</v>
      </c>
      <c r="I1085">
        <v>19902</v>
      </c>
      <c r="J1085">
        <v>0.43334930104951441</v>
      </c>
      <c r="K1085" t="str">
        <f>VLOOKUP(C1085,'Model stock information'!$B$6:$R$35,17,FALSE)</f>
        <v>South BC</v>
      </c>
    </row>
    <row r="1086" spans="1:11">
      <c r="A1086" t="s">
        <v>89</v>
      </c>
      <c r="B1086">
        <v>6</v>
      </c>
      <c r="C1086" t="s">
        <v>62</v>
      </c>
      <c r="D1086" t="s">
        <v>16</v>
      </c>
      <c r="E1086" t="s">
        <v>61</v>
      </c>
      <c r="F1086">
        <v>0</v>
      </c>
      <c r="G1086">
        <v>1992</v>
      </c>
      <c r="H1086">
        <v>45673</v>
      </c>
      <c r="I1086">
        <v>10139</v>
      </c>
      <c r="J1086">
        <v>0.22199111072187069</v>
      </c>
      <c r="K1086" t="str">
        <f>VLOOKUP(C1086,'Model stock information'!$B$6:$R$35,17,FALSE)</f>
        <v>South BC</v>
      </c>
    </row>
    <row r="1087" spans="1:11">
      <c r="A1087" t="s">
        <v>89</v>
      </c>
      <c r="B1087">
        <v>6</v>
      </c>
      <c r="C1087" t="s">
        <v>62</v>
      </c>
      <c r="D1087" t="s">
        <v>16</v>
      </c>
      <c r="E1087" t="s">
        <v>61</v>
      </c>
      <c r="F1087">
        <v>0</v>
      </c>
      <c r="G1087">
        <v>1993</v>
      </c>
      <c r="H1087">
        <v>44479</v>
      </c>
      <c r="I1087">
        <v>55311</v>
      </c>
      <c r="J1087">
        <v>1.2435306549158029</v>
      </c>
      <c r="K1087" t="str">
        <f>VLOOKUP(C1087,'Model stock information'!$B$6:$R$35,17,FALSE)</f>
        <v>South BC</v>
      </c>
    </row>
    <row r="1088" spans="1:11">
      <c r="A1088" t="s">
        <v>89</v>
      </c>
      <c r="B1088">
        <v>6</v>
      </c>
      <c r="C1088" t="s">
        <v>62</v>
      </c>
      <c r="D1088" t="s">
        <v>16</v>
      </c>
      <c r="E1088" t="s">
        <v>61</v>
      </c>
      <c r="F1088">
        <v>0</v>
      </c>
      <c r="G1088">
        <v>1994</v>
      </c>
      <c r="H1088">
        <v>32060</v>
      </c>
      <c r="I1088">
        <v>74149</v>
      </c>
      <c r="J1088">
        <v>2.3128197130380537</v>
      </c>
      <c r="K1088" t="str">
        <f>VLOOKUP(C1088,'Model stock information'!$B$6:$R$35,17,FALSE)</f>
        <v>South BC</v>
      </c>
    </row>
    <row r="1089" spans="1:11">
      <c r="A1089" t="s">
        <v>89</v>
      </c>
      <c r="B1089">
        <v>6</v>
      </c>
      <c r="C1089" t="s">
        <v>62</v>
      </c>
      <c r="D1089" t="s">
        <v>16</v>
      </c>
      <c r="E1089" t="s">
        <v>61</v>
      </c>
      <c r="F1089">
        <v>0</v>
      </c>
      <c r="G1089">
        <v>1995</v>
      </c>
      <c r="H1089">
        <v>19823</v>
      </c>
      <c r="I1089">
        <v>11780</v>
      </c>
      <c r="J1089">
        <v>0.59425919386571158</v>
      </c>
      <c r="K1089" t="str">
        <f>VLOOKUP(C1089,'Model stock information'!$B$6:$R$35,17,FALSE)</f>
        <v>South BC</v>
      </c>
    </row>
    <row r="1090" spans="1:11">
      <c r="A1090" t="s">
        <v>89</v>
      </c>
      <c r="B1090">
        <v>6</v>
      </c>
      <c r="C1090" t="s">
        <v>62</v>
      </c>
      <c r="D1090" t="s">
        <v>16</v>
      </c>
      <c r="E1090" t="s">
        <v>61</v>
      </c>
      <c r="F1090">
        <v>0</v>
      </c>
      <c r="G1090">
        <v>1996</v>
      </c>
      <c r="H1090">
        <v>23141</v>
      </c>
      <c r="I1090">
        <v>7244</v>
      </c>
      <c r="J1090">
        <v>0.31303746596949139</v>
      </c>
      <c r="K1090" t="str">
        <f>VLOOKUP(C1090,'Model stock information'!$B$6:$R$35,17,FALSE)</f>
        <v>South BC</v>
      </c>
    </row>
    <row r="1091" spans="1:11">
      <c r="A1091" t="s">
        <v>89</v>
      </c>
      <c r="B1091">
        <v>6</v>
      </c>
      <c r="C1091" t="s">
        <v>62</v>
      </c>
      <c r="D1091" t="s">
        <v>16</v>
      </c>
      <c r="E1091" t="s">
        <v>61</v>
      </c>
      <c r="F1091">
        <v>0</v>
      </c>
      <c r="G1091">
        <v>1997</v>
      </c>
      <c r="H1091">
        <v>29512</v>
      </c>
      <c r="I1091">
        <v>4752</v>
      </c>
      <c r="J1091">
        <v>0.16101924640824072</v>
      </c>
      <c r="K1091" t="str">
        <f>VLOOKUP(C1091,'Model stock information'!$B$6:$R$35,17,FALSE)</f>
        <v>South BC</v>
      </c>
    </row>
    <row r="1092" spans="1:11">
      <c r="A1092" t="s">
        <v>89</v>
      </c>
      <c r="B1092">
        <v>6</v>
      </c>
      <c r="C1092" t="s">
        <v>62</v>
      </c>
      <c r="D1092" t="s">
        <v>16</v>
      </c>
      <c r="E1092" t="s">
        <v>61</v>
      </c>
      <c r="F1092">
        <v>0</v>
      </c>
      <c r="G1092">
        <v>1998</v>
      </c>
      <c r="H1092">
        <v>29353</v>
      </c>
      <c r="I1092">
        <v>30096</v>
      </c>
      <c r="J1092">
        <v>1.0253125745238987</v>
      </c>
      <c r="K1092" t="str">
        <f>VLOOKUP(C1092,'Model stock information'!$B$6:$R$35,17,FALSE)</f>
        <v>South BC</v>
      </c>
    </row>
    <row r="1093" spans="1:11">
      <c r="A1093" t="s">
        <v>89</v>
      </c>
      <c r="B1093">
        <v>6</v>
      </c>
      <c r="C1093" t="s">
        <v>62</v>
      </c>
      <c r="D1093" t="s">
        <v>16</v>
      </c>
      <c r="E1093" t="s">
        <v>61</v>
      </c>
      <c r="F1093">
        <v>0</v>
      </c>
      <c r="G1093">
        <v>1999</v>
      </c>
      <c r="H1093">
        <v>15216</v>
      </c>
      <c r="I1093">
        <v>35546</v>
      </c>
      <c r="J1093">
        <v>2.3360935856992637</v>
      </c>
      <c r="K1093" t="str">
        <f>VLOOKUP(C1093,'Model stock information'!$B$6:$R$35,17,FALSE)</f>
        <v>South BC</v>
      </c>
    </row>
    <row r="1094" spans="1:11">
      <c r="A1094" t="s">
        <v>89</v>
      </c>
      <c r="B1094">
        <v>6</v>
      </c>
      <c r="C1094" t="s">
        <v>62</v>
      </c>
      <c r="D1094" t="s">
        <v>16</v>
      </c>
      <c r="E1094" t="s">
        <v>61</v>
      </c>
      <c r="F1094">
        <v>0</v>
      </c>
      <c r="G1094">
        <v>2000</v>
      </c>
      <c r="H1094">
        <v>5156</v>
      </c>
      <c r="I1094">
        <v>8687</v>
      </c>
      <c r="J1094">
        <v>1.6848332040341349</v>
      </c>
      <c r="K1094" t="str">
        <f>VLOOKUP(C1094,'Model stock information'!$B$6:$R$35,17,FALSE)</f>
        <v>South BC</v>
      </c>
    </row>
    <row r="1095" spans="1:11">
      <c r="A1095" t="s">
        <v>89</v>
      </c>
      <c r="B1095">
        <v>6</v>
      </c>
      <c r="C1095" t="s">
        <v>62</v>
      </c>
      <c r="D1095" t="s">
        <v>16</v>
      </c>
      <c r="E1095" t="s">
        <v>61</v>
      </c>
      <c r="F1095">
        <v>0</v>
      </c>
      <c r="G1095">
        <v>2001</v>
      </c>
      <c r="H1095">
        <v>10326</v>
      </c>
      <c r="I1095">
        <v>25056</v>
      </c>
      <c r="J1095">
        <v>2.4264962231260894</v>
      </c>
      <c r="K1095" t="str">
        <f>VLOOKUP(C1095,'Model stock information'!$B$6:$R$35,17,FALSE)</f>
        <v>South BC</v>
      </c>
    </row>
    <row r="1096" spans="1:11">
      <c r="A1096" t="s">
        <v>89</v>
      </c>
      <c r="B1096">
        <v>6</v>
      </c>
      <c r="C1096" t="s">
        <v>62</v>
      </c>
      <c r="D1096" t="s">
        <v>16</v>
      </c>
      <c r="E1096" t="s">
        <v>61</v>
      </c>
      <c r="F1096">
        <v>0</v>
      </c>
      <c r="G1096">
        <v>2002</v>
      </c>
      <c r="H1096">
        <v>16376</v>
      </c>
      <c r="I1096">
        <v>24453</v>
      </c>
      <c r="J1096">
        <v>1.4932217879824132</v>
      </c>
      <c r="K1096" t="str">
        <f>VLOOKUP(C1096,'Model stock information'!$B$6:$R$35,17,FALSE)</f>
        <v>South BC</v>
      </c>
    </row>
    <row r="1097" spans="1:11">
      <c r="A1097" t="s">
        <v>89</v>
      </c>
      <c r="B1097">
        <v>6</v>
      </c>
      <c r="C1097" t="s">
        <v>62</v>
      </c>
      <c r="D1097" t="s">
        <v>16</v>
      </c>
      <c r="E1097" t="s">
        <v>61</v>
      </c>
      <c r="F1097">
        <v>0</v>
      </c>
      <c r="G1097">
        <v>2003</v>
      </c>
      <c r="H1097">
        <v>14443</v>
      </c>
      <c r="I1097">
        <v>33483</v>
      </c>
      <c r="J1097">
        <v>2.3182856747213183</v>
      </c>
      <c r="K1097" t="str">
        <f>VLOOKUP(C1097,'Model stock information'!$B$6:$R$35,17,FALSE)</f>
        <v>South BC</v>
      </c>
    </row>
    <row r="1098" spans="1:11">
      <c r="A1098" t="s">
        <v>89</v>
      </c>
      <c r="B1098">
        <v>6</v>
      </c>
      <c r="C1098" t="s">
        <v>62</v>
      </c>
      <c r="D1098" t="s">
        <v>16</v>
      </c>
      <c r="E1098" t="s">
        <v>61</v>
      </c>
      <c r="F1098">
        <v>0</v>
      </c>
      <c r="G1098">
        <v>2004</v>
      </c>
      <c r="H1098">
        <v>18114</v>
      </c>
      <c r="I1098">
        <v>9237</v>
      </c>
      <c r="J1098">
        <v>0.50993706525339522</v>
      </c>
      <c r="K1098" t="str">
        <f>VLOOKUP(C1098,'Model stock information'!$B$6:$R$35,17,FALSE)</f>
        <v>South BC</v>
      </c>
    </row>
    <row r="1099" spans="1:11">
      <c r="A1099" t="s">
        <v>89</v>
      </c>
      <c r="B1099">
        <v>6</v>
      </c>
      <c r="C1099" t="s">
        <v>62</v>
      </c>
      <c r="D1099" t="s">
        <v>16</v>
      </c>
      <c r="E1099" t="s">
        <v>61</v>
      </c>
      <c r="F1099">
        <v>0</v>
      </c>
      <c r="G1099">
        <v>2005</v>
      </c>
      <c r="H1099">
        <v>11122</v>
      </c>
      <c r="I1099">
        <v>14093</v>
      </c>
      <c r="J1099">
        <v>1.2671282143499372</v>
      </c>
      <c r="K1099" t="str">
        <f>VLOOKUP(C1099,'Model stock information'!$B$6:$R$35,17,FALSE)</f>
        <v>South BC</v>
      </c>
    </row>
    <row r="1100" spans="1:11">
      <c r="A1100" t="s">
        <v>89</v>
      </c>
      <c r="B1100">
        <v>6</v>
      </c>
      <c r="C1100" t="s">
        <v>62</v>
      </c>
      <c r="D1100" t="s">
        <v>16</v>
      </c>
      <c r="E1100" t="s">
        <v>61</v>
      </c>
      <c r="F1100">
        <v>0</v>
      </c>
      <c r="G1100">
        <v>2006</v>
      </c>
      <c r="H1100">
        <v>18736</v>
      </c>
      <c r="I1100">
        <v>12272</v>
      </c>
      <c r="J1100">
        <v>0.65499573014517509</v>
      </c>
      <c r="K1100" t="str">
        <f>VLOOKUP(C1100,'Model stock information'!$B$6:$R$35,17,FALSE)</f>
        <v>South BC</v>
      </c>
    </row>
    <row r="1101" spans="1:11">
      <c r="A1101" t="s">
        <v>89</v>
      </c>
      <c r="B1101">
        <v>6</v>
      </c>
      <c r="C1101" t="s">
        <v>62</v>
      </c>
      <c r="D1101" t="s">
        <v>16</v>
      </c>
      <c r="E1101" t="s">
        <v>61</v>
      </c>
      <c r="F1101">
        <v>0</v>
      </c>
      <c r="G1101">
        <v>2007</v>
      </c>
      <c r="H1101">
        <v>11587</v>
      </c>
      <c r="I1101">
        <v>35249</v>
      </c>
      <c r="J1101">
        <v>3.0421161646672994</v>
      </c>
      <c r="K1101" t="str">
        <f>VLOOKUP(C1101,'Model stock information'!$B$6:$R$35,17,FALSE)</f>
        <v>South BC</v>
      </c>
    </row>
    <row r="1102" spans="1:11">
      <c r="A1102" t="s">
        <v>89</v>
      </c>
      <c r="B1102">
        <v>6</v>
      </c>
      <c r="C1102" t="s">
        <v>62</v>
      </c>
      <c r="D1102" t="s">
        <v>16</v>
      </c>
      <c r="E1102" t="s">
        <v>61</v>
      </c>
      <c r="F1102">
        <v>0</v>
      </c>
      <c r="G1102">
        <v>2008</v>
      </c>
      <c r="H1102">
        <v>10863</v>
      </c>
      <c r="I1102">
        <v>10836</v>
      </c>
      <c r="J1102">
        <v>0.9975144987572494</v>
      </c>
      <c r="K1102" t="str">
        <f>VLOOKUP(C1102,'Model stock information'!$B$6:$R$35,17,FALSE)</f>
        <v>South BC</v>
      </c>
    </row>
    <row r="1103" spans="1:11">
      <c r="A1103" t="s">
        <v>89</v>
      </c>
      <c r="B1103">
        <v>6</v>
      </c>
      <c r="C1103" t="s">
        <v>62</v>
      </c>
      <c r="D1103" t="s">
        <v>16</v>
      </c>
      <c r="E1103" t="s">
        <v>61</v>
      </c>
      <c r="F1103">
        <v>0</v>
      </c>
      <c r="G1103">
        <v>2009</v>
      </c>
      <c r="H1103">
        <v>7569</v>
      </c>
      <c r="I1103">
        <v>10092</v>
      </c>
      <c r="J1103">
        <v>1.3333333333333333</v>
      </c>
      <c r="K1103" t="str">
        <f>VLOOKUP(C1103,'Model stock information'!$B$6:$R$35,17,FALSE)</f>
        <v>South BC</v>
      </c>
    </row>
    <row r="1104" spans="1:11">
      <c r="A1104" t="s">
        <v>89</v>
      </c>
      <c r="B1104">
        <v>6</v>
      </c>
      <c r="C1104" t="s">
        <v>62</v>
      </c>
      <c r="D1104" t="s">
        <v>16</v>
      </c>
      <c r="E1104" t="s">
        <v>61</v>
      </c>
      <c r="F1104">
        <v>0</v>
      </c>
      <c r="G1104">
        <v>2010</v>
      </c>
      <c r="H1104">
        <v>11946</v>
      </c>
      <c r="I1104">
        <v>28763</v>
      </c>
      <c r="J1104">
        <v>2.4077515486355265</v>
      </c>
      <c r="K1104" t="str">
        <f>VLOOKUP(C1104,'Model stock information'!$B$6:$R$35,17,FALSE)</f>
        <v>South BC</v>
      </c>
    </row>
    <row r="1105" spans="1:11">
      <c r="A1105" t="s">
        <v>89</v>
      </c>
      <c r="B1105">
        <v>6</v>
      </c>
      <c r="C1105" t="s">
        <v>62</v>
      </c>
      <c r="D1105" t="s">
        <v>16</v>
      </c>
      <c r="E1105" t="s">
        <v>61</v>
      </c>
      <c r="F1105">
        <v>0</v>
      </c>
      <c r="G1105">
        <v>2011</v>
      </c>
      <c r="H1105">
        <v>14242</v>
      </c>
      <c r="I1105">
        <v>16396</v>
      </c>
      <c r="J1105">
        <v>1.15124280297711</v>
      </c>
      <c r="K1105" t="str">
        <f>VLOOKUP(C1105,'Model stock information'!$B$6:$R$35,17,FALSE)</f>
        <v>South BC</v>
      </c>
    </row>
    <row r="1106" spans="1:11">
      <c r="A1106" t="s">
        <v>89</v>
      </c>
      <c r="B1106">
        <v>6</v>
      </c>
      <c r="C1106" t="s">
        <v>62</v>
      </c>
      <c r="D1106" t="s">
        <v>16</v>
      </c>
      <c r="E1106" t="s">
        <v>61</v>
      </c>
      <c r="F1106">
        <v>0</v>
      </c>
      <c r="G1106">
        <v>2012</v>
      </c>
      <c r="H1106">
        <v>10581</v>
      </c>
      <c r="I1106">
        <v>36585</v>
      </c>
      <c r="J1106">
        <v>3.457612702013042</v>
      </c>
      <c r="K1106" t="str">
        <f>VLOOKUP(C1106,'Model stock information'!$B$6:$R$35,17,FALSE)</f>
        <v>South BC</v>
      </c>
    </row>
    <row r="1107" spans="1:11">
      <c r="A1107" t="s">
        <v>89</v>
      </c>
      <c r="B1107">
        <v>7</v>
      </c>
      <c r="C1107" t="s">
        <v>63</v>
      </c>
      <c r="D1107" t="s">
        <v>16</v>
      </c>
      <c r="E1107" t="s">
        <v>21</v>
      </c>
      <c r="F1107">
        <v>0</v>
      </c>
      <c r="G1107">
        <v>1979</v>
      </c>
      <c r="H1107">
        <v>12086</v>
      </c>
      <c r="I1107">
        <v>32755</v>
      </c>
      <c r="J1107">
        <v>2.710160516299851</v>
      </c>
      <c r="K1107" t="str">
        <f>VLOOKUP(C1107,'Model stock information'!$B$6:$R$35,17,FALSE)</f>
        <v>South BC</v>
      </c>
    </row>
    <row r="1108" spans="1:11">
      <c r="A1108" t="s">
        <v>89</v>
      </c>
      <c r="B1108">
        <v>7</v>
      </c>
      <c r="C1108" t="s">
        <v>63</v>
      </c>
      <c r="D1108" t="s">
        <v>16</v>
      </c>
      <c r="E1108" t="s">
        <v>21</v>
      </c>
      <c r="F1108">
        <v>0</v>
      </c>
      <c r="G1108">
        <v>1980</v>
      </c>
      <c r="H1108">
        <v>10626</v>
      </c>
      <c r="I1108">
        <v>35391</v>
      </c>
      <c r="J1108">
        <v>3.3306041784302653</v>
      </c>
      <c r="K1108" t="str">
        <f>VLOOKUP(C1108,'Model stock information'!$B$6:$R$35,17,FALSE)</f>
        <v>South BC</v>
      </c>
    </row>
    <row r="1109" spans="1:11">
      <c r="A1109" t="s">
        <v>89</v>
      </c>
      <c r="B1109">
        <v>7</v>
      </c>
      <c r="C1109" t="s">
        <v>63</v>
      </c>
      <c r="D1109" t="s">
        <v>16</v>
      </c>
      <c r="E1109" t="s">
        <v>21</v>
      </c>
      <c r="F1109">
        <v>0</v>
      </c>
      <c r="G1109">
        <v>1981</v>
      </c>
      <c r="H1109">
        <v>12394</v>
      </c>
      <c r="I1109">
        <v>71089</v>
      </c>
      <c r="J1109">
        <v>5.7357592383411324</v>
      </c>
      <c r="K1109" t="str">
        <f>VLOOKUP(C1109,'Model stock information'!$B$6:$R$35,17,FALSE)</f>
        <v>South BC</v>
      </c>
    </row>
    <row r="1110" spans="1:11">
      <c r="A1110" t="s">
        <v>89</v>
      </c>
      <c r="B1110">
        <v>7</v>
      </c>
      <c r="C1110" t="s">
        <v>63</v>
      </c>
      <c r="D1110" t="s">
        <v>16</v>
      </c>
      <c r="E1110" t="s">
        <v>21</v>
      </c>
      <c r="F1110">
        <v>0</v>
      </c>
      <c r="G1110">
        <v>1982</v>
      </c>
      <c r="H1110">
        <v>10404</v>
      </c>
      <c r="I1110">
        <v>71804</v>
      </c>
      <c r="J1110">
        <v>6.9015763168012301</v>
      </c>
      <c r="K1110" t="str">
        <f>VLOOKUP(C1110,'Model stock information'!$B$6:$R$35,17,FALSE)</f>
        <v>South BC</v>
      </c>
    </row>
    <row r="1111" spans="1:11">
      <c r="A1111" t="s">
        <v>89</v>
      </c>
      <c r="B1111">
        <v>7</v>
      </c>
      <c r="C1111" t="s">
        <v>63</v>
      </c>
      <c r="D1111" t="s">
        <v>16</v>
      </c>
      <c r="E1111" t="s">
        <v>21</v>
      </c>
      <c r="F1111">
        <v>0</v>
      </c>
      <c r="G1111">
        <v>1983</v>
      </c>
      <c r="H1111">
        <v>11997</v>
      </c>
      <c r="I1111">
        <v>32626</v>
      </c>
      <c r="J1111">
        <v>2.7195132116362424</v>
      </c>
      <c r="K1111" t="str">
        <f>VLOOKUP(C1111,'Model stock information'!$B$6:$R$35,17,FALSE)</f>
        <v>South BC</v>
      </c>
    </row>
    <row r="1112" spans="1:11">
      <c r="A1112" t="s">
        <v>89</v>
      </c>
      <c r="B1112">
        <v>7</v>
      </c>
      <c r="C1112" t="s">
        <v>63</v>
      </c>
      <c r="D1112" t="s">
        <v>16</v>
      </c>
      <c r="E1112" t="s">
        <v>21</v>
      </c>
      <c r="F1112">
        <v>0</v>
      </c>
      <c r="G1112">
        <v>1984</v>
      </c>
      <c r="H1112">
        <v>9664</v>
      </c>
      <c r="I1112">
        <v>88733</v>
      </c>
      <c r="J1112">
        <v>9.1818087748344368</v>
      </c>
      <c r="K1112" t="str">
        <f>VLOOKUP(C1112,'Model stock information'!$B$6:$R$35,17,FALSE)</f>
        <v>South BC</v>
      </c>
    </row>
    <row r="1113" spans="1:11">
      <c r="A1113" t="s">
        <v>89</v>
      </c>
      <c r="B1113">
        <v>7</v>
      </c>
      <c r="C1113" t="s">
        <v>63</v>
      </c>
      <c r="D1113" t="s">
        <v>16</v>
      </c>
      <c r="E1113" t="s">
        <v>21</v>
      </c>
      <c r="F1113">
        <v>0</v>
      </c>
      <c r="G1113">
        <v>1985</v>
      </c>
      <c r="H1113">
        <v>12459</v>
      </c>
      <c r="I1113">
        <v>26859</v>
      </c>
      <c r="J1113">
        <v>2.1557909944618348</v>
      </c>
      <c r="K1113" t="str">
        <f>VLOOKUP(C1113,'Model stock information'!$B$6:$R$35,17,FALSE)</f>
        <v>South BC</v>
      </c>
    </row>
    <row r="1114" spans="1:11">
      <c r="A1114" t="s">
        <v>89</v>
      </c>
      <c r="B1114">
        <v>7</v>
      </c>
      <c r="C1114" t="s">
        <v>63</v>
      </c>
      <c r="D1114" t="s">
        <v>16</v>
      </c>
      <c r="E1114" t="s">
        <v>21</v>
      </c>
      <c r="F1114">
        <v>0</v>
      </c>
      <c r="G1114">
        <v>1986</v>
      </c>
      <c r="H1114">
        <v>22701</v>
      </c>
      <c r="I1114">
        <v>63457</v>
      </c>
      <c r="J1114">
        <v>2.7953394123606889</v>
      </c>
      <c r="K1114" t="str">
        <f>VLOOKUP(C1114,'Model stock information'!$B$6:$R$35,17,FALSE)</f>
        <v>South BC</v>
      </c>
    </row>
    <row r="1115" spans="1:11">
      <c r="A1115" t="s">
        <v>89</v>
      </c>
      <c r="B1115">
        <v>7</v>
      </c>
      <c r="C1115" t="s">
        <v>63</v>
      </c>
      <c r="D1115" t="s">
        <v>16</v>
      </c>
      <c r="E1115" t="s">
        <v>21</v>
      </c>
      <c r="F1115">
        <v>0</v>
      </c>
      <c r="G1115">
        <v>1987</v>
      </c>
      <c r="H1115">
        <v>21205</v>
      </c>
      <c r="I1115">
        <v>37766</v>
      </c>
      <c r="J1115">
        <v>1.7809950483376562</v>
      </c>
      <c r="K1115" t="str">
        <f>VLOOKUP(C1115,'Model stock information'!$B$6:$R$35,17,FALSE)</f>
        <v>South BC</v>
      </c>
    </row>
    <row r="1116" spans="1:11">
      <c r="A1116" t="s">
        <v>89</v>
      </c>
      <c r="B1116">
        <v>7</v>
      </c>
      <c r="C1116" t="s">
        <v>63</v>
      </c>
      <c r="D1116" t="s">
        <v>16</v>
      </c>
      <c r="E1116" t="s">
        <v>21</v>
      </c>
      <c r="F1116">
        <v>0</v>
      </c>
      <c r="G1116">
        <v>1988</v>
      </c>
      <c r="H1116">
        <v>20666</v>
      </c>
      <c r="I1116">
        <v>43823</v>
      </c>
      <c r="J1116">
        <v>2.1205361463273009</v>
      </c>
      <c r="K1116" t="str">
        <f>VLOOKUP(C1116,'Model stock information'!$B$6:$R$35,17,FALSE)</f>
        <v>South BC</v>
      </c>
    </row>
    <row r="1117" spans="1:11">
      <c r="A1117" t="s">
        <v>89</v>
      </c>
      <c r="B1117">
        <v>7</v>
      </c>
      <c r="C1117" t="s">
        <v>63</v>
      </c>
      <c r="D1117" t="s">
        <v>16</v>
      </c>
      <c r="E1117" t="s">
        <v>21</v>
      </c>
      <c r="F1117">
        <v>0</v>
      </c>
      <c r="G1117">
        <v>1989</v>
      </c>
      <c r="H1117">
        <v>22223</v>
      </c>
      <c r="I1117">
        <v>21846</v>
      </c>
      <c r="J1117">
        <v>0.98303559375421856</v>
      </c>
      <c r="K1117" t="str">
        <f>VLOOKUP(C1117,'Model stock information'!$B$6:$R$35,17,FALSE)</f>
        <v>South BC</v>
      </c>
    </row>
    <row r="1118" spans="1:11">
      <c r="A1118" t="s">
        <v>89</v>
      </c>
      <c r="B1118">
        <v>7</v>
      </c>
      <c r="C1118" t="s">
        <v>63</v>
      </c>
      <c r="D1118" t="s">
        <v>16</v>
      </c>
      <c r="E1118" t="s">
        <v>21</v>
      </c>
      <c r="F1118">
        <v>0</v>
      </c>
      <c r="G1118">
        <v>1990</v>
      </c>
      <c r="H1118">
        <v>13964</v>
      </c>
      <c r="I1118">
        <v>33125</v>
      </c>
      <c r="J1118">
        <v>2.3721712976224576</v>
      </c>
      <c r="K1118" t="str">
        <f>VLOOKUP(C1118,'Model stock information'!$B$6:$R$35,17,FALSE)</f>
        <v>South BC</v>
      </c>
    </row>
    <row r="1119" spans="1:11">
      <c r="A1119" t="s">
        <v>89</v>
      </c>
      <c r="B1119">
        <v>7</v>
      </c>
      <c r="C1119" t="s">
        <v>63</v>
      </c>
      <c r="D1119" t="s">
        <v>16</v>
      </c>
      <c r="E1119" t="s">
        <v>21</v>
      </c>
      <c r="F1119">
        <v>0</v>
      </c>
      <c r="G1119">
        <v>1991</v>
      </c>
      <c r="H1119">
        <v>18687</v>
      </c>
      <c r="I1119">
        <v>24112</v>
      </c>
      <c r="J1119">
        <v>1.2903087708032321</v>
      </c>
      <c r="K1119" t="str">
        <f>VLOOKUP(C1119,'Model stock information'!$B$6:$R$35,17,FALSE)</f>
        <v>South BC</v>
      </c>
    </row>
    <row r="1120" spans="1:11">
      <c r="A1120" t="s">
        <v>89</v>
      </c>
      <c r="B1120">
        <v>7</v>
      </c>
      <c r="C1120" t="s">
        <v>63</v>
      </c>
      <c r="D1120" t="s">
        <v>16</v>
      </c>
      <c r="E1120" t="s">
        <v>21</v>
      </c>
      <c r="F1120">
        <v>0</v>
      </c>
      <c r="G1120">
        <v>1992</v>
      </c>
      <c r="H1120">
        <v>12642</v>
      </c>
      <c r="I1120">
        <v>24639</v>
      </c>
      <c r="J1120">
        <v>1.9489795918367347</v>
      </c>
      <c r="K1120" t="str">
        <f>VLOOKUP(C1120,'Model stock information'!$B$6:$R$35,17,FALSE)</f>
        <v>South BC</v>
      </c>
    </row>
    <row r="1121" spans="1:11">
      <c r="A1121" t="s">
        <v>89</v>
      </c>
      <c r="B1121">
        <v>7</v>
      </c>
      <c r="C1121" t="s">
        <v>63</v>
      </c>
      <c r="D1121" t="s">
        <v>16</v>
      </c>
      <c r="E1121" t="s">
        <v>21</v>
      </c>
      <c r="F1121">
        <v>0</v>
      </c>
      <c r="G1121">
        <v>1993</v>
      </c>
      <c r="H1121">
        <v>10812</v>
      </c>
      <c r="I1121">
        <v>40560</v>
      </c>
      <c r="J1121">
        <v>3.7513873473917867</v>
      </c>
      <c r="K1121" t="str">
        <f>VLOOKUP(C1121,'Model stock information'!$B$6:$R$35,17,FALSE)</f>
        <v>South BC</v>
      </c>
    </row>
    <row r="1122" spans="1:11">
      <c r="A1122" t="s">
        <v>89</v>
      </c>
      <c r="B1122">
        <v>7</v>
      </c>
      <c r="C1122" t="s">
        <v>63</v>
      </c>
      <c r="D1122" t="s">
        <v>16</v>
      </c>
      <c r="E1122" t="s">
        <v>21</v>
      </c>
      <c r="F1122">
        <v>0</v>
      </c>
      <c r="G1122">
        <v>1994</v>
      </c>
      <c r="H1122">
        <v>8281</v>
      </c>
      <c r="I1122">
        <v>51757</v>
      </c>
      <c r="J1122">
        <v>6.2500905687718875</v>
      </c>
      <c r="K1122" t="str">
        <f>VLOOKUP(C1122,'Model stock information'!$B$6:$R$35,17,FALSE)</f>
        <v>South BC</v>
      </c>
    </row>
    <row r="1123" spans="1:11">
      <c r="A1123" t="s">
        <v>89</v>
      </c>
      <c r="B1123">
        <v>7</v>
      </c>
      <c r="C1123" t="s">
        <v>63</v>
      </c>
      <c r="D1123" t="s">
        <v>16</v>
      </c>
      <c r="E1123" t="s">
        <v>21</v>
      </c>
      <c r="F1123">
        <v>0</v>
      </c>
      <c r="G1123">
        <v>1995</v>
      </c>
      <c r="H1123">
        <v>11687</v>
      </c>
      <c r="I1123">
        <v>62264</v>
      </c>
      <c r="J1123">
        <v>5.3276289894754854</v>
      </c>
      <c r="K1123" t="str">
        <f>VLOOKUP(C1123,'Model stock information'!$B$6:$R$35,17,FALSE)</f>
        <v>South BC</v>
      </c>
    </row>
    <row r="1124" spans="1:11">
      <c r="A1124" t="s">
        <v>89</v>
      </c>
      <c r="B1124">
        <v>7</v>
      </c>
      <c r="C1124" t="s">
        <v>63</v>
      </c>
      <c r="D1124" t="s">
        <v>16</v>
      </c>
      <c r="E1124" t="s">
        <v>21</v>
      </c>
      <c r="F1124">
        <v>0</v>
      </c>
      <c r="G1124">
        <v>1996</v>
      </c>
      <c r="H1124">
        <v>11721</v>
      </c>
      <c r="I1124">
        <v>74779</v>
      </c>
      <c r="J1124">
        <v>6.3799163893865707</v>
      </c>
      <c r="K1124" t="str">
        <f>VLOOKUP(C1124,'Model stock information'!$B$6:$R$35,17,FALSE)</f>
        <v>South BC</v>
      </c>
    </row>
    <row r="1125" spans="1:11">
      <c r="A1125" t="s">
        <v>89</v>
      </c>
      <c r="B1125">
        <v>7</v>
      </c>
      <c r="C1125" t="s">
        <v>63</v>
      </c>
      <c r="D1125" t="s">
        <v>16</v>
      </c>
      <c r="E1125" t="s">
        <v>21</v>
      </c>
      <c r="F1125">
        <v>0</v>
      </c>
      <c r="G1125">
        <v>1997</v>
      </c>
      <c r="H1125">
        <v>13774</v>
      </c>
      <c r="I1125">
        <v>80592</v>
      </c>
      <c r="J1125">
        <v>5.8510236677798755</v>
      </c>
      <c r="K1125" t="str">
        <f>VLOOKUP(C1125,'Model stock information'!$B$6:$R$35,17,FALSE)</f>
        <v>South BC</v>
      </c>
    </row>
    <row r="1126" spans="1:11">
      <c r="A1126" t="s">
        <v>89</v>
      </c>
      <c r="B1126">
        <v>7</v>
      </c>
      <c r="C1126" t="s">
        <v>63</v>
      </c>
      <c r="D1126" t="s">
        <v>16</v>
      </c>
      <c r="E1126" t="s">
        <v>21</v>
      </c>
      <c r="F1126">
        <v>0</v>
      </c>
      <c r="G1126">
        <v>1998</v>
      </c>
      <c r="H1126">
        <v>20396</v>
      </c>
      <c r="I1126">
        <v>83883</v>
      </c>
      <c r="J1126">
        <v>4.1127181800353014</v>
      </c>
      <c r="K1126" t="str">
        <f>VLOOKUP(C1126,'Model stock information'!$B$6:$R$35,17,FALSE)</f>
        <v>South BC</v>
      </c>
    </row>
    <row r="1127" spans="1:11">
      <c r="A1127" t="s">
        <v>89</v>
      </c>
      <c r="B1127">
        <v>7</v>
      </c>
      <c r="C1127" t="s">
        <v>63</v>
      </c>
      <c r="D1127" t="s">
        <v>16</v>
      </c>
      <c r="E1127" t="s">
        <v>21</v>
      </c>
      <c r="F1127">
        <v>0</v>
      </c>
      <c r="G1127">
        <v>1999</v>
      </c>
      <c r="H1127">
        <v>26790</v>
      </c>
      <c r="I1127">
        <v>82612</v>
      </c>
      <c r="J1127">
        <v>3.0836879432624111</v>
      </c>
      <c r="K1127" t="str">
        <f>VLOOKUP(C1127,'Model stock information'!$B$6:$R$35,17,FALSE)</f>
        <v>South BC</v>
      </c>
    </row>
    <row r="1128" spans="1:11">
      <c r="A1128" t="s">
        <v>89</v>
      </c>
      <c r="B1128">
        <v>7</v>
      </c>
      <c r="C1128" t="s">
        <v>63</v>
      </c>
      <c r="D1128" t="s">
        <v>16</v>
      </c>
      <c r="E1128" t="s">
        <v>21</v>
      </c>
      <c r="F1128">
        <v>0</v>
      </c>
      <c r="G1128">
        <v>2000</v>
      </c>
      <c r="H1128">
        <v>34599</v>
      </c>
      <c r="I1128">
        <v>76961</v>
      </c>
      <c r="J1128">
        <v>2.2243706465504784</v>
      </c>
      <c r="K1128" t="str">
        <f>VLOOKUP(C1128,'Model stock information'!$B$6:$R$35,17,FALSE)</f>
        <v>South BC</v>
      </c>
    </row>
    <row r="1129" spans="1:11">
      <c r="A1129" t="s">
        <v>89</v>
      </c>
      <c r="B1129">
        <v>7</v>
      </c>
      <c r="C1129" t="s">
        <v>63</v>
      </c>
      <c r="D1129" t="s">
        <v>16</v>
      </c>
      <c r="E1129" t="s">
        <v>21</v>
      </c>
      <c r="F1129">
        <v>0</v>
      </c>
      <c r="G1129">
        <v>2001</v>
      </c>
      <c r="H1129">
        <v>40386</v>
      </c>
      <c r="I1129">
        <v>113359</v>
      </c>
      <c r="J1129">
        <v>2.8068885257267371</v>
      </c>
      <c r="K1129" t="str">
        <f>VLOOKUP(C1129,'Model stock information'!$B$6:$R$35,17,FALSE)</f>
        <v>South BC</v>
      </c>
    </row>
    <row r="1130" spans="1:11">
      <c r="A1130" t="s">
        <v>89</v>
      </c>
      <c r="B1130">
        <v>7</v>
      </c>
      <c r="C1130" t="s">
        <v>63</v>
      </c>
      <c r="D1130" t="s">
        <v>16</v>
      </c>
      <c r="E1130" t="s">
        <v>21</v>
      </c>
      <c r="F1130">
        <v>0</v>
      </c>
      <c r="G1130">
        <v>2002</v>
      </c>
      <c r="H1130">
        <v>41019</v>
      </c>
      <c r="I1130">
        <v>98761</v>
      </c>
      <c r="J1130">
        <v>2.4076891196762475</v>
      </c>
      <c r="K1130" t="str">
        <f>VLOOKUP(C1130,'Model stock information'!$B$6:$R$35,17,FALSE)</f>
        <v>South BC</v>
      </c>
    </row>
    <row r="1131" spans="1:11">
      <c r="A1131" t="s">
        <v>89</v>
      </c>
      <c r="B1131">
        <v>7</v>
      </c>
      <c r="C1131" t="s">
        <v>63</v>
      </c>
      <c r="D1131" t="s">
        <v>16</v>
      </c>
      <c r="E1131" t="s">
        <v>21</v>
      </c>
      <c r="F1131">
        <v>0</v>
      </c>
      <c r="G1131">
        <v>2003</v>
      </c>
      <c r="H1131">
        <v>40886</v>
      </c>
      <c r="I1131">
        <v>58461</v>
      </c>
      <c r="J1131">
        <v>1.4298537396663895</v>
      </c>
      <c r="K1131" t="str">
        <f>VLOOKUP(C1131,'Model stock information'!$B$6:$R$35,17,FALSE)</f>
        <v>South BC</v>
      </c>
    </row>
    <row r="1132" spans="1:11">
      <c r="A1132" t="s">
        <v>89</v>
      </c>
      <c r="B1132">
        <v>7</v>
      </c>
      <c r="C1132" t="s">
        <v>63</v>
      </c>
      <c r="D1132" t="s">
        <v>16</v>
      </c>
      <c r="E1132" t="s">
        <v>21</v>
      </c>
      <c r="F1132">
        <v>0</v>
      </c>
      <c r="G1132">
        <v>2004</v>
      </c>
      <c r="H1132">
        <v>32825</v>
      </c>
      <c r="I1132">
        <v>65414</v>
      </c>
      <c r="J1132">
        <v>1.9928103579588727</v>
      </c>
      <c r="K1132" t="str">
        <f>VLOOKUP(C1132,'Model stock information'!$B$6:$R$35,17,FALSE)</f>
        <v>South BC</v>
      </c>
    </row>
    <row r="1133" spans="1:11">
      <c r="A1133" t="s">
        <v>89</v>
      </c>
      <c r="B1133">
        <v>7</v>
      </c>
      <c r="C1133" t="s">
        <v>63</v>
      </c>
      <c r="D1133" t="s">
        <v>16</v>
      </c>
      <c r="E1133" t="s">
        <v>21</v>
      </c>
      <c r="F1133">
        <v>0</v>
      </c>
      <c r="G1133">
        <v>2005</v>
      </c>
      <c r="H1133">
        <v>36212</v>
      </c>
      <c r="I1133">
        <v>65004</v>
      </c>
      <c r="J1133">
        <v>1.7950955484369822</v>
      </c>
      <c r="K1133" t="str">
        <f>VLOOKUP(C1133,'Model stock information'!$B$6:$R$35,17,FALSE)</f>
        <v>South BC</v>
      </c>
    </row>
    <row r="1134" spans="1:11">
      <c r="A1134" t="s">
        <v>89</v>
      </c>
      <c r="B1134">
        <v>7</v>
      </c>
      <c r="C1134" t="s">
        <v>63</v>
      </c>
      <c r="D1134" t="s">
        <v>16</v>
      </c>
      <c r="E1134" t="s">
        <v>21</v>
      </c>
      <c r="F1134">
        <v>0</v>
      </c>
      <c r="G1134">
        <v>2006</v>
      </c>
      <c r="H1134">
        <v>37951</v>
      </c>
      <c r="I1134">
        <v>51681</v>
      </c>
      <c r="J1134">
        <v>1.3617822982266607</v>
      </c>
      <c r="K1134" t="str">
        <f>VLOOKUP(C1134,'Model stock information'!$B$6:$R$35,17,FALSE)</f>
        <v>South BC</v>
      </c>
    </row>
    <row r="1135" spans="1:11">
      <c r="A1135" t="s">
        <v>89</v>
      </c>
      <c r="B1135">
        <v>7</v>
      </c>
      <c r="C1135" t="s">
        <v>63</v>
      </c>
      <c r="D1135" t="s">
        <v>16</v>
      </c>
      <c r="E1135" t="s">
        <v>21</v>
      </c>
      <c r="F1135">
        <v>0</v>
      </c>
      <c r="G1135">
        <v>2007</v>
      </c>
      <c r="H1135">
        <v>27767</v>
      </c>
      <c r="I1135">
        <v>79857</v>
      </c>
      <c r="J1135">
        <v>2.8759678755357077</v>
      </c>
      <c r="K1135" t="str">
        <f>VLOOKUP(C1135,'Model stock information'!$B$6:$R$35,17,FALSE)</f>
        <v>South BC</v>
      </c>
    </row>
    <row r="1136" spans="1:11">
      <c r="A1136" t="s">
        <v>89</v>
      </c>
      <c r="B1136">
        <v>7</v>
      </c>
      <c r="C1136" t="s">
        <v>63</v>
      </c>
      <c r="D1136" t="s">
        <v>16</v>
      </c>
      <c r="E1136" t="s">
        <v>21</v>
      </c>
      <c r="F1136">
        <v>0</v>
      </c>
      <c r="G1136">
        <v>2008</v>
      </c>
      <c r="H1136">
        <v>25892</v>
      </c>
      <c r="I1136">
        <v>86747</v>
      </c>
      <c r="J1136">
        <v>3.3503398733199443</v>
      </c>
      <c r="K1136" t="str">
        <f>VLOOKUP(C1136,'Model stock information'!$B$6:$R$35,17,FALSE)</f>
        <v>South BC</v>
      </c>
    </row>
    <row r="1137" spans="1:11">
      <c r="A1137" t="s">
        <v>89</v>
      </c>
      <c r="B1137">
        <v>7</v>
      </c>
      <c r="C1137" t="s">
        <v>63</v>
      </c>
      <c r="D1137" t="s">
        <v>16</v>
      </c>
      <c r="E1137" t="s">
        <v>21</v>
      </c>
      <c r="F1137">
        <v>0</v>
      </c>
      <c r="G1137">
        <v>2009</v>
      </c>
      <c r="H1137">
        <v>25410</v>
      </c>
      <c r="I1137">
        <v>89236</v>
      </c>
      <c r="J1137">
        <v>3.5118457300275483</v>
      </c>
      <c r="K1137" t="str">
        <f>VLOOKUP(C1137,'Model stock information'!$B$6:$R$35,17,FALSE)</f>
        <v>South BC</v>
      </c>
    </row>
    <row r="1138" spans="1:11">
      <c r="A1138" t="s">
        <v>89</v>
      </c>
      <c r="B1138">
        <v>7</v>
      </c>
      <c r="C1138" t="s">
        <v>63</v>
      </c>
      <c r="D1138" t="s">
        <v>16</v>
      </c>
      <c r="E1138" t="s">
        <v>21</v>
      </c>
      <c r="F1138">
        <v>0</v>
      </c>
      <c r="G1138">
        <v>2010</v>
      </c>
      <c r="H1138">
        <v>24842</v>
      </c>
      <c r="I1138">
        <v>93134</v>
      </c>
      <c r="J1138">
        <v>3.7490540214153452</v>
      </c>
      <c r="K1138" t="str">
        <f>VLOOKUP(C1138,'Model stock information'!$B$6:$R$35,17,FALSE)</f>
        <v>South BC</v>
      </c>
    </row>
    <row r="1139" spans="1:11">
      <c r="A1139" t="s">
        <v>89</v>
      </c>
      <c r="B1139">
        <v>7</v>
      </c>
      <c r="C1139" t="s">
        <v>63</v>
      </c>
      <c r="D1139" t="s">
        <v>16</v>
      </c>
      <c r="E1139" t="s">
        <v>21</v>
      </c>
      <c r="F1139">
        <v>0</v>
      </c>
      <c r="G1139">
        <v>2011</v>
      </c>
      <c r="H1139">
        <v>24923</v>
      </c>
      <c r="I1139">
        <v>89889</v>
      </c>
      <c r="J1139">
        <v>3.6066685391004292</v>
      </c>
      <c r="K1139" t="str">
        <f>VLOOKUP(C1139,'Model stock information'!$B$6:$R$35,17,FALSE)</f>
        <v>South BC</v>
      </c>
    </row>
    <row r="1140" spans="1:11">
      <c r="A1140" t="s">
        <v>89</v>
      </c>
      <c r="B1140">
        <v>7</v>
      </c>
      <c r="C1140" t="s">
        <v>63</v>
      </c>
      <c r="D1140" t="s">
        <v>16</v>
      </c>
      <c r="E1140" t="s">
        <v>21</v>
      </c>
      <c r="F1140">
        <v>0</v>
      </c>
      <c r="G1140">
        <v>2012</v>
      </c>
      <c r="H1140">
        <v>34965</v>
      </c>
      <c r="I1140">
        <v>87530</v>
      </c>
      <c r="J1140">
        <v>2.5033605033605033</v>
      </c>
      <c r="K1140" t="str">
        <f>VLOOKUP(C1140,'Model stock information'!$B$6:$R$35,17,FALSE)</f>
        <v>South BC</v>
      </c>
    </row>
    <row r="1141" spans="1:11">
      <c r="A1141" t="s">
        <v>89</v>
      </c>
      <c r="B1141">
        <v>8</v>
      </c>
      <c r="C1141" t="s">
        <v>64</v>
      </c>
      <c r="D1141" t="s">
        <v>16</v>
      </c>
      <c r="E1141" t="s">
        <v>21</v>
      </c>
      <c r="F1141">
        <v>0</v>
      </c>
      <c r="G1141">
        <v>1979</v>
      </c>
      <c r="H1141">
        <v>10869</v>
      </c>
      <c r="I1141">
        <v>67856</v>
      </c>
      <c r="J1141">
        <v>6.2430766399852793</v>
      </c>
      <c r="K1141" t="str">
        <f>VLOOKUP(C1141,'Model stock information'!$B$6:$R$35,17,FALSE)</f>
        <v>South BC</v>
      </c>
    </row>
    <row r="1142" spans="1:11">
      <c r="A1142" t="s">
        <v>89</v>
      </c>
      <c r="B1142">
        <v>8</v>
      </c>
      <c r="C1142" t="s">
        <v>64</v>
      </c>
      <c r="D1142" t="s">
        <v>16</v>
      </c>
      <c r="E1142" t="s">
        <v>21</v>
      </c>
      <c r="F1142">
        <v>0</v>
      </c>
      <c r="G1142">
        <v>1980</v>
      </c>
      <c r="H1142">
        <v>12259</v>
      </c>
      <c r="I1142">
        <v>47668</v>
      </c>
      <c r="J1142">
        <v>3.8884085161921855</v>
      </c>
      <c r="K1142" t="str">
        <f>VLOOKUP(C1142,'Model stock information'!$B$6:$R$35,17,FALSE)</f>
        <v>South BC</v>
      </c>
    </row>
    <row r="1143" spans="1:11">
      <c r="A1143" t="s">
        <v>89</v>
      </c>
      <c r="B1143">
        <v>8</v>
      </c>
      <c r="C1143" t="s">
        <v>64</v>
      </c>
      <c r="D1143" t="s">
        <v>16</v>
      </c>
      <c r="E1143" t="s">
        <v>21</v>
      </c>
      <c r="F1143">
        <v>0</v>
      </c>
      <c r="G1143">
        <v>1981</v>
      </c>
      <c r="H1143">
        <v>8659</v>
      </c>
      <c r="I1143">
        <v>80087</v>
      </c>
      <c r="J1143">
        <v>9.2489894907033143</v>
      </c>
      <c r="K1143" t="str">
        <f>VLOOKUP(C1143,'Model stock information'!$B$6:$R$35,17,FALSE)</f>
        <v>South BC</v>
      </c>
    </row>
    <row r="1144" spans="1:11">
      <c r="A1144" t="s">
        <v>89</v>
      </c>
      <c r="B1144">
        <v>8</v>
      </c>
      <c r="C1144" t="s">
        <v>64</v>
      </c>
      <c r="D1144" t="s">
        <v>16</v>
      </c>
      <c r="E1144" t="s">
        <v>21</v>
      </c>
      <c r="F1144">
        <v>0</v>
      </c>
      <c r="G1144">
        <v>1982</v>
      </c>
      <c r="H1144">
        <v>5960</v>
      </c>
      <c r="I1144">
        <v>37808</v>
      </c>
      <c r="J1144">
        <v>6.3436241610738255</v>
      </c>
      <c r="K1144" t="str">
        <f>VLOOKUP(C1144,'Model stock information'!$B$6:$R$35,17,FALSE)</f>
        <v>South BC</v>
      </c>
    </row>
    <row r="1145" spans="1:11">
      <c r="A1145" t="s">
        <v>89</v>
      </c>
      <c r="B1145">
        <v>8</v>
      </c>
      <c r="C1145" t="s">
        <v>64</v>
      </c>
      <c r="D1145" t="s">
        <v>16</v>
      </c>
      <c r="E1145" t="s">
        <v>21</v>
      </c>
      <c r="F1145">
        <v>0</v>
      </c>
      <c r="G1145">
        <v>1983</v>
      </c>
      <c r="H1145">
        <v>5932</v>
      </c>
      <c r="I1145">
        <v>23175</v>
      </c>
      <c r="J1145">
        <v>3.9067768037761295</v>
      </c>
      <c r="K1145" t="str">
        <f>VLOOKUP(C1145,'Model stock information'!$B$6:$R$35,17,FALSE)</f>
        <v>South BC</v>
      </c>
    </row>
    <row r="1146" spans="1:11">
      <c r="A1146" t="s">
        <v>89</v>
      </c>
      <c r="B1146">
        <v>8</v>
      </c>
      <c r="C1146" t="s">
        <v>64</v>
      </c>
      <c r="D1146" t="s">
        <v>16</v>
      </c>
      <c r="E1146" t="s">
        <v>21</v>
      </c>
      <c r="F1146">
        <v>0</v>
      </c>
      <c r="G1146">
        <v>1984</v>
      </c>
      <c r="H1146">
        <v>6968</v>
      </c>
      <c r="I1146">
        <v>37363</v>
      </c>
      <c r="J1146">
        <v>5.3620838117106775</v>
      </c>
      <c r="K1146" t="str">
        <f>VLOOKUP(C1146,'Model stock information'!$B$6:$R$35,17,FALSE)</f>
        <v>South BC</v>
      </c>
    </row>
    <row r="1147" spans="1:11">
      <c r="A1147" t="s">
        <v>89</v>
      </c>
      <c r="B1147">
        <v>8</v>
      </c>
      <c r="C1147" t="s">
        <v>64</v>
      </c>
      <c r="D1147" t="s">
        <v>16</v>
      </c>
      <c r="E1147" t="s">
        <v>21</v>
      </c>
      <c r="F1147">
        <v>0</v>
      </c>
      <c r="G1147">
        <v>1985</v>
      </c>
      <c r="H1147">
        <v>7097</v>
      </c>
      <c r="I1147">
        <v>16355</v>
      </c>
      <c r="J1147">
        <v>2.3044948569818233</v>
      </c>
      <c r="K1147" t="str">
        <f>VLOOKUP(C1147,'Model stock information'!$B$6:$R$35,17,FALSE)</f>
        <v>South BC</v>
      </c>
    </row>
    <row r="1148" spans="1:11">
      <c r="A1148" t="s">
        <v>89</v>
      </c>
      <c r="B1148">
        <v>8</v>
      </c>
      <c r="C1148" t="s">
        <v>64</v>
      </c>
      <c r="D1148" t="s">
        <v>16</v>
      </c>
      <c r="E1148" t="s">
        <v>21</v>
      </c>
      <c r="F1148">
        <v>0</v>
      </c>
      <c r="G1148">
        <v>1986</v>
      </c>
      <c r="H1148">
        <v>5515</v>
      </c>
      <c r="I1148">
        <v>37338</v>
      </c>
      <c r="J1148">
        <v>6.7702629193109702</v>
      </c>
      <c r="K1148" t="str">
        <f>VLOOKUP(C1148,'Model stock information'!$B$6:$R$35,17,FALSE)</f>
        <v>South BC</v>
      </c>
    </row>
    <row r="1149" spans="1:11">
      <c r="A1149" t="s">
        <v>89</v>
      </c>
      <c r="B1149">
        <v>8</v>
      </c>
      <c r="C1149" t="s">
        <v>64</v>
      </c>
      <c r="D1149" t="s">
        <v>16</v>
      </c>
      <c r="E1149" t="s">
        <v>21</v>
      </c>
      <c r="F1149">
        <v>0</v>
      </c>
      <c r="G1149">
        <v>1987</v>
      </c>
      <c r="H1149">
        <v>6018</v>
      </c>
      <c r="I1149">
        <v>22594</v>
      </c>
      <c r="J1149">
        <v>3.7544034562977733</v>
      </c>
      <c r="K1149" t="str">
        <f>VLOOKUP(C1149,'Model stock information'!$B$6:$R$35,17,FALSE)</f>
        <v>South BC</v>
      </c>
    </row>
    <row r="1150" spans="1:11">
      <c r="A1150" t="s">
        <v>89</v>
      </c>
      <c r="B1150">
        <v>8</v>
      </c>
      <c r="C1150" t="s">
        <v>64</v>
      </c>
      <c r="D1150" t="s">
        <v>16</v>
      </c>
      <c r="E1150" t="s">
        <v>21</v>
      </c>
      <c r="F1150">
        <v>0</v>
      </c>
      <c r="G1150">
        <v>1988</v>
      </c>
      <c r="H1150">
        <v>6368</v>
      </c>
      <c r="I1150">
        <v>48556</v>
      </c>
      <c r="J1150">
        <v>7.625</v>
      </c>
      <c r="K1150" t="str">
        <f>VLOOKUP(C1150,'Model stock information'!$B$6:$R$35,17,FALSE)</f>
        <v>South BC</v>
      </c>
    </row>
    <row r="1151" spans="1:11">
      <c r="A1151" t="s">
        <v>89</v>
      </c>
      <c r="B1151">
        <v>8</v>
      </c>
      <c r="C1151" t="s">
        <v>64</v>
      </c>
      <c r="D1151" t="s">
        <v>16</v>
      </c>
      <c r="E1151" t="s">
        <v>21</v>
      </c>
      <c r="F1151">
        <v>0</v>
      </c>
      <c r="G1151">
        <v>1989</v>
      </c>
      <c r="H1151">
        <v>7131</v>
      </c>
      <c r="I1151">
        <v>28027</v>
      </c>
      <c r="J1151">
        <v>3.9303043051465432</v>
      </c>
      <c r="K1151" t="str">
        <f>VLOOKUP(C1151,'Model stock information'!$B$6:$R$35,17,FALSE)</f>
        <v>South BC</v>
      </c>
    </row>
    <row r="1152" spans="1:11">
      <c r="A1152" t="s">
        <v>89</v>
      </c>
      <c r="B1152">
        <v>8</v>
      </c>
      <c r="C1152" t="s">
        <v>64</v>
      </c>
      <c r="D1152" t="s">
        <v>16</v>
      </c>
      <c r="E1152" t="s">
        <v>21</v>
      </c>
      <c r="F1152">
        <v>0</v>
      </c>
      <c r="G1152">
        <v>1990</v>
      </c>
      <c r="H1152">
        <v>9134</v>
      </c>
      <c r="I1152">
        <v>24947</v>
      </c>
      <c r="J1152">
        <v>2.7312239982483031</v>
      </c>
      <c r="K1152" t="str">
        <f>VLOOKUP(C1152,'Model stock information'!$B$6:$R$35,17,FALSE)</f>
        <v>South BC</v>
      </c>
    </row>
    <row r="1153" spans="1:11">
      <c r="A1153" t="s">
        <v>89</v>
      </c>
      <c r="B1153">
        <v>8</v>
      </c>
      <c r="C1153" t="s">
        <v>64</v>
      </c>
      <c r="D1153" t="s">
        <v>16</v>
      </c>
      <c r="E1153" t="s">
        <v>21</v>
      </c>
      <c r="F1153">
        <v>0</v>
      </c>
      <c r="G1153">
        <v>1991</v>
      </c>
      <c r="H1153">
        <v>9969</v>
      </c>
      <c r="I1153">
        <v>33241</v>
      </c>
      <c r="J1153">
        <v>3.3344367539372053</v>
      </c>
      <c r="K1153" t="str">
        <f>VLOOKUP(C1153,'Model stock information'!$B$6:$R$35,17,FALSE)</f>
        <v>South BC</v>
      </c>
    </row>
    <row r="1154" spans="1:11">
      <c r="A1154" t="s">
        <v>89</v>
      </c>
      <c r="B1154">
        <v>8</v>
      </c>
      <c r="C1154" t="s">
        <v>64</v>
      </c>
      <c r="D1154" t="s">
        <v>16</v>
      </c>
      <c r="E1154" t="s">
        <v>21</v>
      </c>
      <c r="F1154">
        <v>0</v>
      </c>
      <c r="G1154">
        <v>1992</v>
      </c>
      <c r="H1154">
        <v>10309</v>
      </c>
      <c r="I1154">
        <v>61428</v>
      </c>
      <c r="J1154">
        <v>5.9586768842758753</v>
      </c>
      <c r="K1154" t="str">
        <f>VLOOKUP(C1154,'Model stock information'!$B$6:$R$35,17,FALSE)</f>
        <v>South BC</v>
      </c>
    </row>
    <row r="1155" spans="1:11">
      <c r="A1155" t="s">
        <v>89</v>
      </c>
      <c r="B1155">
        <v>8</v>
      </c>
      <c r="C1155" t="s">
        <v>64</v>
      </c>
      <c r="D1155" t="s">
        <v>16</v>
      </c>
      <c r="E1155" t="s">
        <v>21</v>
      </c>
      <c r="F1155">
        <v>0</v>
      </c>
      <c r="G1155">
        <v>1993</v>
      </c>
      <c r="H1155">
        <v>6585</v>
      </c>
      <c r="I1155">
        <v>30103</v>
      </c>
      <c r="J1155">
        <v>4.5714502657555052</v>
      </c>
      <c r="K1155" t="str">
        <f>VLOOKUP(C1155,'Model stock information'!$B$6:$R$35,17,FALSE)</f>
        <v>South BC</v>
      </c>
    </row>
    <row r="1156" spans="1:11">
      <c r="A1156" t="s">
        <v>89</v>
      </c>
      <c r="B1156">
        <v>8</v>
      </c>
      <c r="C1156" t="s">
        <v>64</v>
      </c>
      <c r="D1156" t="s">
        <v>16</v>
      </c>
      <c r="E1156" t="s">
        <v>21</v>
      </c>
      <c r="F1156">
        <v>0</v>
      </c>
      <c r="G1156">
        <v>1994</v>
      </c>
      <c r="H1156">
        <v>8071</v>
      </c>
      <c r="I1156">
        <v>24719</v>
      </c>
      <c r="J1156">
        <v>3.0626935943501423</v>
      </c>
      <c r="K1156" t="str">
        <f>VLOOKUP(C1156,'Model stock information'!$B$6:$R$35,17,FALSE)</f>
        <v>South BC</v>
      </c>
    </row>
    <row r="1157" spans="1:11">
      <c r="A1157" t="s">
        <v>89</v>
      </c>
      <c r="B1157">
        <v>8</v>
      </c>
      <c r="C1157" t="s">
        <v>64</v>
      </c>
      <c r="D1157" t="s">
        <v>16</v>
      </c>
      <c r="E1157" t="s">
        <v>21</v>
      </c>
      <c r="F1157">
        <v>0</v>
      </c>
      <c r="G1157">
        <v>1995</v>
      </c>
      <c r="H1157">
        <v>15325</v>
      </c>
      <c r="I1157">
        <v>14485</v>
      </c>
      <c r="J1157">
        <v>0.94518760195758567</v>
      </c>
      <c r="K1157" t="str">
        <f>VLOOKUP(C1157,'Model stock information'!$B$6:$R$35,17,FALSE)</f>
        <v>South BC</v>
      </c>
    </row>
    <row r="1158" spans="1:11">
      <c r="A1158" t="s">
        <v>89</v>
      </c>
      <c r="B1158">
        <v>8</v>
      </c>
      <c r="C1158" t="s">
        <v>64</v>
      </c>
      <c r="D1158" t="s">
        <v>16</v>
      </c>
      <c r="E1158" t="s">
        <v>21</v>
      </c>
      <c r="F1158">
        <v>0</v>
      </c>
      <c r="G1158">
        <v>1996</v>
      </c>
      <c r="H1158">
        <v>17854</v>
      </c>
      <c r="I1158">
        <v>18744</v>
      </c>
      <c r="J1158">
        <v>1.0498487733841155</v>
      </c>
      <c r="K1158" t="str">
        <f>VLOOKUP(C1158,'Model stock information'!$B$6:$R$35,17,FALSE)</f>
        <v>South BC</v>
      </c>
    </row>
    <row r="1159" spans="1:11">
      <c r="A1159" t="s">
        <v>89</v>
      </c>
      <c r="B1159">
        <v>8</v>
      </c>
      <c r="C1159" t="s">
        <v>64</v>
      </c>
      <c r="D1159" t="s">
        <v>16</v>
      </c>
      <c r="E1159" t="s">
        <v>21</v>
      </c>
      <c r="F1159">
        <v>0</v>
      </c>
      <c r="G1159">
        <v>1997</v>
      </c>
      <c r="H1159">
        <v>12065</v>
      </c>
      <c r="I1159">
        <v>12841</v>
      </c>
      <c r="J1159">
        <v>1.064318276004973</v>
      </c>
      <c r="K1159" t="str">
        <f>VLOOKUP(C1159,'Model stock information'!$B$6:$R$35,17,FALSE)</f>
        <v>South BC</v>
      </c>
    </row>
    <row r="1160" spans="1:11">
      <c r="A1160" t="s">
        <v>89</v>
      </c>
      <c r="B1160">
        <v>8</v>
      </c>
      <c r="C1160" t="s">
        <v>64</v>
      </c>
      <c r="D1160" t="s">
        <v>16</v>
      </c>
      <c r="E1160" t="s">
        <v>21</v>
      </c>
      <c r="F1160">
        <v>0</v>
      </c>
      <c r="G1160">
        <v>1998</v>
      </c>
      <c r="H1160">
        <v>10953</v>
      </c>
      <c r="I1160">
        <v>16060</v>
      </c>
      <c r="J1160">
        <v>1.4662649502419429</v>
      </c>
      <c r="K1160" t="str">
        <f>VLOOKUP(C1160,'Model stock information'!$B$6:$R$35,17,FALSE)</f>
        <v>South BC</v>
      </c>
    </row>
    <row r="1161" spans="1:11">
      <c r="A1161" t="s">
        <v>89</v>
      </c>
      <c r="B1161">
        <v>8</v>
      </c>
      <c r="C1161" t="s">
        <v>64</v>
      </c>
      <c r="D1161" t="s">
        <v>16</v>
      </c>
      <c r="E1161" t="s">
        <v>21</v>
      </c>
      <c r="F1161">
        <v>0</v>
      </c>
      <c r="G1161">
        <v>1999</v>
      </c>
      <c r="H1161">
        <v>8461</v>
      </c>
      <c r="I1161">
        <v>13227</v>
      </c>
      <c r="J1161">
        <v>1.5632903912067131</v>
      </c>
      <c r="K1161" t="str">
        <f>VLOOKUP(C1161,'Model stock information'!$B$6:$R$35,17,FALSE)</f>
        <v>South BC</v>
      </c>
    </row>
    <row r="1162" spans="1:11">
      <c r="A1162" t="s">
        <v>89</v>
      </c>
      <c r="B1162">
        <v>8</v>
      </c>
      <c r="C1162" t="s">
        <v>64</v>
      </c>
      <c r="D1162" t="s">
        <v>16</v>
      </c>
      <c r="E1162" t="s">
        <v>21</v>
      </c>
      <c r="F1162">
        <v>0</v>
      </c>
      <c r="G1162">
        <v>2000</v>
      </c>
      <c r="H1162">
        <v>8972</v>
      </c>
      <c r="I1162">
        <v>12561</v>
      </c>
      <c r="J1162">
        <v>1.4000222915737852</v>
      </c>
      <c r="K1162" t="str">
        <f>VLOOKUP(C1162,'Model stock information'!$B$6:$R$35,17,FALSE)</f>
        <v>South BC</v>
      </c>
    </row>
    <row r="1163" spans="1:11">
      <c r="A1163" t="s">
        <v>89</v>
      </c>
      <c r="B1163">
        <v>8</v>
      </c>
      <c r="C1163" t="s">
        <v>64</v>
      </c>
      <c r="D1163" t="s">
        <v>16</v>
      </c>
      <c r="E1163" t="s">
        <v>21</v>
      </c>
      <c r="F1163">
        <v>0</v>
      </c>
      <c r="G1163">
        <v>2001</v>
      </c>
      <c r="H1163">
        <v>7542</v>
      </c>
      <c r="I1163">
        <v>10301</v>
      </c>
      <c r="J1163">
        <v>1.3658180853884911</v>
      </c>
      <c r="K1163" t="str">
        <f>VLOOKUP(C1163,'Model stock information'!$B$6:$R$35,17,FALSE)</f>
        <v>South BC</v>
      </c>
    </row>
    <row r="1164" spans="1:11">
      <c r="A1164" t="s">
        <v>89</v>
      </c>
      <c r="B1164">
        <v>8</v>
      </c>
      <c r="C1164" t="s">
        <v>64</v>
      </c>
      <c r="D1164" t="s">
        <v>16</v>
      </c>
      <c r="E1164" t="s">
        <v>21</v>
      </c>
      <c r="F1164">
        <v>0</v>
      </c>
      <c r="G1164">
        <v>2002</v>
      </c>
      <c r="H1164">
        <v>7459</v>
      </c>
      <c r="I1164">
        <v>8308</v>
      </c>
      <c r="J1164">
        <v>1.1138222281807213</v>
      </c>
      <c r="K1164" t="str">
        <f>VLOOKUP(C1164,'Model stock information'!$B$6:$R$35,17,FALSE)</f>
        <v>South BC</v>
      </c>
    </row>
    <row r="1165" spans="1:11">
      <c r="A1165" t="s">
        <v>89</v>
      </c>
      <c r="B1165">
        <v>8</v>
      </c>
      <c r="C1165" t="s">
        <v>64</v>
      </c>
      <c r="D1165" t="s">
        <v>16</v>
      </c>
      <c r="E1165" t="s">
        <v>21</v>
      </c>
      <c r="F1165">
        <v>0</v>
      </c>
      <c r="G1165">
        <v>2003</v>
      </c>
      <c r="H1165">
        <v>6726</v>
      </c>
      <c r="I1165">
        <v>10307</v>
      </c>
      <c r="J1165">
        <v>1.5324115373178711</v>
      </c>
      <c r="K1165" t="str">
        <f>VLOOKUP(C1165,'Model stock information'!$B$6:$R$35,17,FALSE)</f>
        <v>South BC</v>
      </c>
    </row>
    <row r="1166" spans="1:11">
      <c r="A1166" t="s">
        <v>89</v>
      </c>
      <c r="B1166">
        <v>8</v>
      </c>
      <c r="C1166" t="s">
        <v>64</v>
      </c>
      <c r="D1166" t="s">
        <v>16</v>
      </c>
      <c r="E1166" t="s">
        <v>21</v>
      </c>
      <c r="F1166">
        <v>0</v>
      </c>
      <c r="G1166">
        <v>2004</v>
      </c>
      <c r="H1166">
        <v>5525</v>
      </c>
      <c r="I1166">
        <v>11544</v>
      </c>
      <c r="J1166">
        <v>2.0894117647058823</v>
      </c>
      <c r="K1166" t="str">
        <f>VLOOKUP(C1166,'Model stock information'!$B$6:$R$35,17,FALSE)</f>
        <v>South BC</v>
      </c>
    </row>
    <row r="1167" spans="1:11">
      <c r="A1167" t="s">
        <v>89</v>
      </c>
      <c r="B1167">
        <v>8</v>
      </c>
      <c r="C1167" t="s">
        <v>64</v>
      </c>
      <c r="D1167" t="s">
        <v>16</v>
      </c>
      <c r="E1167" t="s">
        <v>21</v>
      </c>
      <c r="F1167">
        <v>0</v>
      </c>
      <c r="G1167">
        <v>2005</v>
      </c>
      <c r="H1167">
        <v>4511</v>
      </c>
      <c r="I1167">
        <v>10760</v>
      </c>
      <c r="J1167">
        <v>2.385280425626247</v>
      </c>
      <c r="K1167" t="str">
        <f>VLOOKUP(C1167,'Model stock information'!$B$6:$R$35,17,FALSE)</f>
        <v>South BC</v>
      </c>
    </row>
    <row r="1168" spans="1:11">
      <c r="A1168" t="s">
        <v>89</v>
      </c>
      <c r="B1168">
        <v>8</v>
      </c>
      <c r="C1168" t="s">
        <v>64</v>
      </c>
      <c r="D1168" t="s">
        <v>16</v>
      </c>
      <c r="E1168" t="s">
        <v>21</v>
      </c>
      <c r="F1168">
        <v>0</v>
      </c>
      <c r="G1168">
        <v>2006</v>
      </c>
      <c r="H1168">
        <v>4207</v>
      </c>
      <c r="I1168">
        <v>3887</v>
      </c>
      <c r="J1168">
        <v>0.92393629664844312</v>
      </c>
      <c r="K1168" t="str">
        <f>VLOOKUP(C1168,'Model stock information'!$B$6:$R$35,17,FALSE)</f>
        <v>South BC</v>
      </c>
    </row>
    <row r="1169" spans="1:11">
      <c r="A1169" t="s">
        <v>89</v>
      </c>
      <c r="B1169">
        <v>8</v>
      </c>
      <c r="C1169" t="s">
        <v>64</v>
      </c>
      <c r="D1169" t="s">
        <v>16</v>
      </c>
      <c r="E1169" t="s">
        <v>21</v>
      </c>
      <c r="F1169">
        <v>0</v>
      </c>
      <c r="G1169">
        <v>2007</v>
      </c>
      <c r="H1169">
        <v>4888</v>
      </c>
      <c r="I1169">
        <v>15035</v>
      </c>
      <c r="J1169">
        <v>3.075900163666121</v>
      </c>
      <c r="K1169" t="str">
        <f>VLOOKUP(C1169,'Model stock information'!$B$6:$R$35,17,FALSE)</f>
        <v>South BC</v>
      </c>
    </row>
    <row r="1170" spans="1:11">
      <c r="A1170" t="s">
        <v>89</v>
      </c>
      <c r="B1170">
        <v>8</v>
      </c>
      <c r="C1170" t="s">
        <v>64</v>
      </c>
      <c r="D1170" t="s">
        <v>16</v>
      </c>
      <c r="E1170" t="s">
        <v>21</v>
      </c>
      <c r="F1170">
        <v>0</v>
      </c>
      <c r="G1170">
        <v>2008</v>
      </c>
      <c r="H1170">
        <v>5493</v>
      </c>
      <c r="I1170">
        <v>18152</v>
      </c>
      <c r="J1170">
        <v>3.3045694520298561</v>
      </c>
      <c r="K1170" t="str">
        <f>VLOOKUP(C1170,'Model stock information'!$B$6:$R$35,17,FALSE)</f>
        <v>South BC</v>
      </c>
    </row>
    <row r="1171" spans="1:11">
      <c r="A1171" t="s">
        <v>89</v>
      </c>
      <c r="B1171">
        <v>8</v>
      </c>
      <c r="C1171" t="s">
        <v>64</v>
      </c>
      <c r="D1171" t="s">
        <v>16</v>
      </c>
      <c r="E1171" t="s">
        <v>21</v>
      </c>
      <c r="F1171">
        <v>0</v>
      </c>
      <c r="G1171">
        <v>2009</v>
      </c>
      <c r="H1171">
        <v>3771</v>
      </c>
      <c r="I1171">
        <v>9944</v>
      </c>
      <c r="J1171">
        <v>2.6369663219305224</v>
      </c>
      <c r="K1171" t="str">
        <f>VLOOKUP(C1171,'Model stock information'!$B$6:$R$35,17,FALSE)</f>
        <v>South BC</v>
      </c>
    </row>
    <row r="1172" spans="1:11">
      <c r="A1172" t="s">
        <v>89</v>
      </c>
      <c r="B1172">
        <v>8</v>
      </c>
      <c r="C1172" t="s">
        <v>64</v>
      </c>
      <c r="D1172" t="s">
        <v>16</v>
      </c>
      <c r="E1172" t="s">
        <v>21</v>
      </c>
      <c r="F1172">
        <v>0</v>
      </c>
      <c r="G1172">
        <v>2010</v>
      </c>
      <c r="H1172">
        <v>4043</v>
      </c>
      <c r="I1172">
        <v>10866</v>
      </c>
      <c r="J1172">
        <v>2.6876082117239672</v>
      </c>
      <c r="K1172" t="str">
        <f>VLOOKUP(C1172,'Model stock information'!$B$6:$R$35,17,FALSE)</f>
        <v>South BC</v>
      </c>
    </row>
    <row r="1173" spans="1:11">
      <c r="A1173" t="s">
        <v>89</v>
      </c>
      <c r="B1173">
        <v>8</v>
      </c>
      <c r="C1173" t="s">
        <v>64</v>
      </c>
      <c r="D1173" t="s">
        <v>16</v>
      </c>
      <c r="E1173" t="s">
        <v>21</v>
      </c>
      <c r="F1173">
        <v>0</v>
      </c>
      <c r="G1173">
        <v>2011</v>
      </c>
      <c r="H1173">
        <v>7671</v>
      </c>
      <c r="I1173">
        <v>29054</v>
      </c>
      <c r="J1173">
        <v>3.7875114065962716</v>
      </c>
      <c r="K1173" t="str">
        <f>VLOOKUP(C1173,'Model stock information'!$B$6:$R$35,17,FALSE)</f>
        <v>South BC</v>
      </c>
    </row>
    <row r="1174" spans="1:11">
      <c r="A1174" t="s">
        <v>89</v>
      </c>
      <c r="B1174">
        <v>8</v>
      </c>
      <c r="C1174" t="s">
        <v>64</v>
      </c>
      <c r="D1174" t="s">
        <v>16</v>
      </c>
      <c r="E1174" t="s">
        <v>21</v>
      </c>
      <c r="F1174">
        <v>0</v>
      </c>
      <c r="G1174">
        <v>2012</v>
      </c>
      <c r="H1174">
        <v>7220</v>
      </c>
      <c r="I1174">
        <v>21554</v>
      </c>
      <c r="J1174">
        <v>2.9853185595567866</v>
      </c>
      <c r="K1174" t="str">
        <f>VLOOKUP(C1174,'Model stock information'!$B$6:$R$35,17,FALSE)</f>
        <v>South BC</v>
      </c>
    </row>
    <row r="1175" spans="1:11">
      <c r="A1175" t="s">
        <v>89</v>
      </c>
      <c r="B1175">
        <v>9</v>
      </c>
      <c r="C1175" t="s">
        <v>65</v>
      </c>
      <c r="D1175" t="s">
        <v>16</v>
      </c>
      <c r="E1175" t="s">
        <v>21</v>
      </c>
      <c r="F1175">
        <v>1</v>
      </c>
      <c r="G1175">
        <v>1979</v>
      </c>
      <c r="H1175">
        <v>15679</v>
      </c>
      <c r="I1175">
        <v>114830</v>
      </c>
      <c r="J1175">
        <v>7.3238089163849738</v>
      </c>
      <c r="K1175" t="str">
        <f>VLOOKUP(C1175,'Model stock information'!$B$6:$R$35,17,FALSE)</f>
        <v>South BC</v>
      </c>
    </row>
    <row r="1176" spans="1:11">
      <c r="A1176" t="s">
        <v>89</v>
      </c>
      <c r="B1176">
        <v>9</v>
      </c>
      <c r="C1176" t="s">
        <v>65</v>
      </c>
      <c r="D1176" t="s">
        <v>16</v>
      </c>
      <c r="E1176" t="s">
        <v>21</v>
      </c>
      <c r="F1176">
        <v>1</v>
      </c>
      <c r="G1176">
        <v>1980</v>
      </c>
      <c r="H1176">
        <v>13659</v>
      </c>
      <c r="I1176">
        <v>68626</v>
      </c>
      <c r="J1176">
        <v>5.024233106376748</v>
      </c>
      <c r="K1176" t="str">
        <f>VLOOKUP(C1176,'Model stock information'!$B$6:$R$35,17,FALSE)</f>
        <v>South BC</v>
      </c>
    </row>
    <row r="1177" spans="1:11">
      <c r="A1177" t="s">
        <v>89</v>
      </c>
      <c r="B1177">
        <v>9</v>
      </c>
      <c r="C1177" t="s">
        <v>65</v>
      </c>
      <c r="D1177" t="s">
        <v>16</v>
      </c>
      <c r="E1177" t="s">
        <v>21</v>
      </c>
      <c r="F1177">
        <v>1</v>
      </c>
      <c r="G1177">
        <v>1981</v>
      </c>
      <c r="H1177">
        <v>9629</v>
      </c>
      <c r="I1177">
        <v>188462</v>
      </c>
      <c r="J1177">
        <v>19.57233357565687</v>
      </c>
      <c r="K1177" t="str">
        <f>VLOOKUP(C1177,'Model stock information'!$B$6:$R$35,17,FALSE)</f>
        <v>South BC</v>
      </c>
    </row>
    <row r="1178" spans="1:11">
      <c r="A1178" t="s">
        <v>89</v>
      </c>
      <c r="B1178">
        <v>9</v>
      </c>
      <c r="C1178" t="s">
        <v>65</v>
      </c>
      <c r="D1178" t="s">
        <v>16</v>
      </c>
      <c r="E1178" t="s">
        <v>21</v>
      </c>
      <c r="F1178">
        <v>1</v>
      </c>
      <c r="G1178">
        <v>1982</v>
      </c>
      <c r="H1178">
        <v>9616</v>
      </c>
      <c r="I1178">
        <v>128649</v>
      </c>
      <c r="J1178">
        <v>13.378639767054908</v>
      </c>
      <c r="K1178" t="str">
        <f>VLOOKUP(C1178,'Model stock information'!$B$6:$R$35,17,FALSE)</f>
        <v>South BC</v>
      </c>
    </row>
    <row r="1179" spans="1:11">
      <c r="A1179" t="s">
        <v>89</v>
      </c>
      <c r="B1179">
        <v>9</v>
      </c>
      <c r="C1179" t="s">
        <v>65</v>
      </c>
      <c r="D1179" t="s">
        <v>16</v>
      </c>
      <c r="E1179" t="s">
        <v>21</v>
      </c>
      <c r="F1179">
        <v>1</v>
      </c>
      <c r="G1179">
        <v>1983</v>
      </c>
      <c r="H1179">
        <v>11668</v>
      </c>
      <c r="I1179">
        <v>69457</v>
      </c>
      <c r="J1179">
        <v>5.9527768255056568</v>
      </c>
      <c r="K1179" t="str">
        <f>VLOOKUP(C1179,'Model stock information'!$B$6:$R$35,17,FALSE)</f>
        <v>South BC</v>
      </c>
    </row>
    <row r="1180" spans="1:11">
      <c r="A1180" t="s">
        <v>89</v>
      </c>
      <c r="B1180">
        <v>9</v>
      </c>
      <c r="C1180" t="s">
        <v>65</v>
      </c>
      <c r="D1180" t="s">
        <v>16</v>
      </c>
      <c r="E1180" t="s">
        <v>21</v>
      </c>
      <c r="F1180">
        <v>1</v>
      </c>
      <c r="G1180">
        <v>1984</v>
      </c>
      <c r="H1180">
        <v>10600</v>
      </c>
      <c r="I1180">
        <v>39545</v>
      </c>
      <c r="J1180">
        <v>3.7306603773584905</v>
      </c>
      <c r="K1180" t="str">
        <f>VLOOKUP(C1180,'Model stock information'!$B$6:$R$35,17,FALSE)</f>
        <v>South BC</v>
      </c>
    </row>
    <row r="1181" spans="1:11">
      <c r="A1181" t="s">
        <v>89</v>
      </c>
      <c r="B1181">
        <v>9</v>
      </c>
      <c r="C1181" t="s">
        <v>65</v>
      </c>
      <c r="D1181" t="s">
        <v>16</v>
      </c>
      <c r="E1181" t="s">
        <v>21</v>
      </c>
      <c r="F1181">
        <v>1</v>
      </c>
      <c r="G1181">
        <v>1985</v>
      </c>
      <c r="H1181">
        <v>19108</v>
      </c>
      <c r="I1181">
        <v>21729</v>
      </c>
      <c r="J1181">
        <v>1.1371676784592841</v>
      </c>
      <c r="K1181" t="str">
        <f>VLOOKUP(C1181,'Model stock information'!$B$6:$R$35,17,FALSE)</f>
        <v>South BC</v>
      </c>
    </row>
    <row r="1182" spans="1:11">
      <c r="A1182" t="s">
        <v>89</v>
      </c>
      <c r="B1182">
        <v>9</v>
      </c>
      <c r="C1182" t="s">
        <v>65</v>
      </c>
      <c r="D1182" t="s">
        <v>16</v>
      </c>
      <c r="E1182" t="s">
        <v>21</v>
      </c>
      <c r="F1182">
        <v>1</v>
      </c>
      <c r="G1182">
        <v>1986</v>
      </c>
      <c r="H1182">
        <v>16152</v>
      </c>
      <c r="I1182">
        <v>56522</v>
      </c>
      <c r="J1182">
        <v>3.4993808816245666</v>
      </c>
      <c r="K1182" t="str">
        <f>VLOOKUP(C1182,'Model stock information'!$B$6:$R$35,17,FALSE)</f>
        <v>South BC</v>
      </c>
    </row>
    <row r="1183" spans="1:11">
      <c r="A1183" t="s">
        <v>89</v>
      </c>
      <c r="B1183">
        <v>9</v>
      </c>
      <c r="C1183" t="s">
        <v>65</v>
      </c>
      <c r="D1183" t="s">
        <v>16</v>
      </c>
      <c r="E1183" t="s">
        <v>21</v>
      </c>
      <c r="F1183">
        <v>1</v>
      </c>
      <c r="G1183">
        <v>1987</v>
      </c>
      <c r="H1183">
        <v>12068</v>
      </c>
      <c r="I1183">
        <v>34489</v>
      </c>
      <c r="J1183">
        <v>2.8578886310904874</v>
      </c>
      <c r="K1183" t="str">
        <f>VLOOKUP(C1183,'Model stock information'!$B$6:$R$35,17,FALSE)</f>
        <v>South BC</v>
      </c>
    </row>
    <row r="1184" spans="1:11">
      <c r="A1184" t="s">
        <v>89</v>
      </c>
      <c r="B1184">
        <v>9</v>
      </c>
      <c r="C1184" t="s">
        <v>65</v>
      </c>
      <c r="D1184" t="s">
        <v>16</v>
      </c>
      <c r="E1184" t="s">
        <v>21</v>
      </c>
      <c r="F1184">
        <v>1</v>
      </c>
      <c r="G1184">
        <v>1988</v>
      </c>
      <c r="H1184">
        <v>7522</v>
      </c>
      <c r="I1184">
        <v>59556</v>
      </c>
      <c r="J1184">
        <v>7.9175751130018615</v>
      </c>
      <c r="K1184" t="str">
        <f>VLOOKUP(C1184,'Model stock information'!$B$6:$R$35,17,FALSE)</f>
        <v>South BC</v>
      </c>
    </row>
    <row r="1185" spans="1:11">
      <c r="A1185" t="s">
        <v>89</v>
      </c>
      <c r="B1185">
        <v>9</v>
      </c>
      <c r="C1185" t="s">
        <v>65</v>
      </c>
      <c r="D1185" t="s">
        <v>16</v>
      </c>
      <c r="E1185" t="s">
        <v>21</v>
      </c>
      <c r="F1185">
        <v>1</v>
      </c>
      <c r="G1185">
        <v>1989</v>
      </c>
      <c r="H1185">
        <v>13379</v>
      </c>
      <c r="I1185">
        <v>36873</v>
      </c>
      <c r="J1185">
        <v>2.756035578144854</v>
      </c>
      <c r="K1185" t="str">
        <f>VLOOKUP(C1185,'Model stock information'!$B$6:$R$35,17,FALSE)</f>
        <v>South BC</v>
      </c>
    </row>
    <row r="1186" spans="1:11">
      <c r="A1186" t="s">
        <v>89</v>
      </c>
      <c r="B1186">
        <v>9</v>
      </c>
      <c r="C1186" t="s">
        <v>65</v>
      </c>
      <c r="D1186" t="s">
        <v>16</v>
      </c>
      <c r="E1186" t="s">
        <v>21</v>
      </c>
      <c r="F1186">
        <v>1</v>
      </c>
      <c r="G1186">
        <v>1990</v>
      </c>
      <c r="H1186">
        <v>13524</v>
      </c>
      <c r="I1186">
        <v>39814</v>
      </c>
      <c r="J1186">
        <v>2.9439514936409346</v>
      </c>
      <c r="K1186" t="str">
        <f>VLOOKUP(C1186,'Model stock information'!$B$6:$R$35,17,FALSE)</f>
        <v>South BC</v>
      </c>
    </row>
    <row r="1187" spans="1:11">
      <c r="A1187" t="s">
        <v>89</v>
      </c>
      <c r="B1187">
        <v>9</v>
      </c>
      <c r="C1187" t="s">
        <v>65</v>
      </c>
      <c r="D1187" t="s">
        <v>16</v>
      </c>
      <c r="E1187" t="s">
        <v>21</v>
      </c>
      <c r="F1187">
        <v>1</v>
      </c>
      <c r="G1187">
        <v>1991</v>
      </c>
      <c r="H1187">
        <v>18252</v>
      </c>
      <c r="I1187">
        <v>32627</v>
      </c>
      <c r="J1187">
        <v>1.7875849222003068</v>
      </c>
      <c r="K1187" t="str">
        <f>VLOOKUP(C1187,'Model stock information'!$B$6:$R$35,17,FALSE)</f>
        <v>South BC</v>
      </c>
    </row>
    <row r="1188" spans="1:11">
      <c r="A1188" t="s">
        <v>89</v>
      </c>
      <c r="B1188">
        <v>9</v>
      </c>
      <c r="C1188" t="s">
        <v>65</v>
      </c>
      <c r="D1188" t="s">
        <v>16</v>
      </c>
      <c r="E1188" t="s">
        <v>21</v>
      </c>
      <c r="F1188">
        <v>1</v>
      </c>
      <c r="G1188">
        <v>1992</v>
      </c>
      <c r="H1188">
        <v>13468</v>
      </c>
      <c r="I1188">
        <v>44543</v>
      </c>
      <c r="J1188">
        <v>3.3073210573210572</v>
      </c>
      <c r="K1188" t="str">
        <f>VLOOKUP(C1188,'Model stock information'!$B$6:$R$35,17,FALSE)</f>
        <v>South BC</v>
      </c>
    </row>
    <row r="1189" spans="1:11">
      <c r="A1189" t="s">
        <v>89</v>
      </c>
      <c r="B1189">
        <v>9</v>
      </c>
      <c r="C1189" t="s">
        <v>65</v>
      </c>
      <c r="D1189" t="s">
        <v>16</v>
      </c>
      <c r="E1189" t="s">
        <v>21</v>
      </c>
      <c r="F1189">
        <v>1</v>
      </c>
      <c r="G1189">
        <v>1993</v>
      </c>
      <c r="H1189">
        <v>10242</v>
      </c>
      <c r="I1189">
        <v>45322</v>
      </c>
      <c r="J1189">
        <v>4.425112282757274</v>
      </c>
      <c r="K1189" t="str">
        <f>VLOOKUP(C1189,'Model stock information'!$B$6:$R$35,17,FALSE)</f>
        <v>South BC</v>
      </c>
    </row>
    <row r="1190" spans="1:11">
      <c r="A1190" t="s">
        <v>89</v>
      </c>
      <c r="B1190">
        <v>9</v>
      </c>
      <c r="C1190" t="s">
        <v>65</v>
      </c>
      <c r="D1190" t="s">
        <v>16</v>
      </c>
      <c r="E1190" t="s">
        <v>21</v>
      </c>
      <c r="F1190">
        <v>1</v>
      </c>
      <c r="G1190">
        <v>1994</v>
      </c>
      <c r="H1190">
        <v>11504</v>
      </c>
      <c r="I1190">
        <v>58790</v>
      </c>
      <c r="J1190">
        <v>5.1103963838664814</v>
      </c>
      <c r="K1190" t="str">
        <f>VLOOKUP(C1190,'Model stock information'!$B$6:$R$35,17,FALSE)</f>
        <v>South BC</v>
      </c>
    </row>
    <row r="1191" spans="1:11">
      <c r="A1191" t="s">
        <v>89</v>
      </c>
      <c r="B1191">
        <v>9</v>
      </c>
      <c r="C1191" t="s">
        <v>65</v>
      </c>
      <c r="D1191" t="s">
        <v>16</v>
      </c>
      <c r="E1191" t="s">
        <v>21</v>
      </c>
      <c r="F1191">
        <v>1</v>
      </c>
      <c r="G1191">
        <v>1995</v>
      </c>
      <c r="H1191">
        <v>13235</v>
      </c>
      <c r="I1191">
        <v>35013</v>
      </c>
      <c r="J1191">
        <v>2.6454854552323384</v>
      </c>
      <c r="K1191" t="str">
        <f>VLOOKUP(C1191,'Model stock information'!$B$6:$R$35,17,FALSE)</f>
        <v>South BC</v>
      </c>
    </row>
    <row r="1192" spans="1:11">
      <c r="A1192" t="s">
        <v>89</v>
      </c>
      <c r="B1192">
        <v>9</v>
      </c>
      <c r="C1192" t="s">
        <v>65</v>
      </c>
      <c r="D1192" t="s">
        <v>16</v>
      </c>
      <c r="E1192" t="s">
        <v>21</v>
      </c>
      <c r="F1192">
        <v>1</v>
      </c>
      <c r="G1192">
        <v>1996</v>
      </c>
      <c r="H1192">
        <v>21430</v>
      </c>
      <c r="I1192">
        <v>49144</v>
      </c>
      <c r="J1192">
        <v>2.2932337844143724</v>
      </c>
      <c r="K1192" t="str">
        <f>VLOOKUP(C1192,'Model stock information'!$B$6:$R$35,17,FALSE)</f>
        <v>South BC</v>
      </c>
    </row>
    <row r="1193" spans="1:11">
      <c r="A1193" t="s">
        <v>89</v>
      </c>
      <c r="B1193">
        <v>9</v>
      </c>
      <c r="C1193" t="s">
        <v>65</v>
      </c>
      <c r="D1193" t="s">
        <v>16</v>
      </c>
      <c r="E1193" t="s">
        <v>21</v>
      </c>
      <c r="F1193">
        <v>1</v>
      </c>
      <c r="G1193">
        <v>1997</v>
      </c>
      <c r="H1193">
        <v>22631</v>
      </c>
      <c r="I1193">
        <v>45091</v>
      </c>
      <c r="J1193">
        <v>1.9924439927533031</v>
      </c>
      <c r="K1193" t="str">
        <f>VLOOKUP(C1193,'Model stock information'!$B$6:$R$35,17,FALSE)</f>
        <v>South BC</v>
      </c>
    </row>
    <row r="1194" spans="1:11">
      <c r="A1194" t="s">
        <v>89</v>
      </c>
      <c r="B1194">
        <v>9</v>
      </c>
      <c r="C1194" t="s">
        <v>65</v>
      </c>
      <c r="D1194" t="s">
        <v>16</v>
      </c>
      <c r="E1194" t="s">
        <v>21</v>
      </c>
      <c r="F1194">
        <v>1</v>
      </c>
      <c r="G1194">
        <v>1998</v>
      </c>
      <c r="H1194">
        <v>19490</v>
      </c>
      <c r="I1194">
        <v>49068</v>
      </c>
      <c r="J1194">
        <v>2.5175987685992816</v>
      </c>
      <c r="K1194" t="str">
        <f>VLOOKUP(C1194,'Model stock information'!$B$6:$R$35,17,FALSE)</f>
        <v>South BC</v>
      </c>
    </row>
    <row r="1195" spans="1:11">
      <c r="A1195" t="s">
        <v>89</v>
      </c>
      <c r="B1195">
        <v>9</v>
      </c>
      <c r="C1195" t="s">
        <v>65</v>
      </c>
      <c r="D1195" t="s">
        <v>16</v>
      </c>
      <c r="E1195" t="s">
        <v>21</v>
      </c>
      <c r="F1195">
        <v>1</v>
      </c>
      <c r="G1195">
        <v>1999</v>
      </c>
      <c r="H1195">
        <v>25731</v>
      </c>
      <c r="I1195">
        <v>58456</v>
      </c>
      <c r="J1195">
        <v>2.2718122109517704</v>
      </c>
      <c r="K1195" t="str">
        <f>VLOOKUP(C1195,'Model stock information'!$B$6:$R$35,17,FALSE)</f>
        <v>South BC</v>
      </c>
    </row>
    <row r="1196" spans="1:11">
      <c r="A1196" t="s">
        <v>89</v>
      </c>
      <c r="B1196">
        <v>9</v>
      </c>
      <c r="C1196" t="s">
        <v>65</v>
      </c>
      <c r="D1196" t="s">
        <v>16</v>
      </c>
      <c r="E1196" t="s">
        <v>21</v>
      </c>
      <c r="F1196">
        <v>1</v>
      </c>
      <c r="G1196">
        <v>2000</v>
      </c>
      <c r="H1196">
        <v>18482</v>
      </c>
      <c r="I1196">
        <v>29220</v>
      </c>
      <c r="J1196">
        <v>1.5809977275186669</v>
      </c>
      <c r="K1196" t="str">
        <f>VLOOKUP(C1196,'Model stock information'!$B$6:$R$35,17,FALSE)</f>
        <v>South BC</v>
      </c>
    </row>
    <row r="1197" spans="1:11">
      <c r="A1197" t="s">
        <v>89</v>
      </c>
      <c r="B1197">
        <v>9</v>
      </c>
      <c r="C1197" t="s">
        <v>65</v>
      </c>
      <c r="D1197" t="s">
        <v>16</v>
      </c>
      <c r="E1197" t="s">
        <v>21</v>
      </c>
      <c r="F1197">
        <v>1</v>
      </c>
      <c r="G1197">
        <v>2001</v>
      </c>
      <c r="H1197">
        <v>32416</v>
      </c>
      <c r="I1197">
        <v>55774</v>
      </c>
      <c r="J1197">
        <v>1.7205700888450148</v>
      </c>
      <c r="K1197" t="str">
        <f>VLOOKUP(C1197,'Model stock information'!$B$6:$R$35,17,FALSE)</f>
        <v>South BC</v>
      </c>
    </row>
    <row r="1198" spans="1:11">
      <c r="A1198" t="s">
        <v>89</v>
      </c>
      <c r="B1198">
        <v>9</v>
      </c>
      <c r="C1198" t="s">
        <v>65</v>
      </c>
      <c r="D1198" t="s">
        <v>16</v>
      </c>
      <c r="E1198" t="s">
        <v>21</v>
      </c>
      <c r="F1198">
        <v>1</v>
      </c>
      <c r="G1198">
        <v>2002</v>
      </c>
      <c r="H1198">
        <v>26359</v>
      </c>
      <c r="I1198">
        <v>42102</v>
      </c>
      <c r="J1198">
        <v>1.5972533100648736</v>
      </c>
      <c r="K1198" t="str">
        <f>VLOOKUP(C1198,'Model stock information'!$B$6:$R$35,17,FALSE)</f>
        <v>South BC</v>
      </c>
    </row>
    <row r="1199" spans="1:11">
      <c r="A1199" t="s">
        <v>89</v>
      </c>
      <c r="B1199">
        <v>9</v>
      </c>
      <c r="C1199" t="s">
        <v>65</v>
      </c>
      <c r="D1199" t="s">
        <v>16</v>
      </c>
      <c r="E1199" t="s">
        <v>21</v>
      </c>
      <c r="F1199">
        <v>1</v>
      </c>
      <c r="G1199">
        <v>2003</v>
      </c>
      <c r="H1199">
        <v>19204</v>
      </c>
      <c r="I1199">
        <v>52368</v>
      </c>
      <c r="J1199">
        <v>2.726931889189752</v>
      </c>
      <c r="K1199" t="str">
        <f>VLOOKUP(C1199,'Model stock information'!$B$6:$R$35,17,FALSE)</f>
        <v>South BC</v>
      </c>
    </row>
    <row r="1200" spans="1:11">
      <c r="A1200" t="s">
        <v>89</v>
      </c>
      <c r="B1200">
        <v>9</v>
      </c>
      <c r="C1200" t="s">
        <v>65</v>
      </c>
      <c r="D1200" t="s">
        <v>16</v>
      </c>
      <c r="E1200" t="s">
        <v>21</v>
      </c>
      <c r="F1200">
        <v>1</v>
      </c>
      <c r="G1200">
        <v>2004</v>
      </c>
      <c r="H1200">
        <v>21332</v>
      </c>
      <c r="I1200">
        <v>8585</v>
      </c>
      <c r="J1200">
        <v>0.40244702793924619</v>
      </c>
      <c r="K1200" t="str">
        <f>VLOOKUP(C1200,'Model stock information'!$B$6:$R$35,17,FALSE)</f>
        <v>South BC</v>
      </c>
    </row>
    <row r="1201" spans="1:11">
      <c r="A1201" t="s">
        <v>89</v>
      </c>
      <c r="B1201">
        <v>9</v>
      </c>
      <c r="C1201" t="s">
        <v>65</v>
      </c>
      <c r="D1201" t="s">
        <v>16</v>
      </c>
      <c r="E1201" t="s">
        <v>21</v>
      </c>
      <c r="F1201">
        <v>1</v>
      </c>
      <c r="G1201">
        <v>2005</v>
      </c>
      <c r="H1201">
        <v>23484</v>
      </c>
      <c r="I1201">
        <v>45412</v>
      </c>
      <c r="J1201">
        <v>1.9337421222960314</v>
      </c>
      <c r="K1201" t="str">
        <f>VLOOKUP(C1201,'Model stock information'!$B$6:$R$35,17,FALSE)</f>
        <v>South BC</v>
      </c>
    </row>
    <row r="1202" spans="1:11">
      <c r="A1202" t="s">
        <v>89</v>
      </c>
      <c r="B1202">
        <v>9</v>
      </c>
      <c r="C1202" t="s">
        <v>65</v>
      </c>
      <c r="D1202" t="s">
        <v>16</v>
      </c>
      <c r="E1202" t="s">
        <v>21</v>
      </c>
      <c r="F1202">
        <v>1</v>
      </c>
      <c r="G1202">
        <v>2006</v>
      </c>
      <c r="H1202">
        <v>25536</v>
      </c>
      <c r="I1202">
        <v>16197</v>
      </c>
      <c r="J1202">
        <v>0.63428101503759393</v>
      </c>
      <c r="K1202" t="str">
        <f>VLOOKUP(C1202,'Model stock information'!$B$6:$R$35,17,FALSE)</f>
        <v>South BC</v>
      </c>
    </row>
    <row r="1203" spans="1:11">
      <c r="A1203" t="s">
        <v>89</v>
      </c>
      <c r="B1203">
        <v>9</v>
      </c>
      <c r="C1203" t="s">
        <v>65</v>
      </c>
      <c r="D1203" t="s">
        <v>16</v>
      </c>
      <c r="E1203" t="s">
        <v>21</v>
      </c>
      <c r="F1203">
        <v>1</v>
      </c>
      <c r="G1203">
        <v>2007</v>
      </c>
      <c r="H1203">
        <v>11038</v>
      </c>
      <c r="I1203">
        <v>21612</v>
      </c>
      <c r="J1203">
        <v>1.9579633991665157</v>
      </c>
      <c r="K1203" t="str">
        <f>VLOOKUP(C1203,'Model stock information'!$B$6:$R$35,17,FALSE)</f>
        <v>South BC</v>
      </c>
    </row>
    <row r="1204" spans="1:11">
      <c r="A1204" t="s">
        <v>89</v>
      </c>
      <c r="B1204">
        <v>9</v>
      </c>
      <c r="C1204" t="s">
        <v>65</v>
      </c>
      <c r="D1204" t="s">
        <v>16</v>
      </c>
      <c r="E1204" t="s">
        <v>21</v>
      </c>
      <c r="F1204">
        <v>1</v>
      </c>
      <c r="G1204">
        <v>2008</v>
      </c>
      <c r="H1204">
        <v>15499</v>
      </c>
      <c r="I1204">
        <v>19529</v>
      </c>
      <c r="J1204">
        <v>1.2600167752758242</v>
      </c>
      <c r="K1204" t="str">
        <f>VLOOKUP(C1204,'Model stock information'!$B$6:$R$35,17,FALSE)</f>
        <v>South BC</v>
      </c>
    </row>
    <row r="1205" spans="1:11">
      <c r="A1205" t="s">
        <v>89</v>
      </c>
      <c r="B1205">
        <v>9</v>
      </c>
      <c r="C1205" t="s">
        <v>65</v>
      </c>
      <c r="D1205" t="s">
        <v>16</v>
      </c>
      <c r="E1205" t="s">
        <v>21</v>
      </c>
      <c r="F1205">
        <v>1</v>
      </c>
      <c r="G1205">
        <v>2009</v>
      </c>
      <c r="H1205">
        <v>12945</v>
      </c>
      <c r="I1205">
        <v>16042</v>
      </c>
      <c r="J1205">
        <v>1.2392429509463114</v>
      </c>
      <c r="K1205" t="str">
        <f>VLOOKUP(C1205,'Model stock information'!$B$6:$R$35,17,FALSE)</f>
        <v>South BC</v>
      </c>
    </row>
    <row r="1206" spans="1:11">
      <c r="A1206" t="s">
        <v>89</v>
      </c>
      <c r="B1206">
        <v>9</v>
      </c>
      <c r="C1206" t="s">
        <v>65</v>
      </c>
      <c r="D1206" t="s">
        <v>16</v>
      </c>
      <c r="E1206" t="s">
        <v>21</v>
      </c>
      <c r="F1206">
        <v>1</v>
      </c>
      <c r="G1206">
        <v>2010</v>
      </c>
      <c r="H1206">
        <v>10703</v>
      </c>
      <c r="I1206">
        <v>16320</v>
      </c>
      <c r="J1206">
        <v>1.524806129122676</v>
      </c>
      <c r="K1206" t="str">
        <f>VLOOKUP(C1206,'Model stock information'!$B$6:$R$35,17,FALSE)</f>
        <v>South BC</v>
      </c>
    </row>
    <row r="1207" spans="1:11">
      <c r="A1207" t="s">
        <v>89</v>
      </c>
      <c r="B1207">
        <v>9</v>
      </c>
      <c r="C1207" t="s">
        <v>65</v>
      </c>
      <c r="D1207" t="s">
        <v>16</v>
      </c>
      <c r="E1207" t="s">
        <v>21</v>
      </c>
      <c r="F1207">
        <v>1</v>
      </c>
      <c r="G1207">
        <v>2011</v>
      </c>
      <c r="H1207">
        <v>11081</v>
      </c>
      <c r="I1207">
        <v>42382</v>
      </c>
      <c r="J1207">
        <v>3.8247450591101888</v>
      </c>
      <c r="K1207" t="str">
        <f>VLOOKUP(C1207,'Model stock information'!$B$6:$R$35,17,FALSE)</f>
        <v>South BC</v>
      </c>
    </row>
    <row r="1208" spans="1:11">
      <c r="A1208" t="s">
        <v>89</v>
      </c>
      <c r="B1208">
        <v>9</v>
      </c>
      <c r="C1208" t="s">
        <v>65</v>
      </c>
      <c r="D1208" t="s">
        <v>16</v>
      </c>
      <c r="E1208" t="s">
        <v>21</v>
      </c>
      <c r="F1208">
        <v>1</v>
      </c>
      <c r="G1208">
        <v>2012</v>
      </c>
      <c r="H1208">
        <v>7420</v>
      </c>
      <c r="I1208">
        <v>21227</v>
      </c>
      <c r="J1208">
        <v>2.8607816711590295</v>
      </c>
      <c r="K1208" t="str">
        <f>VLOOKUP(C1208,'Model stock information'!$B$6:$R$35,17,FALSE)</f>
        <v>South BC</v>
      </c>
    </row>
    <row r="1209" spans="1:11">
      <c r="A1209" t="s">
        <v>89</v>
      </c>
      <c r="B1209">
        <v>10</v>
      </c>
      <c r="C1209" t="s">
        <v>66</v>
      </c>
      <c r="D1209" t="s">
        <v>14</v>
      </c>
      <c r="E1209" t="s">
        <v>23</v>
      </c>
      <c r="F1209">
        <v>1</v>
      </c>
      <c r="G1209">
        <v>1979</v>
      </c>
      <c r="H1209">
        <v>12051</v>
      </c>
      <c r="I1209">
        <v>231763</v>
      </c>
      <c r="J1209">
        <v>19.231847979420795</v>
      </c>
      <c r="K1209" t="str">
        <f>VLOOKUP(C1209,'Model stock information'!$B$6:$R$35,17,FALSE)</f>
        <v>Puget Sd</v>
      </c>
    </row>
    <row r="1210" spans="1:11">
      <c r="A1210" t="s">
        <v>89</v>
      </c>
      <c r="B1210">
        <v>10</v>
      </c>
      <c r="C1210" t="s">
        <v>66</v>
      </c>
      <c r="D1210" t="s">
        <v>14</v>
      </c>
      <c r="E1210" t="s">
        <v>23</v>
      </c>
      <c r="F1210">
        <v>1</v>
      </c>
      <c r="G1210">
        <v>1980</v>
      </c>
      <c r="H1210">
        <v>13945</v>
      </c>
      <c r="I1210">
        <v>322826</v>
      </c>
      <c r="J1210">
        <v>23.149946217282181</v>
      </c>
      <c r="K1210" t="str">
        <f>VLOOKUP(C1210,'Model stock information'!$B$6:$R$35,17,FALSE)</f>
        <v>Puget Sd</v>
      </c>
    </row>
    <row r="1211" spans="1:11">
      <c r="A1211" t="s">
        <v>89</v>
      </c>
      <c r="B1211">
        <v>10</v>
      </c>
      <c r="C1211" t="s">
        <v>66</v>
      </c>
      <c r="D1211" t="s">
        <v>14</v>
      </c>
      <c r="E1211" t="s">
        <v>23</v>
      </c>
      <c r="F1211">
        <v>1</v>
      </c>
      <c r="G1211">
        <v>1981</v>
      </c>
      <c r="H1211">
        <v>13045</v>
      </c>
      <c r="I1211">
        <v>295229</v>
      </c>
      <c r="J1211">
        <v>22.631582981985435</v>
      </c>
      <c r="K1211" t="str">
        <f>VLOOKUP(C1211,'Model stock information'!$B$6:$R$35,17,FALSE)</f>
        <v>Puget Sd</v>
      </c>
    </row>
    <row r="1212" spans="1:11">
      <c r="A1212" t="s">
        <v>89</v>
      </c>
      <c r="B1212">
        <v>10</v>
      </c>
      <c r="C1212" t="s">
        <v>66</v>
      </c>
      <c r="D1212" t="s">
        <v>14</v>
      </c>
      <c r="E1212" t="s">
        <v>23</v>
      </c>
      <c r="F1212">
        <v>1</v>
      </c>
      <c r="G1212">
        <v>1982</v>
      </c>
      <c r="H1212">
        <v>13900</v>
      </c>
      <c r="I1212">
        <v>233965</v>
      </c>
      <c r="J1212">
        <v>16.83201438848921</v>
      </c>
      <c r="K1212" t="str">
        <f>VLOOKUP(C1212,'Model stock information'!$B$6:$R$35,17,FALSE)</f>
        <v>Puget Sd</v>
      </c>
    </row>
    <row r="1213" spans="1:11">
      <c r="A1213" t="s">
        <v>89</v>
      </c>
      <c r="B1213">
        <v>10</v>
      </c>
      <c r="C1213" t="s">
        <v>66</v>
      </c>
      <c r="D1213" t="s">
        <v>14</v>
      </c>
      <c r="E1213" t="s">
        <v>23</v>
      </c>
      <c r="F1213">
        <v>1</v>
      </c>
      <c r="G1213">
        <v>1983</v>
      </c>
      <c r="H1213">
        <v>29339</v>
      </c>
      <c r="I1213">
        <v>146713</v>
      </c>
      <c r="J1213">
        <v>5.0006135178431439</v>
      </c>
      <c r="K1213" t="str">
        <f>VLOOKUP(C1213,'Model stock information'!$B$6:$R$35,17,FALSE)</f>
        <v>Puget Sd</v>
      </c>
    </row>
    <row r="1214" spans="1:11">
      <c r="A1214" t="s">
        <v>89</v>
      </c>
      <c r="B1214">
        <v>10</v>
      </c>
      <c r="C1214" t="s">
        <v>66</v>
      </c>
      <c r="D1214" t="s">
        <v>14</v>
      </c>
      <c r="E1214" t="s">
        <v>23</v>
      </c>
      <c r="F1214">
        <v>1</v>
      </c>
      <c r="G1214">
        <v>1984</v>
      </c>
      <c r="H1214">
        <v>29074</v>
      </c>
      <c r="I1214">
        <v>110601</v>
      </c>
      <c r="J1214">
        <v>3.8041205200522805</v>
      </c>
      <c r="K1214" t="str">
        <f>VLOOKUP(C1214,'Model stock information'!$B$6:$R$35,17,FALSE)</f>
        <v>Puget Sd</v>
      </c>
    </row>
    <row r="1215" spans="1:11">
      <c r="A1215" t="s">
        <v>89</v>
      </c>
      <c r="B1215">
        <v>10</v>
      </c>
      <c r="C1215" t="s">
        <v>66</v>
      </c>
      <c r="D1215" t="s">
        <v>14</v>
      </c>
      <c r="E1215" t="s">
        <v>23</v>
      </c>
      <c r="F1215">
        <v>1</v>
      </c>
      <c r="G1215">
        <v>1985</v>
      </c>
      <c r="H1215">
        <v>27934</v>
      </c>
      <c r="I1215">
        <v>136865</v>
      </c>
      <c r="J1215">
        <v>4.8995847354478412</v>
      </c>
      <c r="K1215" t="str">
        <f>VLOOKUP(C1215,'Model stock information'!$B$6:$R$35,17,FALSE)</f>
        <v>Puget Sd</v>
      </c>
    </row>
    <row r="1216" spans="1:11">
      <c r="A1216" t="s">
        <v>89</v>
      </c>
      <c r="B1216">
        <v>10</v>
      </c>
      <c r="C1216" t="s">
        <v>66</v>
      </c>
      <c r="D1216" t="s">
        <v>14</v>
      </c>
      <c r="E1216" t="s">
        <v>23</v>
      </c>
      <c r="F1216">
        <v>1</v>
      </c>
      <c r="G1216">
        <v>1986</v>
      </c>
      <c r="H1216">
        <v>20872</v>
      </c>
      <c r="I1216">
        <v>190646</v>
      </c>
      <c r="J1216">
        <v>9.1340551935607515</v>
      </c>
      <c r="K1216" t="str">
        <f>VLOOKUP(C1216,'Model stock information'!$B$6:$R$35,17,FALSE)</f>
        <v>Puget Sd</v>
      </c>
    </row>
    <row r="1217" spans="1:11">
      <c r="A1217" t="s">
        <v>89</v>
      </c>
      <c r="B1217">
        <v>10</v>
      </c>
      <c r="C1217" t="s">
        <v>66</v>
      </c>
      <c r="D1217" t="s">
        <v>14</v>
      </c>
      <c r="E1217" t="s">
        <v>23</v>
      </c>
      <c r="F1217">
        <v>1</v>
      </c>
      <c r="G1217">
        <v>1987</v>
      </c>
      <c r="H1217">
        <v>13602</v>
      </c>
      <c r="I1217">
        <v>118182</v>
      </c>
      <c r="J1217">
        <v>8.6885752095280111</v>
      </c>
      <c r="K1217" t="str">
        <f>VLOOKUP(C1217,'Model stock information'!$B$6:$R$35,17,FALSE)</f>
        <v>Puget Sd</v>
      </c>
    </row>
    <row r="1218" spans="1:11">
      <c r="A1218" t="s">
        <v>89</v>
      </c>
      <c r="B1218">
        <v>10</v>
      </c>
      <c r="C1218" t="s">
        <v>66</v>
      </c>
      <c r="D1218" t="s">
        <v>14</v>
      </c>
      <c r="E1218" t="s">
        <v>23</v>
      </c>
      <c r="F1218">
        <v>1</v>
      </c>
      <c r="G1218">
        <v>1988</v>
      </c>
      <c r="H1218">
        <v>13731</v>
      </c>
      <c r="I1218">
        <v>67231</v>
      </c>
      <c r="J1218">
        <v>4.8962930595004002</v>
      </c>
      <c r="K1218" t="str">
        <f>VLOOKUP(C1218,'Model stock information'!$B$6:$R$35,17,FALSE)</f>
        <v>Puget Sd</v>
      </c>
    </row>
    <row r="1219" spans="1:11">
      <c r="A1219" t="s">
        <v>89</v>
      </c>
      <c r="B1219">
        <v>10</v>
      </c>
      <c r="C1219" t="s">
        <v>66</v>
      </c>
      <c r="D1219" t="s">
        <v>14</v>
      </c>
      <c r="E1219" t="s">
        <v>23</v>
      </c>
      <c r="F1219">
        <v>1</v>
      </c>
      <c r="G1219">
        <v>1989</v>
      </c>
      <c r="H1219">
        <v>27101</v>
      </c>
      <c r="I1219">
        <v>75286</v>
      </c>
      <c r="J1219">
        <v>2.7779786723737132</v>
      </c>
      <c r="K1219" t="str">
        <f>VLOOKUP(C1219,'Model stock information'!$B$6:$R$35,17,FALSE)</f>
        <v>Puget Sd</v>
      </c>
    </row>
    <row r="1220" spans="1:11">
      <c r="A1220" t="s">
        <v>89</v>
      </c>
      <c r="B1220">
        <v>10</v>
      </c>
      <c r="C1220" t="s">
        <v>66</v>
      </c>
      <c r="D1220" t="s">
        <v>14</v>
      </c>
      <c r="E1220" t="s">
        <v>23</v>
      </c>
      <c r="F1220">
        <v>1</v>
      </c>
      <c r="G1220">
        <v>1990</v>
      </c>
      <c r="H1220">
        <v>25489</v>
      </c>
      <c r="I1220">
        <v>57621</v>
      </c>
      <c r="J1220">
        <v>2.2606222291969083</v>
      </c>
      <c r="K1220" t="str">
        <f>VLOOKUP(C1220,'Model stock information'!$B$6:$R$35,17,FALSE)</f>
        <v>Puget Sd</v>
      </c>
    </row>
    <row r="1221" spans="1:11">
      <c r="A1221" t="s">
        <v>89</v>
      </c>
      <c r="B1221">
        <v>10</v>
      </c>
      <c r="C1221" t="s">
        <v>66</v>
      </c>
      <c r="D1221" t="s">
        <v>14</v>
      </c>
      <c r="E1221" t="s">
        <v>23</v>
      </c>
      <c r="F1221">
        <v>1</v>
      </c>
      <c r="G1221">
        <v>1991</v>
      </c>
      <c r="H1221">
        <v>17640</v>
      </c>
      <c r="I1221">
        <v>45558</v>
      </c>
      <c r="J1221">
        <v>2.58265306122449</v>
      </c>
      <c r="K1221" t="str">
        <f>VLOOKUP(C1221,'Model stock information'!$B$6:$R$35,17,FALSE)</f>
        <v>Puget Sd</v>
      </c>
    </row>
    <row r="1222" spans="1:11">
      <c r="A1222" t="s">
        <v>89</v>
      </c>
      <c r="B1222">
        <v>10</v>
      </c>
      <c r="C1222" t="s">
        <v>66</v>
      </c>
      <c r="D1222" t="s">
        <v>14</v>
      </c>
      <c r="E1222" t="s">
        <v>23</v>
      </c>
      <c r="F1222">
        <v>1</v>
      </c>
      <c r="G1222">
        <v>1992</v>
      </c>
      <c r="H1222">
        <v>14526</v>
      </c>
      <c r="I1222">
        <v>48829</v>
      </c>
      <c r="J1222">
        <v>3.3614897425306349</v>
      </c>
      <c r="K1222" t="str">
        <f>VLOOKUP(C1222,'Model stock information'!$B$6:$R$35,17,FALSE)</f>
        <v>Puget Sd</v>
      </c>
    </row>
    <row r="1223" spans="1:11">
      <c r="A1223" t="s">
        <v>89</v>
      </c>
      <c r="B1223">
        <v>10</v>
      </c>
      <c r="C1223" t="s">
        <v>66</v>
      </c>
      <c r="D1223" t="s">
        <v>14</v>
      </c>
      <c r="E1223" t="s">
        <v>23</v>
      </c>
      <c r="F1223">
        <v>1</v>
      </c>
      <c r="G1223">
        <v>1993</v>
      </c>
      <c r="H1223">
        <v>13123</v>
      </c>
      <c r="I1223">
        <v>60490</v>
      </c>
      <c r="J1223">
        <v>4.6094642993218011</v>
      </c>
      <c r="K1223" t="str">
        <f>VLOOKUP(C1223,'Model stock information'!$B$6:$R$35,17,FALSE)</f>
        <v>Puget Sd</v>
      </c>
    </row>
    <row r="1224" spans="1:11">
      <c r="A1224" t="s">
        <v>89</v>
      </c>
      <c r="B1224">
        <v>10</v>
      </c>
      <c r="C1224" t="s">
        <v>66</v>
      </c>
      <c r="D1224" t="s">
        <v>14</v>
      </c>
      <c r="E1224" t="s">
        <v>23</v>
      </c>
      <c r="F1224">
        <v>1</v>
      </c>
      <c r="G1224">
        <v>1994</v>
      </c>
      <c r="H1224">
        <v>9538</v>
      </c>
      <c r="I1224">
        <v>54215</v>
      </c>
      <c r="J1224">
        <v>5.6841056825330254</v>
      </c>
      <c r="K1224" t="str">
        <f>VLOOKUP(C1224,'Model stock information'!$B$6:$R$35,17,FALSE)</f>
        <v>Puget Sd</v>
      </c>
    </row>
    <row r="1225" spans="1:11">
      <c r="A1225" t="s">
        <v>89</v>
      </c>
      <c r="B1225">
        <v>10</v>
      </c>
      <c r="C1225" t="s">
        <v>66</v>
      </c>
      <c r="D1225" t="s">
        <v>14</v>
      </c>
      <c r="E1225" t="s">
        <v>23</v>
      </c>
      <c r="F1225">
        <v>1</v>
      </c>
      <c r="G1225">
        <v>1995</v>
      </c>
      <c r="H1225">
        <v>12041</v>
      </c>
      <c r="I1225">
        <v>55487</v>
      </c>
      <c r="J1225">
        <v>4.6081720787310028</v>
      </c>
      <c r="K1225" t="str">
        <f>VLOOKUP(C1225,'Model stock information'!$B$6:$R$35,17,FALSE)</f>
        <v>Puget Sd</v>
      </c>
    </row>
    <row r="1226" spans="1:11">
      <c r="A1226" t="s">
        <v>89</v>
      </c>
      <c r="B1226">
        <v>10</v>
      </c>
      <c r="C1226" t="s">
        <v>66</v>
      </c>
      <c r="D1226" t="s">
        <v>14</v>
      </c>
      <c r="E1226" t="s">
        <v>23</v>
      </c>
      <c r="F1226">
        <v>1</v>
      </c>
      <c r="G1226">
        <v>1996</v>
      </c>
      <c r="H1226">
        <v>13464</v>
      </c>
      <c r="I1226">
        <v>52628</v>
      </c>
      <c r="J1226">
        <v>3.9087938205585266</v>
      </c>
      <c r="K1226" t="str">
        <f>VLOOKUP(C1226,'Model stock information'!$B$6:$R$35,17,FALSE)</f>
        <v>Puget Sd</v>
      </c>
    </row>
    <row r="1227" spans="1:11">
      <c r="A1227" t="s">
        <v>89</v>
      </c>
      <c r="B1227">
        <v>10</v>
      </c>
      <c r="C1227" t="s">
        <v>66</v>
      </c>
      <c r="D1227" t="s">
        <v>14</v>
      </c>
      <c r="E1227" t="s">
        <v>23</v>
      </c>
      <c r="F1227">
        <v>1</v>
      </c>
      <c r="G1227">
        <v>1997</v>
      </c>
      <c r="H1227">
        <v>18997</v>
      </c>
      <c r="I1227">
        <v>81599</v>
      </c>
      <c r="J1227">
        <v>4.2953624256461547</v>
      </c>
      <c r="K1227" t="str">
        <f>VLOOKUP(C1227,'Model stock information'!$B$6:$R$35,17,FALSE)</f>
        <v>Puget Sd</v>
      </c>
    </row>
    <row r="1228" spans="1:11">
      <c r="A1228" t="s">
        <v>89</v>
      </c>
      <c r="B1228">
        <v>10</v>
      </c>
      <c r="C1228" t="s">
        <v>66</v>
      </c>
      <c r="D1228" t="s">
        <v>14</v>
      </c>
      <c r="E1228" t="s">
        <v>23</v>
      </c>
      <c r="F1228">
        <v>1</v>
      </c>
      <c r="G1228">
        <v>1998</v>
      </c>
      <c r="H1228">
        <v>18900</v>
      </c>
      <c r="I1228">
        <v>83064</v>
      </c>
      <c r="J1228">
        <v>4.3949206349206351</v>
      </c>
      <c r="K1228" t="str">
        <f>VLOOKUP(C1228,'Model stock information'!$B$6:$R$35,17,FALSE)</f>
        <v>Puget Sd</v>
      </c>
    </row>
    <row r="1229" spans="1:11">
      <c r="A1229" t="s">
        <v>89</v>
      </c>
      <c r="B1229">
        <v>10</v>
      </c>
      <c r="C1229" t="s">
        <v>66</v>
      </c>
      <c r="D1229" t="s">
        <v>14</v>
      </c>
      <c r="E1229" t="s">
        <v>23</v>
      </c>
      <c r="F1229">
        <v>1</v>
      </c>
      <c r="G1229">
        <v>1999</v>
      </c>
      <c r="H1229">
        <v>13094</v>
      </c>
      <c r="I1229">
        <v>52618</v>
      </c>
      <c r="J1229">
        <v>4.0184817473652057</v>
      </c>
      <c r="K1229" t="str">
        <f>VLOOKUP(C1229,'Model stock information'!$B$6:$R$35,17,FALSE)</f>
        <v>Puget Sd</v>
      </c>
    </row>
    <row r="1230" spans="1:11">
      <c r="A1230" t="s">
        <v>89</v>
      </c>
      <c r="B1230">
        <v>10</v>
      </c>
      <c r="C1230" t="s">
        <v>66</v>
      </c>
      <c r="D1230" t="s">
        <v>14</v>
      </c>
      <c r="E1230" t="s">
        <v>23</v>
      </c>
      <c r="F1230">
        <v>1</v>
      </c>
      <c r="G1230">
        <v>2000</v>
      </c>
      <c r="H1230">
        <v>12144</v>
      </c>
      <c r="I1230">
        <v>30647</v>
      </c>
      <c r="J1230">
        <v>2.5236330698287222</v>
      </c>
      <c r="K1230" t="str">
        <f>VLOOKUP(C1230,'Model stock information'!$B$6:$R$35,17,FALSE)</f>
        <v>Puget Sd</v>
      </c>
    </row>
    <row r="1231" spans="1:11">
      <c r="A1231" t="s">
        <v>89</v>
      </c>
      <c r="B1231">
        <v>10</v>
      </c>
      <c r="C1231" t="s">
        <v>66</v>
      </c>
      <c r="D1231" t="s">
        <v>14</v>
      </c>
      <c r="E1231" t="s">
        <v>23</v>
      </c>
      <c r="F1231">
        <v>1</v>
      </c>
      <c r="G1231">
        <v>2001</v>
      </c>
      <c r="H1231">
        <v>21360</v>
      </c>
      <c r="I1231">
        <v>30077</v>
      </c>
      <c r="J1231">
        <v>1.4080992509363295</v>
      </c>
      <c r="K1231" t="str">
        <f>VLOOKUP(C1231,'Model stock information'!$B$6:$R$35,17,FALSE)</f>
        <v>Puget Sd</v>
      </c>
    </row>
    <row r="1232" spans="1:11">
      <c r="A1232" t="s">
        <v>89</v>
      </c>
      <c r="B1232">
        <v>10</v>
      </c>
      <c r="C1232" t="s">
        <v>66</v>
      </c>
      <c r="D1232" t="s">
        <v>14</v>
      </c>
      <c r="E1232" t="s">
        <v>23</v>
      </c>
      <c r="F1232">
        <v>1</v>
      </c>
      <c r="G1232">
        <v>2002</v>
      </c>
      <c r="H1232">
        <v>39249</v>
      </c>
      <c r="I1232">
        <v>48050</v>
      </c>
      <c r="J1232">
        <v>1.2242350123570027</v>
      </c>
      <c r="K1232" t="str">
        <f>VLOOKUP(C1232,'Model stock information'!$B$6:$R$35,17,FALSE)</f>
        <v>Puget Sd</v>
      </c>
    </row>
    <row r="1233" spans="1:11">
      <c r="A1233" t="s">
        <v>89</v>
      </c>
      <c r="B1233">
        <v>10</v>
      </c>
      <c r="C1233" t="s">
        <v>66</v>
      </c>
      <c r="D1233" t="s">
        <v>14</v>
      </c>
      <c r="E1233" t="s">
        <v>23</v>
      </c>
      <c r="F1233">
        <v>1</v>
      </c>
      <c r="G1233">
        <v>2003</v>
      </c>
      <c r="H1233">
        <v>16111</v>
      </c>
      <c r="I1233">
        <v>56617</v>
      </c>
      <c r="J1233">
        <v>3.5141828564334925</v>
      </c>
      <c r="K1233" t="str">
        <f>VLOOKUP(C1233,'Model stock information'!$B$6:$R$35,17,FALSE)</f>
        <v>Puget Sd</v>
      </c>
    </row>
    <row r="1234" spans="1:11">
      <c r="A1234" t="s">
        <v>89</v>
      </c>
      <c r="B1234">
        <v>10</v>
      </c>
      <c r="C1234" t="s">
        <v>66</v>
      </c>
      <c r="D1234" t="s">
        <v>14</v>
      </c>
      <c r="E1234" t="s">
        <v>23</v>
      </c>
      <c r="F1234">
        <v>1</v>
      </c>
      <c r="G1234">
        <v>2004</v>
      </c>
      <c r="H1234">
        <v>10465</v>
      </c>
      <c r="I1234">
        <v>49176</v>
      </c>
      <c r="J1234">
        <v>4.6990922121356906</v>
      </c>
      <c r="K1234" t="str">
        <f>VLOOKUP(C1234,'Model stock information'!$B$6:$R$35,17,FALSE)</f>
        <v>Puget Sd</v>
      </c>
    </row>
    <row r="1235" spans="1:11">
      <c r="A1235" t="s">
        <v>89</v>
      </c>
      <c r="B1235">
        <v>10</v>
      </c>
      <c r="C1235" t="s">
        <v>66</v>
      </c>
      <c r="D1235" t="s">
        <v>14</v>
      </c>
      <c r="E1235" t="s">
        <v>23</v>
      </c>
      <c r="F1235">
        <v>1</v>
      </c>
      <c r="G1235">
        <v>2005</v>
      </c>
      <c r="H1235">
        <v>8120</v>
      </c>
      <c r="I1235">
        <v>40712</v>
      </c>
      <c r="J1235">
        <v>5.0137931034482754</v>
      </c>
      <c r="K1235" t="str">
        <f>VLOOKUP(C1235,'Model stock information'!$B$6:$R$35,17,FALSE)</f>
        <v>Puget Sd</v>
      </c>
    </row>
    <row r="1236" spans="1:11">
      <c r="A1236" t="s">
        <v>89</v>
      </c>
      <c r="B1236">
        <v>10</v>
      </c>
      <c r="C1236" t="s">
        <v>66</v>
      </c>
      <c r="D1236" t="s">
        <v>14</v>
      </c>
      <c r="E1236" t="s">
        <v>23</v>
      </c>
      <c r="F1236">
        <v>1</v>
      </c>
      <c r="G1236">
        <v>2006</v>
      </c>
      <c r="H1236">
        <v>10486</v>
      </c>
      <c r="I1236">
        <v>49375</v>
      </c>
      <c r="J1236">
        <v>4.7086591646004194</v>
      </c>
      <c r="K1236" t="str">
        <f>VLOOKUP(C1236,'Model stock information'!$B$6:$R$35,17,FALSE)</f>
        <v>Puget Sd</v>
      </c>
    </row>
    <row r="1237" spans="1:11">
      <c r="A1237" t="s">
        <v>89</v>
      </c>
      <c r="B1237">
        <v>10</v>
      </c>
      <c r="C1237" t="s">
        <v>66</v>
      </c>
      <c r="D1237" t="s">
        <v>14</v>
      </c>
      <c r="E1237" t="s">
        <v>23</v>
      </c>
      <c r="F1237">
        <v>1</v>
      </c>
      <c r="G1237">
        <v>2007</v>
      </c>
      <c r="H1237">
        <v>14060</v>
      </c>
      <c r="I1237">
        <v>56272</v>
      </c>
      <c r="J1237">
        <v>4.0022759601706968</v>
      </c>
      <c r="K1237" t="str">
        <f>VLOOKUP(C1237,'Model stock information'!$B$6:$R$35,17,FALSE)</f>
        <v>Puget Sd</v>
      </c>
    </row>
    <row r="1238" spans="1:11">
      <c r="A1238" t="s">
        <v>89</v>
      </c>
      <c r="B1238">
        <v>10</v>
      </c>
      <c r="C1238" t="s">
        <v>66</v>
      </c>
      <c r="D1238" t="s">
        <v>14</v>
      </c>
      <c r="E1238" t="s">
        <v>23</v>
      </c>
      <c r="F1238">
        <v>1</v>
      </c>
      <c r="G1238">
        <v>2008</v>
      </c>
      <c r="H1238">
        <v>13197</v>
      </c>
      <c r="I1238">
        <v>59074</v>
      </c>
      <c r="J1238">
        <v>4.4763203758429944</v>
      </c>
      <c r="K1238" t="str">
        <f>VLOOKUP(C1238,'Model stock information'!$B$6:$R$35,17,FALSE)</f>
        <v>Puget Sd</v>
      </c>
    </row>
    <row r="1239" spans="1:11">
      <c r="A1239" t="s">
        <v>89</v>
      </c>
      <c r="B1239">
        <v>10</v>
      </c>
      <c r="C1239" t="s">
        <v>66</v>
      </c>
      <c r="D1239" t="s">
        <v>14</v>
      </c>
      <c r="E1239" t="s">
        <v>23</v>
      </c>
      <c r="F1239">
        <v>1</v>
      </c>
      <c r="G1239">
        <v>2009</v>
      </c>
      <c r="H1239">
        <v>14319</v>
      </c>
      <c r="I1239">
        <v>53767</v>
      </c>
      <c r="J1239">
        <v>3.7549409874991269</v>
      </c>
      <c r="K1239" t="str">
        <f>VLOOKUP(C1239,'Model stock information'!$B$6:$R$35,17,FALSE)</f>
        <v>Puget Sd</v>
      </c>
    </row>
    <row r="1240" spans="1:11">
      <c r="A1240" t="s">
        <v>89</v>
      </c>
      <c r="B1240">
        <v>10</v>
      </c>
      <c r="C1240" t="s">
        <v>66</v>
      </c>
      <c r="D1240" t="s">
        <v>14</v>
      </c>
      <c r="E1240" t="s">
        <v>23</v>
      </c>
      <c r="F1240">
        <v>1</v>
      </c>
      <c r="G1240">
        <v>2010</v>
      </c>
      <c r="H1240">
        <v>18975</v>
      </c>
      <c r="I1240">
        <v>45765</v>
      </c>
      <c r="J1240">
        <v>2.4118577075098813</v>
      </c>
      <c r="K1240" t="str">
        <f>VLOOKUP(C1240,'Model stock information'!$B$6:$R$35,17,FALSE)</f>
        <v>Puget Sd</v>
      </c>
    </row>
    <row r="1241" spans="1:11">
      <c r="A1241" t="s">
        <v>89</v>
      </c>
      <c r="B1241">
        <v>10</v>
      </c>
      <c r="C1241" t="s">
        <v>66</v>
      </c>
      <c r="D1241" t="s">
        <v>14</v>
      </c>
      <c r="E1241" t="s">
        <v>23</v>
      </c>
      <c r="F1241">
        <v>1</v>
      </c>
      <c r="G1241">
        <v>2011</v>
      </c>
      <c r="H1241">
        <v>13995</v>
      </c>
      <c r="I1241">
        <v>37902</v>
      </c>
      <c r="J1241">
        <v>2.7082529474812431</v>
      </c>
      <c r="K1241" t="str">
        <f>VLOOKUP(C1241,'Model stock information'!$B$6:$R$35,17,FALSE)</f>
        <v>Puget Sd</v>
      </c>
    </row>
    <row r="1242" spans="1:11">
      <c r="A1242" t="s">
        <v>89</v>
      </c>
      <c r="B1242">
        <v>10</v>
      </c>
      <c r="C1242" t="s">
        <v>66</v>
      </c>
      <c r="D1242" t="s">
        <v>14</v>
      </c>
      <c r="E1242" t="s">
        <v>23</v>
      </c>
      <c r="F1242">
        <v>1</v>
      </c>
      <c r="G1242">
        <v>2012</v>
      </c>
      <c r="H1242">
        <v>12161</v>
      </c>
      <c r="I1242">
        <v>27842</v>
      </c>
      <c r="J1242">
        <v>2.2894498807663846</v>
      </c>
      <c r="K1242" t="str">
        <f>VLOOKUP(C1242,'Model stock information'!$B$6:$R$35,17,FALSE)</f>
        <v>Puget Sd</v>
      </c>
    </row>
    <row r="1243" spans="1:11">
      <c r="A1243" t="s">
        <v>89</v>
      </c>
      <c r="B1243">
        <v>11</v>
      </c>
      <c r="C1243" t="s">
        <v>67</v>
      </c>
      <c r="D1243" t="s">
        <v>14</v>
      </c>
      <c r="E1243" t="s">
        <v>23</v>
      </c>
      <c r="F1243">
        <v>1</v>
      </c>
      <c r="G1243">
        <v>1979</v>
      </c>
      <c r="H1243">
        <v>22566</v>
      </c>
      <c r="I1243">
        <v>129883</v>
      </c>
      <c r="J1243">
        <v>5.7556944075157315</v>
      </c>
      <c r="K1243" t="str">
        <f>VLOOKUP(C1243,'Model stock information'!$B$6:$R$35,17,FALSE)</f>
        <v>Puget Sd</v>
      </c>
    </row>
    <row r="1244" spans="1:11">
      <c r="A1244" t="s">
        <v>89</v>
      </c>
      <c r="B1244">
        <v>11</v>
      </c>
      <c r="C1244" t="s">
        <v>67</v>
      </c>
      <c r="D1244" t="s">
        <v>14</v>
      </c>
      <c r="E1244" t="s">
        <v>23</v>
      </c>
      <c r="F1244">
        <v>1</v>
      </c>
      <c r="G1244">
        <v>1980</v>
      </c>
      <c r="H1244">
        <v>23975</v>
      </c>
      <c r="I1244">
        <v>161665</v>
      </c>
      <c r="J1244">
        <v>6.7430656934306565</v>
      </c>
      <c r="K1244" t="str">
        <f>VLOOKUP(C1244,'Model stock information'!$B$6:$R$35,17,FALSE)</f>
        <v>Puget Sd</v>
      </c>
    </row>
    <row r="1245" spans="1:11">
      <c r="A1245" t="s">
        <v>89</v>
      </c>
      <c r="B1245">
        <v>11</v>
      </c>
      <c r="C1245" t="s">
        <v>67</v>
      </c>
      <c r="D1245" t="s">
        <v>14</v>
      </c>
      <c r="E1245" t="s">
        <v>23</v>
      </c>
      <c r="F1245">
        <v>1</v>
      </c>
      <c r="G1245">
        <v>1981</v>
      </c>
      <c r="H1245">
        <v>24020</v>
      </c>
      <c r="I1245">
        <v>121932</v>
      </c>
      <c r="J1245">
        <v>5.0762697751873436</v>
      </c>
      <c r="K1245" t="str">
        <f>VLOOKUP(C1245,'Model stock information'!$B$6:$R$35,17,FALSE)</f>
        <v>Puget Sd</v>
      </c>
    </row>
    <row r="1246" spans="1:11">
      <c r="A1246" t="s">
        <v>89</v>
      </c>
      <c r="B1246">
        <v>11</v>
      </c>
      <c r="C1246" t="s">
        <v>67</v>
      </c>
      <c r="D1246" t="s">
        <v>14</v>
      </c>
      <c r="E1246" t="s">
        <v>23</v>
      </c>
      <c r="F1246">
        <v>1</v>
      </c>
      <c r="G1246">
        <v>1982</v>
      </c>
      <c r="H1246">
        <v>22738</v>
      </c>
      <c r="I1246">
        <v>130306</v>
      </c>
      <c r="J1246">
        <v>5.7307590817134315</v>
      </c>
      <c r="K1246" t="str">
        <f>VLOOKUP(C1246,'Model stock information'!$B$6:$R$35,17,FALSE)</f>
        <v>Puget Sd</v>
      </c>
    </row>
    <row r="1247" spans="1:11">
      <c r="A1247" t="s">
        <v>89</v>
      </c>
      <c r="B1247">
        <v>11</v>
      </c>
      <c r="C1247" t="s">
        <v>67</v>
      </c>
      <c r="D1247" t="s">
        <v>14</v>
      </c>
      <c r="E1247" t="s">
        <v>23</v>
      </c>
      <c r="F1247">
        <v>1</v>
      </c>
      <c r="G1247">
        <v>1983</v>
      </c>
      <c r="H1247">
        <v>23778</v>
      </c>
      <c r="I1247">
        <v>160269</v>
      </c>
      <c r="J1247">
        <v>6.7402220539994957</v>
      </c>
      <c r="K1247" t="str">
        <f>VLOOKUP(C1247,'Model stock information'!$B$6:$R$35,17,FALSE)</f>
        <v>Puget Sd</v>
      </c>
    </row>
    <row r="1248" spans="1:11">
      <c r="A1248" t="s">
        <v>89</v>
      </c>
      <c r="B1248">
        <v>11</v>
      </c>
      <c r="C1248" t="s">
        <v>67</v>
      </c>
      <c r="D1248" t="s">
        <v>14</v>
      </c>
      <c r="E1248" t="s">
        <v>23</v>
      </c>
      <c r="F1248">
        <v>1</v>
      </c>
      <c r="G1248">
        <v>1984</v>
      </c>
      <c r="H1248">
        <v>27617</v>
      </c>
      <c r="I1248">
        <v>186316</v>
      </c>
      <c r="J1248">
        <v>6.7464243038708043</v>
      </c>
      <c r="K1248" t="str">
        <f>VLOOKUP(C1248,'Model stock information'!$B$6:$R$35,17,FALSE)</f>
        <v>Puget Sd</v>
      </c>
    </row>
    <row r="1249" spans="1:11">
      <c r="A1249" t="s">
        <v>89</v>
      </c>
      <c r="B1249">
        <v>11</v>
      </c>
      <c r="C1249" t="s">
        <v>67</v>
      </c>
      <c r="D1249" t="s">
        <v>14</v>
      </c>
      <c r="E1249" t="s">
        <v>23</v>
      </c>
      <c r="F1249">
        <v>1</v>
      </c>
      <c r="G1249">
        <v>1985</v>
      </c>
      <c r="H1249">
        <v>28412</v>
      </c>
      <c r="I1249">
        <v>214629</v>
      </c>
      <c r="J1249">
        <v>7.5541672532732651</v>
      </c>
      <c r="K1249" t="str">
        <f>VLOOKUP(C1249,'Model stock information'!$B$6:$R$35,17,FALSE)</f>
        <v>Puget Sd</v>
      </c>
    </row>
    <row r="1250" spans="1:11">
      <c r="A1250" t="s">
        <v>89</v>
      </c>
      <c r="B1250">
        <v>11</v>
      </c>
      <c r="C1250" t="s">
        <v>67</v>
      </c>
      <c r="D1250" t="s">
        <v>14</v>
      </c>
      <c r="E1250" t="s">
        <v>23</v>
      </c>
      <c r="F1250">
        <v>1</v>
      </c>
      <c r="G1250">
        <v>1986</v>
      </c>
      <c r="H1250">
        <v>32945</v>
      </c>
      <c r="I1250">
        <v>227300</v>
      </c>
      <c r="J1250">
        <v>6.8993777507967824</v>
      </c>
      <c r="K1250" t="str">
        <f>VLOOKUP(C1250,'Model stock information'!$B$6:$R$35,17,FALSE)</f>
        <v>Puget Sd</v>
      </c>
    </row>
    <row r="1251" spans="1:11">
      <c r="A1251" t="s">
        <v>89</v>
      </c>
      <c r="B1251">
        <v>11</v>
      </c>
      <c r="C1251" t="s">
        <v>67</v>
      </c>
      <c r="D1251" t="s">
        <v>14</v>
      </c>
      <c r="E1251" t="s">
        <v>23</v>
      </c>
      <c r="F1251">
        <v>1</v>
      </c>
      <c r="G1251">
        <v>1987</v>
      </c>
      <c r="H1251">
        <v>42595</v>
      </c>
      <c r="I1251">
        <v>162635</v>
      </c>
      <c r="J1251">
        <v>3.8181711468482216</v>
      </c>
      <c r="K1251" t="str">
        <f>VLOOKUP(C1251,'Model stock information'!$B$6:$R$35,17,FALSE)</f>
        <v>Puget Sd</v>
      </c>
    </row>
    <row r="1252" spans="1:11">
      <c r="A1252" t="s">
        <v>89</v>
      </c>
      <c r="B1252">
        <v>11</v>
      </c>
      <c r="C1252" t="s">
        <v>67</v>
      </c>
      <c r="D1252" t="s">
        <v>14</v>
      </c>
      <c r="E1252" t="s">
        <v>23</v>
      </c>
      <c r="F1252">
        <v>1</v>
      </c>
      <c r="G1252">
        <v>1988</v>
      </c>
      <c r="H1252">
        <v>46173</v>
      </c>
      <c r="I1252">
        <v>122744</v>
      </c>
      <c r="J1252">
        <v>2.658350118034349</v>
      </c>
      <c r="K1252" t="str">
        <f>VLOOKUP(C1252,'Model stock information'!$B$6:$R$35,17,FALSE)</f>
        <v>Puget Sd</v>
      </c>
    </row>
    <row r="1253" spans="1:11">
      <c r="A1253" t="s">
        <v>89</v>
      </c>
      <c r="B1253">
        <v>11</v>
      </c>
      <c r="C1253" t="s">
        <v>67</v>
      </c>
      <c r="D1253" t="s">
        <v>14</v>
      </c>
      <c r="E1253" t="s">
        <v>23</v>
      </c>
      <c r="F1253">
        <v>1</v>
      </c>
      <c r="G1253">
        <v>1989</v>
      </c>
      <c r="H1253">
        <v>60963</v>
      </c>
      <c r="I1253">
        <v>128992</v>
      </c>
      <c r="J1253">
        <v>2.1159063694371998</v>
      </c>
      <c r="K1253" t="str">
        <f>VLOOKUP(C1253,'Model stock information'!$B$6:$R$35,17,FALSE)</f>
        <v>Puget Sd</v>
      </c>
    </row>
    <row r="1254" spans="1:11">
      <c r="A1254" t="s">
        <v>89</v>
      </c>
      <c r="B1254">
        <v>11</v>
      </c>
      <c r="C1254" t="s">
        <v>67</v>
      </c>
      <c r="D1254" t="s">
        <v>14</v>
      </c>
      <c r="E1254" t="s">
        <v>23</v>
      </c>
      <c r="F1254">
        <v>1</v>
      </c>
      <c r="G1254">
        <v>1990</v>
      </c>
      <c r="H1254">
        <v>56796</v>
      </c>
      <c r="I1254">
        <v>142513</v>
      </c>
      <c r="J1254">
        <v>2.5092083949573913</v>
      </c>
      <c r="K1254" t="str">
        <f>VLOOKUP(C1254,'Model stock information'!$B$6:$R$35,17,FALSE)</f>
        <v>Puget Sd</v>
      </c>
    </row>
    <row r="1255" spans="1:11">
      <c r="A1255" t="s">
        <v>89</v>
      </c>
      <c r="B1255">
        <v>11</v>
      </c>
      <c r="C1255" t="s">
        <v>67</v>
      </c>
      <c r="D1255" t="s">
        <v>14</v>
      </c>
      <c r="E1255" t="s">
        <v>23</v>
      </c>
      <c r="F1255">
        <v>1</v>
      </c>
      <c r="G1255">
        <v>1991</v>
      </c>
      <c r="H1255">
        <v>42363</v>
      </c>
      <c r="I1255">
        <v>174591</v>
      </c>
      <c r="J1255">
        <v>4.1213086891863187</v>
      </c>
      <c r="K1255" t="str">
        <f>VLOOKUP(C1255,'Model stock information'!$B$6:$R$35,17,FALSE)</f>
        <v>Puget Sd</v>
      </c>
    </row>
    <row r="1256" spans="1:11">
      <c r="A1256" t="s">
        <v>89</v>
      </c>
      <c r="B1256">
        <v>11</v>
      </c>
      <c r="C1256" t="s">
        <v>67</v>
      </c>
      <c r="D1256" t="s">
        <v>14</v>
      </c>
      <c r="E1256" t="s">
        <v>23</v>
      </c>
      <c r="F1256">
        <v>1</v>
      </c>
      <c r="G1256">
        <v>1992</v>
      </c>
      <c r="H1256">
        <v>34144</v>
      </c>
      <c r="I1256">
        <v>161171</v>
      </c>
      <c r="J1256">
        <v>4.720331537019681</v>
      </c>
      <c r="K1256" t="str">
        <f>VLOOKUP(C1256,'Model stock information'!$B$6:$R$35,17,FALSE)</f>
        <v>Puget Sd</v>
      </c>
    </row>
    <row r="1257" spans="1:11">
      <c r="A1257" t="s">
        <v>89</v>
      </c>
      <c r="B1257">
        <v>11</v>
      </c>
      <c r="C1257" t="s">
        <v>67</v>
      </c>
      <c r="D1257" t="s">
        <v>14</v>
      </c>
      <c r="E1257" t="s">
        <v>23</v>
      </c>
      <c r="F1257">
        <v>1</v>
      </c>
      <c r="G1257">
        <v>1993</v>
      </c>
      <c r="H1257">
        <v>36265</v>
      </c>
      <c r="I1257">
        <v>130931</v>
      </c>
      <c r="J1257">
        <v>3.6103956983317249</v>
      </c>
      <c r="K1257" t="str">
        <f>VLOOKUP(C1257,'Model stock information'!$B$6:$R$35,17,FALSE)</f>
        <v>Puget Sd</v>
      </c>
    </row>
    <row r="1258" spans="1:11">
      <c r="A1258" t="s">
        <v>89</v>
      </c>
      <c r="B1258">
        <v>11</v>
      </c>
      <c r="C1258" t="s">
        <v>67</v>
      </c>
      <c r="D1258" t="s">
        <v>14</v>
      </c>
      <c r="E1258" t="s">
        <v>23</v>
      </c>
      <c r="F1258">
        <v>1</v>
      </c>
      <c r="G1258">
        <v>1994</v>
      </c>
      <c r="H1258">
        <v>48597</v>
      </c>
      <c r="I1258">
        <v>125665</v>
      </c>
      <c r="J1258">
        <v>2.5858592094162192</v>
      </c>
      <c r="K1258" t="str">
        <f>VLOOKUP(C1258,'Model stock information'!$B$6:$R$35,17,FALSE)</f>
        <v>Puget Sd</v>
      </c>
    </row>
    <row r="1259" spans="1:11">
      <c r="A1259" t="s">
        <v>89</v>
      </c>
      <c r="B1259">
        <v>11</v>
      </c>
      <c r="C1259" t="s">
        <v>67</v>
      </c>
      <c r="D1259" t="s">
        <v>14</v>
      </c>
      <c r="E1259" t="s">
        <v>23</v>
      </c>
      <c r="F1259">
        <v>1</v>
      </c>
      <c r="G1259">
        <v>1995</v>
      </c>
      <c r="H1259">
        <v>64118</v>
      </c>
      <c r="I1259">
        <v>149745</v>
      </c>
      <c r="J1259">
        <v>2.3354596213231855</v>
      </c>
      <c r="K1259" t="str">
        <f>VLOOKUP(C1259,'Model stock information'!$B$6:$R$35,17,FALSE)</f>
        <v>Puget Sd</v>
      </c>
    </row>
    <row r="1260" spans="1:11">
      <c r="A1260" t="s">
        <v>89</v>
      </c>
      <c r="B1260">
        <v>11</v>
      </c>
      <c r="C1260" t="s">
        <v>67</v>
      </c>
      <c r="D1260" t="s">
        <v>14</v>
      </c>
      <c r="E1260" t="s">
        <v>23</v>
      </c>
      <c r="F1260">
        <v>1</v>
      </c>
      <c r="G1260">
        <v>1996</v>
      </c>
      <c r="H1260">
        <v>65068</v>
      </c>
      <c r="I1260">
        <v>137481</v>
      </c>
      <c r="J1260">
        <v>2.1128819081576196</v>
      </c>
      <c r="K1260" t="str">
        <f>VLOOKUP(C1260,'Model stock information'!$B$6:$R$35,17,FALSE)</f>
        <v>Puget Sd</v>
      </c>
    </row>
    <row r="1261" spans="1:11">
      <c r="A1261" t="s">
        <v>89</v>
      </c>
      <c r="B1261">
        <v>11</v>
      </c>
      <c r="C1261" t="s">
        <v>67</v>
      </c>
      <c r="D1261" t="s">
        <v>14</v>
      </c>
      <c r="E1261" t="s">
        <v>23</v>
      </c>
      <c r="F1261">
        <v>1</v>
      </c>
      <c r="G1261">
        <v>1997</v>
      </c>
      <c r="H1261">
        <v>60991</v>
      </c>
      <c r="I1261">
        <v>156607</v>
      </c>
      <c r="J1261">
        <v>2.5677067108261875</v>
      </c>
      <c r="K1261" t="str">
        <f>VLOOKUP(C1261,'Model stock information'!$B$6:$R$35,17,FALSE)</f>
        <v>Puget Sd</v>
      </c>
    </row>
    <row r="1262" spans="1:11">
      <c r="A1262" t="s">
        <v>89</v>
      </c>
      <c r="B1262">
        <v>11</v>
      </c>
      <c r="C1262" t="s">
        <v>67</v>
      </c>
      <c r="D1262" t="s">
        <v>14</v>
      </c>
      <c r="E1262" t="s">
        <v>23</v>
      </c>
      <c r="F1262">
        <v>1</v>
      </c>
      <c r="G1262">
        <v>1998</v>
      </c>
      <c r="H1262">
        <v>73156</v>
      </c>
      <c r="I1262">
        <v>163479</v>
      </c>
      <c r="J1262">
        <v>2.234662912132976</v>
      </c>
      <c r="K1262" t="str">
        <f>VLOOKUP(C1262,'Model stock information'!$B$6:$R$35,17,FALSE)</f>
        <v>Puget Sd</v>
      </c>
    </row>
    <row r="1263" spans="1:11">
      <c r="A1263" t="s">
        <v>89</v>
      </c>
      <c r="B1263">
        <v>11</v>
      </c>
      <c r="C1263" t="s">
        <v>67</v>
      </c>
      <c r="D1263" t="s">
        <v>14</v>
      </c>
      <c r="E1263" t="s">
        <v>23</v>
      </c>
      <c r="F1263">
        <v>1</v>
      </c>
      <c r="G1263">
        <v>1999</v>
      </c>
      <c r="H1263">
        <v>76272</v>
      </c>
      <c r="I1263">
        <v>159617</v>
      </c>
      <c r="J1263">
        <v>2.0927338997272917</v>
      </c>
      <c r="K1263" t="str">
        <f>VLOOKUP(C1263,'Model stock information'!$B$6:$R$35,17,FALSE)</f>
        <v>Puget Sd</v>
      </c>
    </row>
    <row r="1264" spans="1:11">
      <c r="A1264" t="s">
        <v>89</v>
      </c>
      <c r="B1264">
        <v>11</v>
      </c>
      <c r="C1264" t="s">
        <v>67</v>
      </c>
      <c r="D1264" t="s">
        <v>14</v>
      </c>
      <c r="E1264" t="s">
        <v>23</v>
      </c>
      <c r="F1264">
        <v>1</v>
      </c>
      <c r="G1264">
        <v>2000</v>
      </c>
      <c r="H1264">
        <v>69286</v>
      </c>
      <c r="I1264">
        <v>162495</v>
      </c>
      <c r="J1264">
        <v>2.3452789885402536</v>
      </c>
      <c r="K1264" t="str">
        <f>VLOOKUP(C1264,'Model stock information'!$B$6:$R$35,17,FALSE)</f>
        <v>Puget Sd</v>
      </c>
    </row>
    <row r="1265" spans="1:11">
      <c r="A1265" t="s">
        <v>89</v>
      </c>
      <c r="B1265">
        <v>11</v>
      </c>
      <c r="C1265" t="s">
        <v>67</v>
      </c>
      <c r="D1265" t="s">
        <v>14</v>
      </c>
      <c r="E1265" t="s">
        <v>23</v>
      </c>
      <c r="F1265">
        <v>1</v>
      </c>
      <c r="G1265">
        <v>2001</v>
      </c>
      <c r="H1265">
        <v>77967</v>
      </c>
      <c r="I1265">
        <v>175846</v>
      </c>
      <c r="J1265">
        <v>2.2553901009401414</v>
      </c>
      <c r="K1265" t="str">
        <f>VLOOKUP(C1265,'Model stock information'!$B$6:$R$35,17,FALSE)</f>
        <v>Puget Sd</v>
      </c>
    </row>
    <row r="1266" spans="1:11">
      <c r="A1266" t="s">
        <v>89</v>
      </c>
      <c r="B1266">
        <v>11</v>
      </c>
      <c r="C1266" t="s">
        <v>67</v>
      </c>
      <c r="D1266" t="s">
        <v>14</v>
      </c>
      <c r="E1266" t="s">
        <v>23</v>
      </c>
      <c r="F1266">
        <v>1</v>
      </c>
      <c r="G1266">
        <v>2002</v>
      </c>
      <c r="H1266">
        <v>80191</v>
      </c>
      <c r="I1266">
        <v>211795</v>
      </c>
      <c r="J1266">
        <v>2.6411317978326747</v>
      </c>
      <c r="K1266" t="str">
        <f>VLOOKUP(C1266,'Model stock information'!$B$6:$R$35,17,FALSE)</f>
        <v>Puget Sd</v>
      </c>
    </row>
    <row r="1267" spans="1:11">
      <c r="A1267" t="s">
        <v>89</v>
      </c>
      <c r="B1267">
        <v>11</v>
      </c>
      <c r="C1267" t="s">
        <v>67</v>
      </c>
      <c r="D1267" t="s">
        <v>14</v>
      </c>
      <c r="E1267" t="s">
        <v>23</v>
      </c>
      <c r="F1267">
        <v>1</v>
      </c>
      <c r="G1267">
        <v>2003</v>
      </c>
      <c r="H1267">
        <v>70297</v>
      </c>
      <c r="I1267">
        <v>240581</v>
      </c>
      <c r="J1267">
        <v>3.4223508826834714</v>
      </c>
      <c r="K1267" t="str">
        <f>VLOOKUP(C1267,'Model stock information'!$B$6:$R$35,17,FALSE)</f>
        <v>Puget Sd</v>
      </c>
    </row>
    <row r="1268" spans="1:11">
      <c r="A1268" t="s">
        <v>89</v>
      </c>
      <c r="B1268">
        <v>11</v>
      </c>
      <c r="C1268" t="s">
        <v>67</v>
      </c>
      <c r="D1268" t="s">
        <v>14</v>
      </c>
      <c r="E1268" t="s">
        <v>23</v>
      </c>
      <c r="F1268">
        <v>1</v>
      </c>
      <c r="G1268">
        <v>2004</v>
      </c>
      <c r="H1268">
        <v>79598</v>
      </c>
      <c r="I1268">
        <v>197824</v>
      </c>
      <c r="J1268">
        <v>2.4852885750898266</v>
      </c>
      <c r="K1268" t="str">
        <f>VLOOKUP(C1268,'Model stock information'!$B$6:$R$35,17,FALSE)</f>
        <v>Puget Sd</v>
      </c>
    </row>
    <row r="1269" spans="1:11">
      <c r="A1269" t="s">
        <v>89</v>
      </c>
      <c r="B1269">
        <v>11</v>
      </c>
      <c r="C1269" t="s">
        <v>67</v>
      </c>
      <c r="D1269" t="s">
        <v>14</v>
      </c>
      <c r="E1269" t="s">
        <v>23</v>
      </c>
      <c r="F1269">
        <v>1</v>
      </c>
      <c r="G1269">
        <v>2005</v>
      </c>
      <c r="H1269">
        <v>76604</v>
      </c>
      <c r="I1269">
        <v>159357</v>
      </c>
      <c r="J1269">
        <v>2.0802699597932222</v>
      </c>
      <c r="K1269" t="str">
        <f>VLOOKUP(C1269,'Model stock information'!$B$6:$R$35,17,FALSE)</f>
        <v>Puget Sd</v>
      </c>
    </row>
    <row r="1270" spans="1:11">
      <c r="A1270" t="s">
        <v>89</v>
      </c>
      <c r="B1270">
        <v>11</v>
      </c>
      <c r="C1270" t="s">
        <v>67</v>
      </c>
      <c r="D1270" t="s">
        <v>14</v>
      </c>
      <c r="E1270" t="s">
        <v>23</v>
      </c>
      <c r="F1270">
        <v>1</v>
      </c>
      <c r="G1270">
        <v>2006</v>
      </c>
      <c r="H1270">
        <v>88225</v>
      </c>
      <c r="I1270">
        <v>154031</v>
      </c>
      <c r="J1270">
        <v>1.7458883536412582</v>
      </c>
      <c r="K1270" t="str">
        <f>VLOOKUP(C1270,'Model stock information'!$B$6:$R$35,17,FALSE)</f>
        <v>Puget Sd</v>
      </c>
    </row>
    <row r="1271" spans="1:11">
      <c r="A1271" t="s">
        <v>89</v>
      </c>
      <c r="B1271">
        <v>11</v>
      </c>
      <c r="C1271" t="s">
        <v>67</v>
      </c>
      <c r="D1271" t="s">
        <v>14</v>
      </c>
      <c r="E1271" t="s">
        <v>23</v>
      </c>
      <c r="F1271">
        <v>1</v>
      </c>
      <c r="G1271">
        <v>2007</v>
      </c>
      <c r="H1271">
        <v>87508</v>
      </c>
      <c r="I1271">
        <v>168197</v>
      </c>
      <c r="J1271">
        <v>1.9220756959363716</v>
      </c>
      <c r="K1271" t="str">
        <f>VLOOKUP(C1271,'Model stock information'!$B$6:$R$35,17,FALSE)</f>
        <v>Puget Sd</v>
      </c>
    </row>
    <row r="1272" spans="1:11">
      <c r="A1272" t="s">
        <v>89</v>
      </c>
      <c r="B1272">
        <v>11</v>
      </c>
      <c r="C1272" t="s">
        <v>67</v>
      </c>
      <c r="D1272" t="s">
        <v>14</v>
      </c>
      <c r="E1272" t="s">
        <v>23</v>
      </c>
      <c r="F1272">
        <v>1</v>
      </c>
      <c r="G1272">
        <v>2008</v>
      </c>
      <c r="H1272">
        <v>74744</v>
      </c>
      <c r="I1272">
        <v>197030</v>
      </c>
      <c r="J1272">
        <v>2.6360644332655463</v>
      </c>
      <c r="K1272" t="str">
        <f>VLOOKUP(C1272,'Model stock information'!$B$6:$R$35,17,FALSE)</f>
        <v>Puget Sd</v>
      </c>
    </row>
    <row r="1273" spans="1:11">
      <c r="A1273" t="s">
        <v>89</v>
      </c>
      <c r="B1273">
        <v>11</v>
      </c>
      <c r="C1273" t="s">
        <v>67</v>
      </c>
      <c r="D1273" t="s">
        <v>14</v>
      </c>
      <c r="E1273" t="s">
        <v>23</v>
      </c>
      <c r="F1273">
        <v>1</v>
      </c>
      <c r="G1273">
        <v>2009</v>
      </c>
      <c r="H1273">
        <v>63373</v>
      </c>
      <c r="I1273">
        <v>182820</v>
      </c>
      <c r="J1273">
        <v>2.8848247676455272</v>
      </c>
      <c r="K1273" t="str">
        <f>VLOOKUP(C1273,'Model stock information'!$B$6:$R$35,17,FALSE)</f>
        <v>Puget Sd</v>
      </c>
    </row>
    <row r="1274" spans="1:11">
      <c r="A1274" t="s">
        <v>89</v>
      </c>
      <c r="B1274">
        <v>11</v>
      </c>
      <c r="C1274" t="s">
        <v>67</v>
      </c>
      <c r="D1274" t="s">
        <v>14</v>
      </c>
      <c r="E1274" t="s">
        <v>23</v>
      </c>
      <c r="F1274">
        <v>1</v>
      </c>
      <c r="G1274">
        <v>2010</v>
      </c>
      <c r="H1274">
        <v>68412</v>
      </c>
      <c r="I1274">
        <v>112771</v>
      </c>
      <c r="J1274">
        <v>1.6484096357364204</v>
      </c>
      <c r="K1274" t="str">
        <f>VLOOKUP(C1274,'Model stock information'!$B$6:$R$35,17,FALSE)</f>
        <v>Puget Sd</v>
      </c>
    </row>
    <row r="1275" spans="1:11">
      <c r="A1275" t="s">
        <v>89</v>
      </c>
      <c r="B1275">
        <v>11</v>
      </c>
      <c r="C1275" t="s">
        <v>67</v>
      </c>
      <c r="D1275" t="s">
        <v>14</v>
      </c>
      <c r="E1275" t="s">
        <v>23</v>
      </c>
      <c r="F1275">
        <v>1</v>
      </c>
      <c r="G1275">
        <v>2011</v>
      </c>
      <c r="H1275">
        <v>69221</v>
      </c>
      <c r="I1275">
        <v>103718</v>
      </c>
      <c r="J1275">
        <v>1.4983603241790786</v>
      </c>
      <c r="K1275" t="str">
        <f>VLOOKUP(C1275,'Model stock information'!$B$6:$R$35,17,FALSE)</f>
        <v>Puget Sd</v>
      </c>
    </row>
    <row r="1276" spans="1:11">
      <c r="A1276" t="s">
        <v>89</v>
      </c>
      <c r="B1276">
        <v>11</v>
      </c>
      <c r="C1276" t="s">
        <v>67</v>
      </c>
      <c r="D1276" t="s">
        <v>14</v>
      </c>
      <c r="E1276" t="s">
        <v>23</v>
      </c>
      <c r="F1276">
        <v>1</v>
      </c>
      <c r="G1276">
        <v>2012</v>
      </c>
      <c r="H1276">
        <v>74852</v>
      </c>
      <c r="I1276">
        <v>130191</v>
      </c>
      <c r="J1276">
        <v>1.739312242825843</v>
      </c>
      <c r="K1276" t="str">
        <f>VLOOKUP(C1276,'Model stock information'!$B$6:$R$35,17,FALSE)</f>
        <v>Puget Sd</v>
      </c>
    </row>
    <row r="1277" spans="1:11">
      <c r="A1277" t="s">
        <v>89</v>
      </c>
      <c r="B1277">
        <v>12</v>
      </c>
      <c r="C1277" t="s">
        <v>68</v>
      </c>
      <c r="D1277" t="s">
        <v>14</v>
      </c>
      <c r="E1277" t="s">
        <v>23</v>
      </c>
      <c r="F1277">
        <v>0</v>
      </c>
      <c r="G1277">
        <v>1979</v>
      </c>
      <c r="H1277">
        <v>14604</v>
      </c>
      <c r="I1277">
        <v>63770</v>
      </c>
      <c r="J1277">
        <v>4.3666118871542041</v>
      </c>
      <c r="K1277" t="str">
        <f>VLOOKUP(C1277,'Model stock information'!$B$6:$R$35,17,FALSE)</f>
        <v>Puget Sd</v>
      </c>
    </row>
    <row r="1278" spans="1:11">
      <c r="A1278" t="s">
        <v>89</v>
      </c>
      <c r="B1278">
        <v>12</v>
      </c>
      <c r="C1278" t="s">
        <v>68</v>
      </c>
      <c r="D1278" t="s">
        <v>14</v>
      </c>
      <c r="E1278" t="s">
        <v>23</v>
      </c>
      <c r="F1278">
        <v>0</v>
      </c>
      <c r="G1278">
        <v>1980</v>
      </c>
      <c r="H1278">
        <v>12046</v>
      </c>
      <c r="I1278">
        <v>62655</v>
      </c>
      <c r="J1278">
        <v>5.2013116387182468</v>
      </c>
      <c r="K1278" t="str">
        <f>VLOOKUP(C1278,'Model stock information'!$B$6:$R$35,17,FALSE)</f>
        <v>Puget Sd</v>
      </c>
    </row>
    <row r="1279" spans="1:11">
      <c r="A1279" t="s">
        <v>89</v>
      </c>
      <c r="B1279">
        <v>12</v>
      </c>
      <c r="C1279" t="s">
        <v>68</v>
      </c>
      <c r="D1279" t="s">
        <v>14</v>
      </c>
      <c r="E1279" t="s">
        <v>23</v>
      </c>
      <c r="F1279">
        <v>0</v>
      </c>
      <c r="G1279">
        <v>1981</v>
      </c>
      <c r="H1279">
        <v>8459</v>
      </c>
      <c r="I1279">
        <v>53335</v>
      </c>
      <c r="J1279">
        <v>6.3051188083697838</v>
      </c>
      <c r="K1279" t="str">
        <f>VLOOKUP(C1279,'Model stock information'!$B$6:$R$35,17,FALSE)</f>
        <v>Puget Sd</v>
      </c>
    </row>
    <row r="1280" spans="1:11">
      <c r="A1280" t="s">
        <v>89</v>
      </c>
      <c r="B1280">
        <v>12</v>
      </c>
      <c r="C1280" t="s">
        <v>68</v>
      </c>
      <c r="D1280" t="s">
        <v>14</v>
      </c>
      <c r="E1280" t="s">
        <v>23</v>
      </c>
      <c r="F1280">
        <v>0</v>
      </c>
      <c r="G1280">
        <v>1982</v>
      </c>
      <c r="H1280">
        <v>9269</v>
      </c>
      <c r="I1280">
        <v>51999</v>
      </c>
      <c r="J1280">
        <v>5.6099902902146939</v>
      </c>
      <c r="K1280" t="str">
        <f>VLOOKUP(C1280,'Model stock information'!$B$6:$R$35,17,FALSE)</f>
        <v>Puget Sd</v>
      </c>
    </row>
    <row r="1281" spans="1:11">
      <c r="A1281" t="s">
        <v>89</v>
      </c>
      <c r="B1281">
        <v>12</v>
      </c>
      <c r="C1281" t="s">
        <v>68</v>
      </c>
      <c r="D1281" t="s">
        <v>14</v>
      </c>
      <c r="E1281" t="s">
        <v>23</v>
      </c>
      <c r="F1281">
        <v>0</v>
      </c>
      <c r="G1281">
        <v>1983</v>
      </c>
      <c r="H1281">
        <v>8471</v>
      </c>
      <c r="I1281">
        <v>63121</v>
      </c>
      <c r="J1281">
        <v>7.4514225002951244</v>
      </c>
      <c r="K1281" t="str">
        <f>VLOOKUP(C1281,'Model stock information'!$B$6:$R$35,17,FALSE)</f>
        <v>Puget Sd</v>
      </c>
    </row>
    <row r="1282" spans="1:11">
      <c r="A1282" t="s">
        <v>89</v>
      </c>
      <c r="B1282">
        <v>12</v>
      </c>
      <c r="C1282" t="s">
        <v>68</v>
      </c>
      <c r="D1282" t="s">
        <v>14</v>
      </c>
      <c r="E1282" t="s">
        <v>23</v>
      </c>
      <c r="F1282">
        <v>0</v>
      </c>
      <c r="G1282">
        <v>1984</v>
      </c>
      <c r="H1282">
        <v>10547</v>
      </c>
      <c r="I1282">
        <v>66078</v>
      </c>
      <c r="J1282">
        <v>6.2650990803071966</v>
      </c>
      <c r="K1282" t="str">
        <f>VLOOKUP(C1282,'Model stock information'!$B$6:$R$35,17,FALSE)</f>
        <v>Puget Sd</v>
      </c>
    </row>
    <row r="1283" spans="1:11">
      <c r="A1283" t="s">
        <v>89</v>
      </c>
      <c r="B1283">
        <v>12</v>
      </c>
      <c r="C1283" t="s">
        <v>68</v>
      </c>
      <c r="D1283" t="s">
        <v>14</v>
      </c>
      <c r="E1283" t="s">
        <v>23</v>
      </c>
      <c r="F1283">
        <v>0</v>
      </c>
      <c r="G1283">
        <v>1985</v>
      </c>
      <c r="H1283">
        <v>11510</v>
      </c>
      <c r="I1283">
        <v>72468</v>
      </c>
      <c r="J1283">
        <v>6.2960903562119892</v>
      </c>
      <c r="K1283" t="str">
        <f>VLOOKUP(C1283,'Model stock information'!$B$6:$R$35,17,FALSE)</f>
        <v>Puget Sd</v>
      </c>
    </row>
    <row r="1284" spans="1:11">
      <c r="A1284" t="s">
        <v>89</v>
      </c>
      <c r="B1284">
        <v>12</v>
      </c>
      <c r="C1284" t="s">
        <v>68</v>
      </c>
      <c r="D1284" t="s">
        <v>14</v>
      </c>
      <c r="E1284" t="s">
        <v>23</v>
      </c>
      <c r="F1284">
        <v>0</v>
      </c>
      <c r="G1284">
        <v>1986</v>
      </c>
      <c r="H1284">
        <v>13896</v>
      </c>
      <c r="I1284">
        <v>69392</v>
      </c>
      <c r="J1284">
        <v>4.993667242371906</v>
      </c>
      <c r="K1284" t="str">
        <f>VLOOKUP(C1284,'Model stock information'!$B$6:$R$35,17,FALSE)</f>
        <v>Puget Sd</v>
      </c>
    </row>
    <row r="1285" spans="1:11">
      <c r="A1285" t="s">
        <v>89</v>
      </c>
      <c r="B1285">
        <v>12</v>
      </c>
      <c r="C1285" t="s">
        <v>68</v>
      </c>
      <c r="D1285" t="s">
        <v>14</v>
      </c>
      <c r="E1285" t="s">
        <v>23</v>
      </c>
      <c r="F1285">
        <v>0</v>
      </c>
      <c r="G1285">
        <v>1987</v>
      </c>
      <c r="H1285">
        <v>18192</v>
      </c>
      <c r="I1285">
        <v>58050</v>
      </c>
      <c r="J1285">
        <v>3.1909630606860158</v>
      </c>
      <c r="K1285" t="str">
        <f>VLOOKUP(C1285,'Model stock information'!$B$6:$R$35,17,FALSE)</f>
        <v>Puget Sd</v>
      </c>
    </row>
    <row r="1286" spans="1:11">
      <c r="A1286" t="s">
        <v>89</v>
      </c>
      <c r="B1286">
        <v>12</v>
      </c>
      <c r="C1286" t="s">
        <v>68</v>
      </c>
      <c r="D1286" t="s">
        <v>14</v>
      </c>
      <c r="E1286" t="s">
        <v>23</v>
      </c>
      <c r="F1286">
        <v>0</v>
      </c>
      <c r="G1286">
        <v>1988</v>
      </c>
      <c r="H1286">
        <v>21764</v>
      </c>
      <c r="I1286">
        <v>41915</v>
      </c>
      <c r="J1286">
        <v>1.925886785517368</v>
      </c>
      <c r="K1286" t="str">
        <f>VLOOKUP(C1286,'Model stock information'!$B$6:$R$35,17,FALSE)</f>
        <v>Puget Sd</v>
      </c>
    </row>
    <row r="1287" spans="1:11">
      <c r="A1287" t="s">
        <v>89</v>
      </c>
      <c r="B1287">
        <v>12</v>
      </c>
      <c r="C1287" t="s">
        <v>68</v>
      </c>
      <c r="D1287" t="s">
        <v>14</v>
      </c>
      <c r="E1287" t="s">
        <v>23</v>
      </c>
      <c r="F1287">
        <v>0</v>
      </c>
      <c r="G1287">
        <v>1989</v>
      </c>
      <c r="H1287">
        <v>22362</v>
      </c>
      <c r="I1287">
        <v>30863</v>
      </c>
      <c r="J1287">
        <v>1.3801538323942402</v>
      </c>
      <c r="K1287" t="str">
        <f>VLOOKUP(C1287,'Model stock information'!$B$6:$R$35,17,FALSE)</f>
        <v>Puget Sd</v>
      </c>
    </row>
    <row r="1288" spans="1:11">
      <c r="A1288" t="s">
        <v>89</v>
      </c>
      <c r="B1288">
        <v>12</v>
      </c>
      <c r="C1288" t="s">
        <v>68</v>
      </c>
      <c r="D1288" t="s">
        <v>14</v>
      </c>
      <c r="E1288" t="s">
        <v>23</v>
      </c>
      <c r="F1288">
        <v>0</v>
      </c>
      <c r="G1288">
        <v>1990</v>
      </c>
      <c r="H1288">
        <v>17525</v>
      </c>
      <c r="I1288">
        <v>29115</v>
      </c>
      <c r="J1288">
        <v>1.6613409415121256</v>
      </c>
      <c r="K1288" t="str">
        <f>VLOOKUP(C1288,'Model stock information'!$B$6:$R$35,17,FALSE)</f>
        <v>Puget Sd</v>
      </c>
    </row>
    <row r="1289" spans="1:11">
      <c r="A1289" t="s">
        <v>89</v>
      </c>
      <c r="B1289">
        <v>12</v>
      </c>
      <c r="C1289" t="s">
        <v>68</v>
      </c>
      <c r="D1289" t="s">
        <v>14</v>
      </c>
      <c r="E1289" t="s">
        <v>23</v>
      </c>
      <c r="F1289">
        <v>0</v>
      </c>
      <c r="G1289">
        <v>1991</v>
      </c>
      <c r="H1289">
        <v>18253</v>
      </c>
      <c r="I1289">
        <v>32110</v>
      </c>
      <c r="J1289">
        <v>1.7591628773352326</v>
      </c>
      <c r="K1289" t="str">
        <f>VLOOKUP(C1289,'Model stock information'!$B$6:$R$35,17,FALSE)</f>
        <v>Puget Sd</v>
      </c>
    </row>
    <row r="1290" spans="1:11">
      <c r="A1290" t="s">
        <v>89</v>
      </c>
      <c r="B1290">
        <v>12</v>
      </c>
      <c r="C1290" t="s">
        <v>68</v>
      </c>
      <c r="D1290" t="s">
        <v>14</v>
      </c>
      <c r="E1290" t="s">
        <v>23</v>
      </c>
      <c r="F1290">
        <v>0</v>
      </c>
      <c r="G1290">
        <v>1992</v>
      </c>
      <c r="H1290">
        <v>12777</v>
      </c>
      <c r="I1290">
        <v>28374</v>
      </c>
      <c r="J1290">
        <v>2.2207090866400563</v>
      </c>
      <c r="K1290" t="str">
        <f>VLOOKUP(C1290,'Model stock information'!$B$6:$R$35,17,FALSE)</f>
        <v>Puget Sd</v>
      </c>
    </row>
    <row r="1291" spans="1:11">
      <c r="A1291" t="s">
        <v>89</v>
      </c>
      <c r="B1291">
        <v>12</v>
      </c>
      <c r="C1291" t="s">
        <v>68</v>
      </c>
      <c r="D1291" t="s">
        <v>14</v>
      </c>
      <c r="E1291" t="s">
        <v>23</v>
      </c>
      <c r="F1291">
        <v>0</v>
      </c>
      <c r="G1291">
        <v>1993</v>
      </c>
      <c r="H1291">
        <v>9053</v>
      </c>
      <c r="I1291">
        <v>26453</v>
      </c>
      <c r="J1291">
        <v>2.9220148017231855</v>
      </c>
      <c r="K1291" t="str">
        <f>VLOOKUP(C1291,'Model stock information'!$B$6:$R$35,17,FALSE)</f>
        <v>Puget Sd</v>
      </c>
    </row>
    <row r="1292" spans="1:11">
      <c r="A1292" t="s">
        <v>89</v>
      </c>
      <c r="B1292">
        <v>12</v>
      </c>
      <c r="C1292" t="s">
        <v>68</v>
      </c>
      <c r="D1292" t="s">
        <v>14</v>
      </c>
      <c r="E1292" t="s">
        <v>23</v>
      </c>
      <c r="F1292">
        <v>0</v>
      </c>
      <c r="G1292">
        <v>1994</v>
      </c>
      <c r="H1292">
        <v>9513</v>
      </c>
      <c r="I1292">
        <v>26474</v>
      </c>
      <c r="J1292">
        <v>2.7829286239882265</v>
      </c>
      <c r="K1292" t="str">
        <f>VLOOKUP(C1292,'Model stock information'!$B$6:$R$35,17,FALSE)</f>
        <v>Puget Sd</v>
      </c>
    </row>
    <row r="1293" spans="1:11">
      <c r="A1293" t="s">
        <v>89</v>
      </c>
      <c r="B1293">
        <v>12</v>
      </c>
      <c r="C1293" t="s">
        <v>68</v>
      </c>
      <c r="D1293" t="s">
        <v>14</v>
      </c>
      <c r="E1293" t="s">
        <v>23</v>
      </c>
      <c r="F1293">
        <v>0</v>
      </c>
      <c r="G1293">
        <v>1995</v>
      </c>
      <c r="H1293">
        <v>13619</v>
      </c>
      <c r="I1293">
        <v>28140</v>
      </c>
      <c r="J1293">
        <v>2.066231000807695</v>
      </c>
      <c r="K1293" t="str">
        <f>VLOOKUP(C1293,'Model stock information'!$B$6:$R$35,17,FALSE)</f>
        <v>Puget Sd</v>
      </c>
    </row>
    <row r="1294" spans="1:11">
      <c r="A1294" t="s">
        <v>89</v>
      </c>
      <c r="B1294">
        <v>12</v>
      </c>
      <c r="C1294" t="s">
        <v>68</v>
      </c>
      <c r="D1294" t="s">
        <v>14</v>
      </c>
      <c r="E1294" t="s">
        <v>23</v>
      </c>
      <c r="F1294">
        <v>0</v>
      </c>
      <c r="G1294">
        <v>1996</v>
      </c>
      <c r="H1294">
        <v>12851</v>
      </c>
      <c r="I1294">
        <v>26223</v>
      </c>
      <c r="J1294">
        <v>2.0405415920940007</v>
      </c>
      <c r="K1294" t="str">
        <f>VLOOKUP(C1294,'Model stock information'!$B$6:$R$35,17,FALSE)</f>
        <v>Puget Sd</v>
      </c>
    </row>
    <row r="1295" spans="1:11">
      <c r="A1295" t="s">
        <v>89</v>
      </c>
      <c r="B1295">
        <v>12</v>
      </c>
      <c r="C1295" t="s">
        <v>68</v>
      </c>
      <c r="D1295" t="s">
        <v>14</v>
      </c>
      <c r="E1295" t="s">
        <v>23</v>
      </c>
      <c r="F1295">
        <v>0</v>
      </c>
      <c r="G1295">
        <v>1997</v>
      </c>
      <c r="H1295">
        <v>15133</v>
      </c>
      <c r="I1295">
        <v>31348</v>
      </c>
      <c r="J1295">
        <v>2.0714993722328687</v>
      </c>
      <c r="K1295" t="str">
        <f>VLOOKUP(C1295,'Model stock information'!$B$6:$R$35,17,FALSE)</f>
        <v>Puget Sd</v>
      </c>
    </row>
    <row r="1296" spans="1:11">
      <c r="A1296" t="s">
        <v>89</v>
      </c>
      <c r="B1296">
        <v>12</v>
      </c>
      <c r="C1296" t="s">
        <v>68</v>
      </c>
      <c r="D1296" t="s">
        <v>14</v>
      </c>
      <c r="E1296" t="s">
        <v>23</v>
      </c>
      <c r="F1296">
        <v>0</v>
      </c>
      <c r="G1296">
        <v>1998</v>
      </c>
      <c r="H1296">
        <v>16605</v>
      </c>
      <c r="I1296">
        <v>30952</v>
      </c>
      <c r="J1296">
        <v>1.8640168623908462</v>
      </c>
      <c r="K1296" t="str">
        <f>VLOOKUP(C1296,'Model stock information'!$B$6:$R$35,17,FALSE)</f>
        <v>Puget Sd</v>
      </c>
    </row>
    <row r="1297" spans="1:11">
      <c r="A1297" t="s">
        <v>89</v>
      </c>
      <c r="B1297">
        <v>12</v>
      </c>
      <c r="C1297" t="s">
        <v>68</v>
      </c>
      <c r="D1297" t="s">
        <v>14</v>
      </c>
      <c r="E1297" t="s">
        <v>23</v>
      </c>
      <c r="F1297">
        <v>0</v>
      </c>
      <c r="G1297">
        <v>1999</v>
      </c>
      <c r="H1297">
        <v>18361</v>
      </c>
      <c r="I1297">
        <v>18136</v>
      </c>
      <c r="J1297">
        <v>0.98774576548118298</v>
      </c>
      <c r="K1297" t="str">
        <f>VLOOKUP(C1297,'Model stock information'!$B$6:$R$35,17,FALSE)</f>
        <v>Puget Sd</v>
      </c>
    </row>
    <row r="1298" spans="1:11">
      <c r="A1298" t="s">
        <v>89</v>
      </c>
      <c r="B1298">
        <v>12</v>
      </c>
      <c r="C1298" t="s">
        <v>68</v>
      </c>
      <c r="D1298" t="s">
        <v>14</v>
      </c>
      <c r="E1298" t="s">
        <v>23</v>
      </c>
      <c r="F1298">
        <v>0</v>
      </c>
      <c r="G1298">
        <v>2000</v>
      </c>
      <c r="H1298">
        <v>14733</v>
      </c>
      <c r="I1298">
        <v>18547</v>
      </c>
      <c r="J1298">
        <v>1.2588746351727416</v>
      </c>
      <c r="K1298" t="str">
        <f>VLOOKUP(C1298,'Model stock information'!$B$6:$R$35,17,FALSE)</f>
        <v>Puget Sd</v>
      </c>
    </row>
    <row r="1299" spans="1:11">
      <c r="A1299" t="s">
        <v>89</v>
      </c>
      <c r="B1299">
        <v>12</v>
      </c>
      <c r="C1299" t="s">
        <v>68</v>
      </c>
      <c r="D1299" t="s">
        <v>14</v>
      </c>
      <c r="E1299" t="s">
        <v>23</v>
      </c>
      <c r="F1299">
        <v>0</v>
      </c>
      <c r="G1299">
        <v>2001</v>
      </c>
      <c r="H1299">
        <v>15587</v>
      </c>
      <c r="I1299">
        <v>17037</v>
      </c>
      <c r="J1299">
        <v>1.0930262398152306</v>
      </c>
      <c r="K1299" t="str">
        <f>VLOOKUP(C1299,'Model stock information'!$B$6:$R$35,17,FALSE)</f>
        <v>Puget Sd</v>
      </c>
    </row>
    <row r="1300" spans="1:11">
      <c r="A1300" t="s">
        <v>89</v>
      </c>
      <c r="B1300">
        <v>12</v>
      </c>
      <c r="C1300" t="s">
        <v>68</v>
      </c>
      <c r="D1300" t="s">
        <v>14</v>
      </c>
      <c r="E1300" t="s">
        <v>23</v>
      </c>
      <c r="F1300">
        <v>0</v>
      </c>
      <c r="G1300">
        <v>2002</v>
      </c>
      <c r="H1300">
        <v>15538</v>
      </c>
      <c r="I1300">
        <v>17312</v>
      </c>
      <c r="J1300">
        <v>1.1141717080705367</v>
      </c>
      <c r="K1300" t="str">
        <f>VLOOKUP(C1300,'Model stock information'!$B$6:$R$35,17,FALSE)</f>
        <v>Puget Sd</v>
      </c>
    </row>
    <row r="1301" spans="1:11">
      <c r="A1301" t="s">
        <v>89</v>
      </c>
      <c r="B1301">
        <v>12</v>
      </c>
      <c r="C1301" t="s">
        <v>68</v>
      </c>
      <c r="D1301" t="s">
        <v>14</v>
      </c>
      <c r="E1301" t="s">
        <v>23</v>
      </c>
      <c r="F1301">
        <v>0</v>
      </c>
      <c r="G1301">
        <v>2003</v>
      </c>
      <c r="H1301">
        <v>12072</v>
      </c>
      <c r="I1301">
        <v>18640</v>
      </c>
      <c r="J1301">
        <v>1.5440689198144466</v>
      </c>
      <c r="K1301" t="str">
        <f>VLOOKUP(C1301,'Model stock information'!$B$6:$R$35,17,FALSE)</f>
        <v>Puget Sd</v>
      </c>
    </row>
    <row r="1302" spans="1:11">
      <c r="A1302" t="s">
        <v>89</v>
      </c>
      <c r="B1302">
        <v>12</v>
      </c>
      <c r="C1302" t="s">
        <v>68</v>
      </c>
      <c r="D1302" t="s">
        <v>14</v>
      </c>
      <c r="E1302" t="s">
        <v>23</v>
      </c>
      <c r="F1302">
        <v>0</v>
      </c>
      <c r="G1302">
        <v>2004</v>
      </c>
      <c r="H1302">
        <v>10302</v>
      </c>
      <c r="I1302">
        <v>22546</v>
      </c>
      <c r="J1302">
        <v>2.1885070860027178</v>
      </c>
      <c r="K1302" t="str">
        <f>VLOOKUP(C1302,'Model stock information'!$B$6:$R$35,17,FALSE)</f>
        <v>Puget Sd</v>
      </c>
    </row>
    <row r="1303" spans="1:11">
      <c r="A1303" t="s">
        <v>89</v>
      </c>
      <c r="B1303">
        <v>12</v>
      </c>
      <c r="C1303" t="s">
        <v>68</v>
      </c>
      <c r="D1303" t="s">
        <v>14</v>
      </c>
      <c r="E1303" t="s">
        <v>23</v>
      </c>
      <c r="F1303">
        <v>0</v>
      </c>
      <c r="G1303">
        <v>2005</v>
      </c>
      <c r="H1303">
        <v>9517</v>
      </c>
      <c r="I1303">
        <v>13437</v>
      </c>
      <c r="J1303">
        <v>1.411894504570768</v>
      </c>
      <c r="K1303" t="str">
        <f>VLOOKUP(C1303,'Model stock information'!$B$6:$R$35,17,FALSE)</f>
        <v>Puget Sd</v>
      </c>
    </row>
    <row r="1304" spans="1:11">
      <c r="A1304" t="s">
        <v>89</v>
      </c>
      <c r="B1304">
        <v>12</v>
      </c>
      <c r="C1304" t="s">
        <v>68</v>
      </c>
      <c r="D1304" t="s">
        <v>14</v>
      </c>
      <c r="E1304" t="s">
        <v>23</v>
      </c>
      <c r="F1304">
        <v>0</v>
      </c>
      <c r="G1304">
        <v>2006</v>
      </c>
      <c r="H1304">
        <v>9666</v>
      </c>
      <c r="I1304">
        <v>8925</v>
      </c>
      <c r="J1304">
        <v>0.92333954065797641</v>
      </c>
      <c r="K1304" t="str">
        <f>VLOOKUP(C1304,'Model stock information'!$B$6:$R$35,17,FALSE)</f>
        <v>Puget Sd</v>
      </c>
    </row>
    <row r="1305" spans="1:11">
      <c r="A1305" t="s">
        <v>89</v>
      </c>
      <c r="B1305">
        <v>12</v>
      </c>
      <c r="C1305" t="s">
        <v>68</v>
      </c>
      <c r="D1305" t="s">
        <v>14</v>
      </c>
      <c r="E1305" t="s">
        <v>23</v>
      </c>
      <c r="F1305">
        <v>0</v>
      </c>
      <c r="G1305">
        <v>2007</v>
      </c>
      <c r="H1305">
        <v>8944</v>
      </c>
      <c r="I1305">
        <v>9368</v>
      </c>
      <c r="J1305">
        <v>1.0474060822898033</v>
      </c>
      <c r="K1305" t="str">
        <f>VLOOKUP(C1305,'Model stock information'!$B$6:$R$35,17,FALSE)</f>
        <v>Puget Sd</v>
      </c>
    </row>
    <row r="1306" spans="1:11">
      <c r="A1306" t="s">
        <v>89</v>
      </c>
      <c r="B1306">
        <v>12</v>
      </c>
      <c r="C1306" t="s">
        <v>68</v>
      </c>
      <c r="D1306" t="s">
        <v>14</v>
      </c>
      <c r="E1306" t="s">
        <v>23</v>
      </c>
      <c r="F1306">
        <v>0</v>
      </c>
      <c r="G1306">
        <v>2008</v>
      </c>
      <c r="H1306">
        <v>8943</v>
      </c>
      <c r="I1306">
        <v>12100</v>
      </c>
      <c r="J1306">
        <v>1.3530135301353015</v>
      </c>
      <c r="K1306" t="str">
        <f>VLOOKUP(C1306,'Model stock information'!$B$6:$R$35,17,FALSE)</f>
        <v>Puget Sd</v>
      </c>
    </row>
    <row r="1307" spans="1:11">
      <c r="A1307" t="s">
        <v>89</v>
      </c>
      <c r="B1307">
        <v>12</v>
      </c>
      <c r="C1307" t="s">
        <v>68</v>
      </c>
      <c r="D1307" t="s">
        <v>14</v>
      </c>
      <c r="E1307" t="s">
        <v>23</v>
      </c>
      <c r="F1307">
        <v>0</v>
      </c>
      <c r="G1307">
        <v>2009</v>
      </c>
      <c r="H1307">
        <v>7041</v>
      </c>
      <c r="I1307">
        <v>11027</v>
      </c>
      <c r="J1307">
        <v>1.5661127680727169</v>
      </c>
      <c r="K1307" t="str">
        <f>VLOOKUP(C1307,'Model stock information'!$B$6:$R$35,17,FALSE)</f>
        <v>Puget Sd</v>
      </c>
    </row>
    <row r="1308" spans="1:11">
      <c r="A1308" t="s">
        <v>89</v>
      </c>
      <c r="B1308">
        <v>12</v>
      </c>
      <c r="C1308" t="s">
        <v>68</v>
      </c>
      <c r="D1308" t="s">
        <v>14</v>
      </c>
      <c r="E1308" t="s">
        <v>23</v>
      </c>
      <c r="F1308">
        <v>0</v>
      </c>
      <c r="G1308">
        <v>2010</v>
      </c>
      <c r="H1308">
        <v>5627</v>
      </c>
      <c r="I1308">
        <v>10005</v>
      </c>
      <c r="J1308">
        <v>1.7780344766305314</v>
      </c>
      <c r="K1308" t="str">
        <f>VLOOKUP(C1308,'Model stock information'!$B$6:$R$35,17,FALSE)</f>
        <v>Puget Sd</v>
      </c>
    </row>
    <row r="1309" spans="1:11">
      <c r="A1309" t="s">
        <v>89</v>
      </c>
      <c r="B1309">
        <v>12</v>
      </c>
      <c r="C1309" t="s">
        <v>68</v>
      </c>
      <c r="D1309" t="s">
        <v>14</v>
      </c>
      <c r="E1309" t="s">
        <v>23</v>
      </c>
      <c r="F1309">
        <v>0</v>
      </c>
      <c r="G1309">
        <v>2011</v>
      </c>
      <c r="H1309">
        <v>5920</v>
      </c>
      <c r="I1309">
        <v>11677</v>
      </c>
      <c r="J1309">
        <v>1.9724662162162163</v>
      </c>
      <c r="K1309" t="str">
        <f>VLOOKUP(C1309,'Model stock information'!$B$6:$R$35,17,FALSE)</f>
        <v>Puget Sd</v>
      </c>
    </row>
    <row r="1310" spans="1:11">
      <c r="A1310" t="s">
        <v>89</v>
      </c>
      <c r="B1310">
        <v>12</v>
      </c>
      <c r="C1310" t="s">
        <v>68</v>
      </c>
      <c r="D1310" t="s">
        <v>14</v>
      </c>
      <c r="E1310" t="s">
        <v>23</v>
      </c>
      <c r="F1310">
        <v>0</v>
      </c>
      <c r="G1310">
        <v>2012</v>
      </c>
      <c r="H1310">
        <v>6869</v>
      </c>
      <c r="I1310">
        <v>11545</v>
      </c>
      <c r="J1310">
        <v>1.6807395545203085</v>
      </c>
      <c r="K1310" t="str">
        <f>VLOOKUP(C1310,'Model stock information'!$B$6:$R$35,17,FALSE)</f>
        <v>Puget Sd</v>
      </c>
    </row>
    <row r="1311" spans="1:11">
      <c r="A1311" t="s">
        <v>89</v>
      </c>
      <c r="B1311">
        <v>13</v>
      </c>
      <c r="C1311" t="s">
        <v>69</v>
      </c>
      <c r="D1311" t="s">
        <v>14</v>
      </c>
      <c r="E1311" t="s">
        <v>23</v>
      </c>
      <c r="F1311">
        <v>1</v>
      </c>
      <c r="G1311">
        <v>1979</v>
      </c>
      <c r="H1311">
        <v>8643</v>
      </c>
      <c r="I1311">
        <v>56248</v>
      </c>
      <c r="J1311">
        <v>6.5079254888348954</v>
      </c>
      <c r="K1311" t="str">
        <f>VLOOKUP(C1311,'Model stock information'!$B$6:$R$35,17,FALSE)</f>
        <v>Puget Sd</v>
      </c>
    </row>
    <row r="1312" spans="1:11">
      <c r="A1312" t="s">
        <v>89</v>
      </c>
      <c r="B1312">
        <v>13</v>
      </c>
      <c r="C1312" t="s">
        <v>69</v>
      </c>
      <c r="D1312" t="s">
        <v>14</v>
      </c>
      <c r="E1312" t="s">
        <v>23</v>
      </c>
      <c r="F1312">
        <v>1</v>
      </c>
      <c r="G1312">
        <v>1980</v>
      </c>
      <c r="H1312">
        <v>8613</v>
      </c>
      <c r="I1312">
        <v>65667</v>
      </c>
      <c r="J1312">
        <v>7.6241727621037967</v>
      </c>
      <c r="K1312" t="str">
        <f>VLOOKUP(C1312,'Model stock information'!$B$6:$R$35,17,FALSE)</f>
        <v>Puget Sd</v>
      </c>
    </row>
    <row r="1313" spans="1:11">
      <c r="A1313" t="s">
        <v>89</v>
      </c>
      <c r="B1313">
        <v>13</v>
      </c>
      <c r="C1313" t="s">
        <v>69</v>
      </c>
      <c r="D1313" t="s">
        <v>14</v>
      </c>
      <c r="E1313" t="s">
        <v>23</v>
      </c>
      <c r="F1313">
        <v>1</v>
      </c>
      <c r="G1313">
        <v>1981</v>
      </c>
      <c r="H1313">
        <v>8524</v>
      </c>
      <c r="I1313">
        <v>48925</v>
      </c>
      <c r="J1313">
        <v>5.7396762083528863</v>
      </c>
      <c r="K1313" t="str">
        <f>VLOOKUP(C1313,'Model stock information'!$B$6:$R$35,17,FALSE)</f>
        <v>Puget Sd</v>
      </c>
    </row>
    <row r="1314" spans="1:11">
      <c r="A1314" t="s">
        <v>89</v>
      </c>
      <c r="B1314">
        <v>13</v>
      </c>
      <c r="C1314" t="s">
        <v>69</v>
      </c>
      <c r="D1314" t="s">
        <v>14</v>
      </c>
      <c r="E1314" t="s">
        <v>23</v>
      </c>
      <c r="F1314">
        <v>1</v>
      </c>
      <c r="G1314">
        <v>1982</v>
      </c>
      <c r="H1314">
        <v>7220</v>
      </c>
      <c r="I1314">
        <v>46782</v>
      </c>
      <c r="J1314">
        <v>6.4795013850415515</v>
      </c>
      <c r="K1314" t="str">
        <f>VLOOKUP(C1314,'Model stock information'!$B$6:$R$35,17,FALSE)</f>
        <v>Puget Sd</v>
      </c>
    </row>
    <row r="1315" spans="1:11">
      <c r="A1315" t="s">
        <v>89</v>
      </c>
      <c r="B1315">
        <v>13</v>
      </c>
      <c r="C1315" t="s">
        <v>69</v>
      </c>
      <c r="D1315" t="s">
        <v>14</v>
      </c>
      <c r="E1315" t="s">
        <v>23</v>
      </c>
      <c r="F1315">
        <v>1</v>
      </c>
      <c r="G1315">
        <v>1983</v>
      </c>
      <c r="H1315">
        <v>4692</v>
      </c>
      <c r="I1315">
        <v>35757</v>
      </c>
      <c r="J1315">
        <v>7.6208439897698206</v>
      </c>
      <c r="K1315" t="str">
        <f>VLOOKUP(C1315,'Model stock information'!$B$6:$R$35,17,FALSE)</f>
        <v>Puget Sd</v>
      </c>
    </row>
    <row r="1316" spans="1:11">
      <c r="A1316" t="s">
        <v>89</v>
      </c>
      <c r="B1316">
        <v>13</v>
      </c>
      <c r="C1316" t="s">
        <v>69</v>
      </c>
      <c r="D1316" t="s">
        <v>14</v>
      </c>
      <c r="E1316" t="s">
        <v>23</v>
      </c>
      <c r="F1316">
        <v>1</v>
      </c>
      <c r="G1316">
        <v>1984</v>
      </c>
      <c r="H1316">
        <v>4967</v>
      </c>
      <c r="I1316">
        <v>37887</v>
      </c>
      <c r="J1316">
        <v>7.6277431044896318</v>
      </c>
      <c r="K1316" t="str">
        <f>VLOOKUP(C1316,'Model stock information'!$B$6:$R$35,17,FALSE)</f>
        <v>Puget Sd</v>
      </c>
    </row>
    <row r="1317" spans="1:11">
      <c r="A1317" t="s">
        <v>89</v>
      </c>
      <c r="B1317">
        <v>13</v>
      </c>
      <c r="C1317" t="s">
        <v>69</v>
      </c>
      <c r="D1317" t="s">
        <v>14</v>
      </c>
      <c r="E1317" t="s">
        <v>23</v>
      </c>
      <c r="F1317">
        <v>1</v>
      </c>
      <c r="G1317">
        <v>1985</v>
      </c>
      <c r="H1317">
        <v>5754</v>
      </c>
      <c r="I1317">
        <v>49152</v>
      </c>
      <c r="J1317">
        <v>8.5422314911366009</v>
      </c>
      <c r="K1317" t="str">
        <f>VLOOKUP(C1317,'Model stock information'!$B$6:$R$35,17,FALSE)</f>
        <v>Puget Sd</v>
      </c>
    </row>
    <row r="1318" spans="1:11">
      <c r="A1318" t="s">
        <v>89</v>
      </c>
      <c r="B1318">
        <v>13</v>
      </c>
      <c r="C1318" t="s">
        <v>69</v>
      </c>
      <c r="D1318" t="s">
        <v>14</v>
      </c>
      <c r="E1318" t="s">
        <v>23</v>
      </c>
      <c r="F1318">
        <v>1</v>
      </c>
      <c r="G1318">
        <v>1986</v>
      </c>
      <c r="H1318">
        <v>5676</v>
      </c>
      <c r="I1318">
        <v>44283</v>
      </c>
      <c r="J1318">
        <v>7.8017970401691334</v>
      </c>
      <c r="K1318" t="str">
        <f>VLOOKUP(C1318,'Model stock information'!$B$6:$R$35,17,FALSE)</f>
        <v>Puget Sd</v>
      </c>
    </row>
    <row r="1319" spans="1:11">
      <c r="A1319" t="s">
        <v>89</v>
      </c>
      <c r="B1319">
        <v>13</v>
      </c>
      <c r="C1319" t="s">
        <v>69</v>
      </c>
      <c r="D1319" t="s">
        <v>14</v>
      </c>
      <c r="E1319" t="s">
        <v>23</v>
      </c>
      <c r="F1319">
        <v>1</v>
      </c>
      <c r="G1319">
        <v>1987</v>
      </c>
      <c r="H1319">
        <v>5596</v>
      </c>
      <c r="I1319">
        <v>24161</v>
      </c>
      <c r="J1319">
        <v>4.3175482487491061</v>
      </c>
      <c r="K1319" t="str">
        <f>VLOOKUP(C1319,'Model stock information'!$B$6:$R$35,17,FALSE)</f>
        <v>Puget Sd</v>
      </c>
    </row>
    <row r="1320" spans="1:11">
      <c r="A1320" t="s">
        <v>89</v>
      </c>
      <c r="B1320">
        <v>13</v>
      </c>
      <c r="C1320" t="s">
        <v>69</v>
      </c>
      <c r="D1320" t="s">
        <v>14</v>
      </c>
      <c r="E1320" t="s">
        <v>23</v>
      </c>
      <c r="F1320">
        <v>1</v>
      </c>
      <c r="G1320">
        <v>1988</v>
      </c>
      <c r="H1320">
        <v>5581</v>
      </c>
      <c r="I1320">
        <v>16777</v>
      </c>
      <c r="J1320">
        <v>3.0060920981902886</v>
      </c>
      <c r="K1320" t="str">
        <f>VLOOKUP(C1320,'Model stock information'!$B$6:$R$35,17,FALSE)</f>
        <v>Puget Sd</v>
      </c>
    </row>
    <row r="1321" spans="1:11">
      <c r="A1321" t="s">
        <v>89</v>
      </c>
      <c r="B1321">
        <v>13</v>
      </c>
      <c r="C1321" t="s">
        <v>69</v>
      </c>
      <c r="D1321" t="s">
        <v>14</v>
      </c>
      <c r="E1321" t="s">
        <v>23</v>
      </c>
      <c r="F1321">
        <v>1</v>
      </c>
      <c r="G1321">
        <v>1989</v>
      </c>
      <c r="H1321">
        <v>7725</v>
      </c>
      <c r="I1321">
        <v>18481</v>
      </c>
      <c r="J1321">
        <v>2.3923624595469257</v>
      </c>
      <c r="K1321" t="str">
        <f>VLOOKUP(C1321,'Model stock information'!$B$6:$R$35,17,FALSE)</f>
        <v>Puget Sd</v>
      </c>
    </row>
    <row r="1322" spans="1:11">
      <c r="A1322" t="s">
        <v>89</v>
      </c>
      <c r="B1322">
        <v>13</v>
      </c>
      <c r="C1322" t="s">
        <v>69</v>
      </c>
      <c r="D1322" t="s">
        <v>14</v>
      </c>
      <c r="E1322" t="s">
        <v>23</v>
      </c>
      <c r="F1322">
        <v>1</v>
      </c>
      <c r="G1322">
        <v>1990</v>
      </c>
      <c r="H1322">
        <v>6484</v>
      </c>
      <c r="I1322">
        <v>18397</v>
      </c>
      <c r="J1322">
        <v>2.8372917951881553</v>
      </c>
      <c r="K1322" t="str">
        <f>VLOOKUP(C1322,'Model stock information'!$B$6:$R$35,17,FALSE)</f>
        <v>Puget Sd</v>
      </c>
    </row>
    <row r="1323" spans="1:11">
      <c r="A1323" t="s">
        <v>89</v>
      </c>
      <c r="B1323">
        <v>13</v>
      </c>
      <c r="C1323" t="s">
        <v>69</v>
      </c>
      <c r="D1323" t="s">
        <v>14</v>
      </c>
      <c r="E1323" t="s">
        <v>23</v>
      </c>
      <c r="F1323">
        <v>1</v>
      </c>
      <c r="G1323">
        <v>1991</v>
      </c>
      <c r="H1323">
        <v>3931</v>
      </c>
      <c r="I1323">
        <v>18320</v>
      </c>
      <c r="J1323">
        <v>4.6603917578224374</v>
      </c>
      <c r="K1323" t="str">
        <f>VLOOKUP(C1323,'Model stock information'!$B$6:$R$35,17,FALSE)</f>
        <v>Puget Sd</v>
      </c>
    </row>
    <row r="1324" spans="1:11">
      <c r="A1324" t="s">
        <v>89</v>
      </c>
      <c r="B1324">
        <v>13</v>
      </c>
      <c r="C1324" t="s">
        <v>69</v>
      </c>
      <c r="D1324" t="s">
        <v>14</v>
      </c>
      <c r="E1324" t="s">
        <v>23</v>
      </c>
      <c r="F1324">
        <v>1</v>
      </c>
      <c r="G1324">
        <v>1992</v>
      </c>
      <c r="H1324">
        <v>2956</v>
      </c>
      <c r="I1324">
        <v>15969</v>
      </c>
      <c r="J1324">
        <v>5.4022327469553453</v>
      </c>
      <c r="K1324" t="str">
        <f>VLOOKUP(C1324,'Model stock information'!$B$6:$R$35,17,FALSE)</f>
        <v>Puget Sd</v>
      </c>
    </row>
    <row r="1325" spans="1:11">
      <c r="A1325" t="s">
        <v>89</v>
      </c>
      <c r="B1325">
        <v>13</v>
      </c>
      <c r="C1325" t="s">
        <v>69</v>
      </c>
      <c r="D1325" t="s">
        <v>14</v>
      </c>
      <c r="E1325" t="s">
        <v>23</v>
      </c>
      <c r="F1325">
        <v>1</v>
      </c>
      <c r="G1325">
        <v>1993</v>
      </c>
      <c r="H1325">
        <v>2857</v>
      </c>
      <c r="I1325">
        <v>17391</v>
      </c>
      <c r="J1325">
        <v>6.0871543577178855</v>
      </c>
      <c r="K1325" t="str">
        <f>VLOOKUP(C1325,'Model stock information'!$B$6:$R$35,17,FALSE)</f>
        <v>Puget Sd</v>
      </c>
    </row>
    <row r="1326" spans="1:11">
      <c r="A1326" t="s">
        <v>89</v>
      </c>
      <c r="B1326">
        <v>13</v>
      </c>
      <c r="C1326" t="s">
        <v>69</v>
      </c>
      <c r="D1326" t="s">
        <v>14</v>
      </c>
      <c r="E1326" t="s">
        <v>23</v>
      </c>
      <c r="F1326">
        <v>1</v>
      </c>
      <c r="G1326">
        <v>1994</v>
      </c>
      <c r="H1326">
        <v>3780</v>
      </c>
      <c r="I1326">
        <v>12904</v>
      </c>
      <c r="J1326">
        <v>3.4137566137566138</v>
      </c>
      <c r="K1326" t="str">
        <f>VLOOKUP(C1326,'Model stock information'!$B$6:$R$35,17,FALSE)</f>
        <v>Puget Sd</v>
      </c>
    </row>
    <row r="1327" spans="1:11">
      <c r="A1327" t="s">
        <v>89</v>
      </c>
      <c r="B1327">
        <v>13</v>
      </c>
      <c r="C1327" t="s">
        <v>69</v>
      </c>
      <c r="D1327" t="s">
        <v>14</v>
      </c>
      <c r="E1327" t="s">
        <v>23</v>
      </c>
      <c r="F1327">
        <v>1</v>
      </c>
      <c r="G1327">
        <v>1995</v>
      </c>
      <c r="H1327">
        <v>4393</v>
      </c>
      <c r="I1327">
        <v>16943</v>
      </c>
      <c r="J1327">
        <v>3.8568176644661962</v>
      </c>
      <c r="K1327" t="str">
        <f>VLOOKUP(C1327,'Model stock information'!$B$6:$R$35,17,FALSE)</f>
        <v>Puget Sd</v>
      </c>
    </row>
    <row r="1328" spans="1:11">
      <c r="A1328" t="s">
        <v>89</v>
      </c>
      <c r="B1328">
        <v>13</v>
      </c>
      <c r="C1328" t="s">
        <v>69</v>
      </c>
      <c r="D1328" t="s">
        <v>14</v>
      </c>
      <c r="E1328" t="s">
        <v>23</v>
      </c>
      <c r="F1328">
        <v>1</v>
      </c>
      <c r="G1328">
        <v>1996</v>
      </c>
      <c r="H1328">
        <v>4526</v>
      </c>
      <c r="I1328">
        <v>18686</v>
      </c>
      <c r="J1328">
        <v>4.1285903667697745</v>
      </c>
      <c r="K1328" t="str">
        <f>VLOOKUP(C1328,'Model stock information'!$B$6:$R$35,17,FALSE)</f>
        <v>Puget Sd</v>
      </c>
    </row>
    <row r="1329" spans="1:11">
      <c r="A1329" t="s">
        <v>89</v>
      </c>
      <c r="B1329">
        <v>13</v>
      </c>
      <c r="C1329" t="s">
        <v>69</v>
      </c>
      <c r="D1329" t="s">
        <v>14</v>
      </c>
      <c r="E1329" t="s">
        <v>23</v>
      </c>
      <c r="F1329">
        <v>1</v>
      </c>
      <c r="G1329">
        <v>1997</v>
      </c>
      <c r="H1329">
        <v>5175</v>
      </c>
      <c r="I1329">
        <v>24338</v>
      </c>
      <c r="J1329">
        <v>4.7029951690821257</v>
      </c>
      <c r="K1329" t="str">
        <f>VLOOKUP(C1329,'Model stock information'!$B$6:$R$35,17,FALSE)</f>
        <v>Puget Sd</v>
      </c>
    </row>
    <row r="1330" spans="1:11">
      <c r="A1330" t="s">
        <v>89</v>
      </c>
      <c r="B1330">
        <v>13</v>
      </c>
      <c r="C1330" t="s">
        <v>69</v>
      </c>
      <c r="D1330" t="s">
        <v>14</v>
      </c>
      <c r="E1330" t="s">
        <v>23</v>
      </c>
      <c r="F1330">
        <v>1</v>
      </c>
      <c r="G1330">
        <v>1998</v>
      </c>
      <c r="H1330">
        <v>6485</v>
      </c>
      <c r="I1330">
        <v>31839</v>
      </c>
      <c r="J1330">
        <v>4.9096376252891289</v>
      </c>
      <c r="K1330" t="str">
        <f>VLOOKUP(C1330,'Model stock information'!$B$6:$R$35,17,FALSE)</f>
        <v>Puget Sd</v>
      </c>
    </row>
    <row r="1331" spans="1:11">
      <c r="A1331" t="s">
        <v>89</v>
      </c>
      <c r="B1331">
        <v>13</v>
      </c>
      <c r="C1331" t="s">
        <v>69</v>
      </c>
      <c r="D1331" t="s">
        <v>14</v>
      </c>
      <c r="E1331" t="s">
        <v>23</v>
      </c>
      <c r="F1331">
        <v>1</v>
      </c>
      <c r="G1331">
        <v>1999</v>
      </c>
      <c r="H1331">
        <v>6976</v>
      </c>
      <c r="I1331">
        <v>33441</v>
      </c>
      <c r="J1331">
        <v>4.7937213302752291</v>
      </c>
      <c r="K1331" t="str">
        <f>VLOOKUP(C1331,'Model stock information'!$B$6:$R$35,17,FALSE)</f>
        <v>Puget Sd</v>
      </c>
    </row>
    <row r="1332" spans="1:11">
      <c r="A1332" t="s">
        <v>89</v>
      </c>
      <c r="B1332">
        <v>13</v>
      </c>
      <c r="C1332" t="s">
        <v>69</v>
      </c>
      <c r="D1332" t="s">
        <v>14</v>
      </c>
      <c r="E1332" t="s">
        <v>23</v>
      </c>
      <c r="F1332">
        <v>1</v>
      </c>
      <c r="G1332">
        <v>2000</v>
      </c>
      <c r="H1332">
        <v>7766</v>
      </c>
      <c r="I1332">
        <v>37900</v>
      </c>
      <c r="J1332">
        <v>4.8802472315220191</v>
      </c>
      <c r="K1332" t="str">
        <f>VLOOKUP(C1332,'Model stock information'!$B$6:$R$35,17,FALSE)</f>
        <v>Puget Sd</v>
      </c>
    </row>
    <row r="1333" spans="1:11">
      <c r="A1333" t="s">
        <v>89</v>
      </c>
      <c r="B1333">
        <v>13</v>
      </c>
      <c r="C1333" t="s">
        <v>69</v>
      </c>
      <c r="D1333" t="s">
        <v>14</v>
      </c>
      <c r="E1333" t="s">
        <v>23</v>
      </c>
      <c r="F1333">
        <v>1</v>
      </c>
      <c r="G1333">
        <v>2001</v>
      </c>
      <c r="H1333">
        <v>10026</v>
      </c>
      <c r="I1333">
        <v>46602</v>
      </c>
      <c r="J1333">
        <v>4.6481149012567329</v>
      </c>
      <c r="K1333" t="str">
        <f>VLOOKUP(C1333,'Model stock information'!$B$6:$R$35,17,FALSE)</f>
        <v>Puget Sd</v>
      </c>
    </row>
    <row r="1334" spans="1:11">
      <c r="A1334" t="s">
        <v>89</v>
      </c>
      <c r="B1334">
        <v>13</v>
      </c>
      <c r="C1334" t="s">
        <v>69</v>
      </c>
      <c r="D1334" t="s">
        <v>14</v>
      </c>
      <c r="E1334" t="s">
        <v>23</v>
      </c>
      <c r="F1334">
        <v>1</v>
      </c>
      <c r="G1334">
        <v>2002</v>
      </c>
      <c r="H1334">
        <v>12060</v>
      </c>
      <c r="I1334">
        <v>56129</v>
      </c>
      <c r="J1334">
        <v>4.6541459369817577</v>
      </c>
      <c r="K1334" t="str">
        <f>VLOOKUP(C1334,'Model stock information'!$B$6:$R$35,17,FALSE)</f>
        <v>Puget Sd</v>
      </c>
    </row>
    <row r="1335" spans="1:11">
      <c r="A1335" t="s">
        <v>89</v>
      </c>
      <c r="B1335">
        <v>13</v>
      </c>
      <c r="C1335" t="s">
        <v>69</v>
      </c>
      <c r="D1335" t="s">
        <v>14</v>
      </c>
      <c r="E1335" t="s">
        <v>23</v>
      </c>
      <c r="F1335">
        <v>1</v>
      </c>
      <c r="G1335">
        <v>2003</v>
      </c>
      <c r="H1335">
        <v>12035</v>
      </c>
      <c r="I1335">
        <v>63758</v>
      </c>
      <c r="J1335">
        <v>5.2977149979227258</v>
      </c>
      <c r="K1335" t="str">
        <f>VLOOKUP(C1335,'Model stock information'!$B$6:$R$35,17,FALSE)</f>
        <v>Puget Sd</v>
      </c>
    </row>
    <row r="1336" spans="1:11">
      <c r="A1336" t="s">
        <v>89</v>
      </c>
      <c r="B1336">
        <v>13</v>
      </c>
      <c r="C1336" t="s">
        <v>69</v>
      </c>
      <c r="D1336" t="s">
        <v>14</v>
      </c>
      <c r="E1336" t="s">
        <v>23</v>
      </c>
      <c r="F1336">
        <v>1</v>
      </c>
      <c r="G1336">
        <v>2004</v>
      </c>
      <c r="H1336">
        <v>15330</v>
      </c>
      <c r="I1336">
        <v>52426</v>
      </c>
      <c r="J1336">
        <v>3.4198303979125897</v>
      </c>
      <c r="K1336" t="str">
        <f>VLOOKUP(C1336,'Model stock information'!$B$6:$R$35,17,FALSE)</f>
        <v>Puget Sd</v>
      </c>
    </row>
    <row r="1337" spans="1:11">
      <c r="A1337" t="s">
        <v>89</v>
      </c>
      <c r="B1337">
        <v>13</v>
      </c>
      <c r="C1337" t="s">
        <v>69</v>
      </c>
      <c r="D1337" t="s">
        <v>14</v>
      </c>
      <c r="E1337" t="s">
        <v>23</v>
      </c>
      <c r="F1337">
        <v>1</v>
      </c>
      <c r="G1337">
        <v>2005</v>
      </c>
      <c r="H1337">
        <v>15866</v>
      </c>
      <c r="I1337">
        <v>42232</v>
      </c>
      <c r="J1337">
        <v>2.6617925122904325</v>
      </c>
      <c r="K1337" t="str">
        <f>VLOOKUP(C1337,'Model stock information'!$B$6:$R$35,17,FALSE)</f>
        <v>Puget Sd</v>
      </c>
    </row>
    <row r="1338" spans="1:11">
      <c r="A1338" t="s">
        <v>89</v>
      </c>
      <c r="B1338">
        <v>13</v>
      </c>
      <c r="C1338" t="s">
        <v>69</v>
      </c>
      <c r="D1338" t="s">
        <v>14</v>
      </c>
      <c r="E1338" t="s">
        <v>23</v>
      </c>
      <c r="F1338">
        <v>1</v>
      </c>
      <c r="G1338">
        <v>2006</v>
      </c>
      <c r="H1338">
        <v>18625</v>
      </c>
      <c r="I1338">
        <v>40820</v>
      </c>
      <c r="J1338">
        <v>2.1916778523489935</v>
      </c>
      <c r="K1338" t="str">
        <f>VLOOKUP(C1338,'Model stock information'!$B$6:$R$35,17,FALSE)</f>
        <v>Puget Sd</v>
      </c>
    </row>
    <row r="1339" spans="1:11">
      <c r="A1339" t="s">
        <v>89</v>
      </c>
      <c r="B1339">
        <v>13</v>
      </c>
      <c r="C1339" t="s">
        <v>69</v>
      </c>
      <c r="D1339" t="s">
        <v>14</v>
      </c>
      <c r="E1339" t="s">
        <v>23</v>
      </c>
      <c r="F1339">
        <v>1</v>
      </c>
      <c r="G1339">
        <v>2007</v>
      </c>
      <c r="H1339">
        <v>18294</v>
      </c>
      <c r="I1339">
        <v>44575</v>
      </c>
      <c r="J1339">
        <v>2.4365912320979555</v>
      </c>
      <c r="K1339" t="str">
        <f>VLOOKUP(C1339,'Model stock information'!$B$6:$R$35,17,FALSE)</f>
        <v>Puget Sd</v>
      </c>
    </row>
    <row r="1340" spans="1:11">
      <c r="A1340" t="s">
        <v>89</v>
      </c>
      <c r="B1340">
        <v>13</v>
      </c>
      <c r="C1340" t="s">
        <v>69</v>
      </c>
      <c r="D1340" t="s">
        <v>14</v>
      </c>
      <c r="E1340" t="s">
        <v>23</v>
      </c>
      <c r="F1340">
        <v>1</v>
      </c>
      <c r="G1340">
        <v>2008</v>
      </c>
      <c r="H1340">
        <v>16320</v>
      </c>
      <c r="I1340">
        <v>52216</v>
      </c>
      <c r="J1340">
        <v>3.1995098039215688</v>
      </c>
      <c r="K1340" t="str">
        <f>VLOOKUP(C1340,'Model stock information'!$B$6:$R$35,17,FALSE)</f>
        <v>Puget Sd</v>
      </c>
    </row>
    <row r="1341" spans="1:11">
      <c r="A1341" t="s">
        <v>89</v>
      </c>
      <c r="B1341">
        <v>13</v>
      </c>
      <c r="C1341" t="s">
        <v>69</v>
      </c>
      <c r="D1341" t="s">
        <v>14</v>
      </c>
      <c r="E1341" t="s">
        <v>23</v>
      </c>
      <c r="F1341">
        <v>1</v>
      </c>
      <c r="G1341">
        <v>2009</v>
      </c>
      <c r="H1341">
        <v>13532</v>
      </c>
      <c r="I1341">
        <v>48450</v>
      </c>
      <c r="J1341">
        <v>3.5804020100502512</v>
      </c>
      <c r="K1341" t="str">
        <f>VLOOKUP(C1341,'Model stock information'!$B$6:$R$35,17,FALSE)</f>
        <v>Puget Sd</v>
      </c>
    </row>
    <row r="1342" spans="1:11">
      <c r="A1342" t="s">
        <v>89</v>
      </c>
      <c r="B1342">
        <v>13</v>
      </c>
      <c r="C1342" t="s">
        <v>69</v>
      </c>
      <c r="D1342" t="s">
        <v>14</v>
      </c>
      <c r="E1342" t="s">
        <v>23</v>
      </c>
      <c r="F1342">
        <v>1</v>
      </c>
      <c r="G1342">
        <v>2010</v>
      </c>
      <c r="H1342">
        <v>15022</v>
      </c>
      <c r="I1342">
        <v>29886</v>
      </c>
      <c r="J1342">
        <v>1.9894820929303687</v>
      </c>
      <c r="K1342" t="str">
        <f>VLOOKUP(C1342,'Model stock information'!$B$6:$R$35,17,FALSE)</f>
        <v>Puget Sd</v>
      </c>
    </row>
    <row r="1343" spans="1:11">
      <c r="A1343" t="s">
        <v>89</v>
      </c>
      <c r="B1343">
        <v>13</v>
      </c>
      <c r="C1343" t="s">
        <v>69</v>
      </c>
      <c r="D1343" t="s">
        <v>14</v>
      </c>
      <c r="E1343" t="s">
        <v>23</v>
      </c>
      <c r="F1343">
        <v>1</v>
      </c>
      <c r="G1343">
        <v>2011</v>
      </c>
      <c r="H1343">
        <v>14603</v>
      </c>
      <c r="I1343">
        <v>27487</v>
      </c>
      <c r="J1343">
        <v>1.8822844620968293</v>
      </c>
      <c r="K1343" t="str">
        <f>VLOOKUP(C1343,'Model stock information'!$B$6:$R$35,17,FALSE)</f>
        <v>Puget Sd</v>
      </c>
    </row>
    <row r="1344" spans="1:11">
      <c r="A1344" t="s">
        <v>89</v>
      </c>
      <c r="B1344">
        <v>13</v>
      </c>
      <c r="C1344" t="s">
        <v>69</v>
      </c>
      <c r="D1344" t="s">
        <v>14</v>
      </c>
      <c r="E1344" t="s">
        <v>23</v>
      </c>
      <c r="F1344">
        <v>1</v>
      </c>
      <c r="G1344">
        <v>2012</v>
      </c>
      <c r="H1344">
        <v>15588</v>
      </c>
      <c r="I1344">
        <v>34503</v>
      </c>
      <c r="J1344">
        <v>2.2134334103156275</v>
      </c>
      <c r="K1344" t="str">
        <f>VLOOKUP(C1344,'Model stock information'!$B$6:$R$35,17,FALSE)</f>
        <v>Puget Sd</v>
      </c>
    </row>
    <row r="1345" spans="1:11">
      <c r="A1345" t="s">
        <v>89</v>
      </c>
      <c r="B1345">
        <v>14</v>
      </c>
      <c r="C1345" t="s">
        <v>70</v>
      </c>
      <c r="D1345" t="s">
        <v>14</v>
      </c>
      <c r="E1345" t="s">
        <v>23</v>
      </c>
      <c r="F1345">
        <v>3</v>
      </c>
      <c r="G1345">
        <v>1979</v>
      </c>
      <c r="H1345">
        <v>71000</v>
      </c>
      <c r="I1345">
        <v>1918</v>
      </c>
      <c r="J1345">
        <v>2.7014084507042253E-2</v>
      </c>
      <c r="K1345" t="str">
        <f>VLOOKUP(C1345,'Model stock information'!$B$6:$R$35,17,FALSE)</f>
        <v>Puget Sd</v>
      </c>
    </row>
    <row r="1346" spans="1:11">
      <c r="A1346" t="s">
        <v>89</v>
      </c>
      <c r="B1346">
        <v>14</v>
      </c>
      <c r="C1346" t="s">
        <v>70</v>
      </c>
      <c r="D1346" t="s">
        <v>14</v>
      </c>
      <c r="E1346" t="s">
        <v>23</v>
      </c>
      <c r="F1346">
        <v>3</v>
      </c>
      <c r="G1346">
        <v>1980</v>
      </c>
      <c r="H1346">
        <v>1762</v>
      </c>
      <c r="I1346">
        <v>2252</v>
      </c>
      <c r="J1346">
        <v>1.2780930760499432</v>
      </c>
      <c r="K1346" t="str">
        <f>VLOOKUP(C1346,'Model stock information'!$B$6:$R$35,17,FALSE)</f>
        <v>Puget Sd</v>
      </c>
    </row>
    <row r="1347" spans="1:11">
      <c r="A1347" t="s">
        <v>89</v>
      </c>
      <c r="B1347">
        <v>14</v>
      </c>
      <c r="C1347" t="s">
        <v>70</v>
      </c>
      <c r="D1347" t="s">
        <v>14</v>
      </c>
      <c r="E1347" t="s">
        <v>23</v>
      </c>
      <c r="F1347">
        <v>3</v>
      </c>
      <c r="G1347">
        <v>1981</v>
      </c>
      <c r="H1347">
        <v>1334</v>
      </c>
      <c r="I1347">
        <v>1545</v>
      </c>
      <c r="J1347">
        <v>1.1581709145427286</v>
      </c>
      <c r="K1347" t="str">
        <f>VLOOKUP(C1347,'Model stock information'!$B$6:$R$35,17,FALSE)</f>
        <v>Puget Sd</v>
      </c>
    </row>
    <row r="1348" spans="1:11">
      <c r="A1348" t="s">
        <v>89</v>
      </c>
      <c r="B1348">
        <v>14</v>
      </c>
      <c r="C1348" t="s">
        <v>70</v>
      </c>
      <c r="D1348" t="s">
        <v>14</v>
      </c>
      <c r="E1348" t="s">
        <v>23</v>
      </c>
      <c r="F1348">
        <v>3</v>
      </c>
      <c r="G1348">
        <v>1982</v>
      </c>
      <c r="H1348">
        <v>734</v>
      </c>
      <c r="I1348">
        <v>1022</v>
      </c>
      <c r="J1348">
        <v>1.3923705722070845</v>
      </c>
      <c r="K1348" t="str">
        <f>VLOOKUP(C1348,'Model stock information'!$B$6:$R$35,17,FALSE)</f>
        <v>Puget Sd</v>
      </c>
    </row>
    <row r="1349" spans="1:11">
      <c r="A1349" t="s">
        <v>89</v>
      </c>
      <c r="B1349">
        <v>14</v>
      </c>
      <c r="C1349" t="s">
        <v>70</v>
      </c>
      <c r="D1349" t="s">
        <v>14</v>
      </c>
      <c r="E1349" t="s">
        <v>23</v>
      </c>
      <c r="F1349">
        <v>3</v>
      </c>
      <c r="G1349">
        <v>1983</v>
      </c>
      <c r="H1349">
        <v>463</v>
      </c>
      <c r="I1349">
        <v>1406</v>
      </c>
      <c r="J1349">
        <v>3.0367170626349891</v>
      </c>
      <c r="K1349" t="str">
        <f>VLOOKUP(C1349,'Model stock information'!$B$6:$R$35,17,FALSE)</f>
        <v>Puget Sd</v>
      </c>
    </row>
    <row r="1350" spans="1:11">
      <c r="A1350" t="s">
        <v>89</v>
      </c>
      <c r="B1350">
        <v>14</v>
      </c>
      <c r="C1350" t="s">
        <v>70</v>
      </c>
      <c r="D1350" t="s">
        <v>14</v>
      </c>
      <c r="E1350" t="s">
        <v>23</v>
      </c>
      <c r="F1350">
        <v>3</v>
      </c>
      <c r="G1350">
        <v>1984</v>
      </c>
      <c r="H1350">
        <v>412</v>
      </c>
      <c r="I1350">
        <v>1771</v>
      </c>
      <c r="J1350">
        <v>4.2985436893203888</v>
      </c>
      <c r="K1350" t="str">
        <f>VLOOKUP(C1350,'Model stock information'!$B$6:$R$35,17,FALSE)</f>
        <v>Puget Sd</v>
      </c>
    </row>
    <row r="1351" spans="1:11">
      <c r="A1351" t="s">
        <v>89</v>
      </c>
      <c r="B1351">
        <v>14</v>
      </c>
      <c r="C1351" t="s">
        <v>70</v>
      </c>
      <c r="D1351" t="s">
        <v>14</v>
      </c>
      <c r="E1351" t="s">
        <v>23</v>
      </c>
      <c r="F1351">
        <v>3</v>
      </c>
      <c r="G1351">
        <v>1985</v>
      </c>
      <c r="H1351">
        <v>508</v>
      </c>
      <c r="I1351">
        <v>1101</v>
      </c>
      <c r="J1351">
        <v>2.1673228346456694</v>
      </c>
      <c r="K1351" t="str">
        <f>VLOOKUP(C1351,'Model stock information'!$B$6:$R$35,17,FALSE)</f>
        <v>Puget Sd</v>
      </c>
    </row>
    <row r="1352" spans="1:11">
      <c r="A1352" t="s">
        <v>89</v>
      </c>
      <c r="B1352">
        <v>14</v>
      </c>
      <c r="C1352" t="s">
        <v>70</v>
      </c>
      <c r="D1352" t="s">
        <v>14</v>
      </c>
      <c r="E1352" t="s">
        <v>23</v>
      </c>
      <c r="F1352">
        <v>3</v>
      </c>
      <c r="G1352">
        <v>1986</v>
      </c>
      <c r="H1352">
        <v>477</v>
      </c>
      <c r="I1352">
        <v>696</v>
      </c>
      <c r="J1352">
        <v>1.4591194968553458</v>
      </c>
      <c r="K1352" t="str">
        <f>VLOOKUP(C1352,'Model stock information'!$B$6:$R$35,17,FALSE)</f>
        <v>Puget Sd</v>
      </c>
    </row>
    <row r="1353" spans="1:11">
      <c r="A1353" t="s">
        <v>89</v>
      </c>
      <c r="B1353">
        <v>14</v>
      </c>
      <c r="C1353" t="s">
        <v>70</v>
      </c>
      <c r="D1353" t="s">
        <v>14</v>
      </c>
      <c r="E1353" t="s">
        <v>23</v>
      </c>
      <c r="F1353">
        <v>3</v>
      </c>
      <c r="G1353">
        <v>1987</v>
      </c>
      <c r="H1353">
        <v>505</v>
      </c>
      <c r="I1353">
        <v>1185</v>
      </c>
      <c r="J1353">
        <v>2.3465346534653464</v>
      </c>
      <c r="K1353" t="str">
        <f>VLOOKUP(C1353,'Model stock information'!$B$6:$R$35,17,FALSE)</f>
        <v>Puget Sd</v>
      </c>
    </row>
    <row r="1354" spans="1:11">
      <c r="A1354" t="s">
        <v>89</v>
      </c>
      <c r="B1354">
        <v>14</v>
      </c>
      <c r="C1354" t="s">
        <v>70</v>
      </c>
      <c r="D1354" t="s">
        <v>14</v>
      </c>
      <c r="E1354" t="s">
        <v>23</v>
      </c>
      <c r="F1354">
        <v>3</v>
      </c>
      <c r="G1354">
        <v>1988</v>
      </c>
      <c r="H1354">
        <v>690</v>
      </c>
      <c r="I1354">
        <v>1415</v>
      </c>
      <c r="J1354">
        <v>2.0507246376811592</v>
      </c>
      <c r="K1354" t="str">
        <f>VLOOKUP(C1354,'Model stock information'!$B$6:$R$35,17,FALSE)</f>
        <v>Puget Sd</v>
      </c>
    </row>
    <row r="1355" spans="1:11">
      <c r="A1355" t="s">
        <v>89</v>
      </c>
      <c r="B1355">
        <v>14</v>
      </c>
      <c r="C1355" t="s">
        <v>70</v>
      </c>
      <c r="D1355" t="s">
        <v>14</v>
      </c>
      <c r="E1355" t="s">
        <v>23</v>
      </c>
      <c r="F1355">
        <v>3</v>
      </c>
      <c r="G1355">
        <v>1989</v>
      </c>
      <c r="H1355">
        <v>643</v>
      </c>
      <c r="I1355">
        <v>921</v>
      </c>
      <c r="J1355">
        <v>1.4323483670295489</v>
      </c>
      <c r="K1355" t="str">
        <f>VLOOKUP(C1355,'Model stock information'!$B$6:$R$35,17,FALSE)</f>
        <v>Puget Sd</v>
      </c>
    </row>
    <row r="1356" spans="1:11">
      <c r="A1356" t="s">
        <v>89</v>
      </c>
      <c r="B1356">
        <v>14</v>
      </c>
      <c r="C1356" t="s">
        <v>70</v>
      </c>
      <c r="D1356" t="s">
        <v>14</v>
      </c>
      <c r="E1356" t="s">
        <v>23</v>
      </c>
      <c r="F1356">
        <v>3</v>
      </c>
      <c r="G1356">
        <v>1990</v>
      </c>
      <c r="H1356">
        <v>428</v>
      </c>
      <c r="I1356">
        <v>660</v>
      </c>
      <c r="J1356">
        <v>1.5420560747663552</v>
      </c>
      <c r="K1356" t="str">
        <f>VLOOKUP(C1356,'Model stock information'!$B$6:$R$35,17,FALSE)</f>
        <v>Puget Sd</v>
      </c>
    </row>
    <row r="1357" spans="1:11">
      <c r="A1357" t="s">
        <v>89</v>
      </c>
      <c r="B1357">
        <v>14</v>
      </c>
      <c r="C1357" t="s">
        <v>70</v>
      </c>
      <c r="D1357" t="s">
        <v>14</v>
      </c>
      <c r="E1357" t="s">
        <v>23</v>
      </c>
      <c r="F1357">
        <v>3</v>
      </c>
      <c r="G1357">
        <v>1991</v>
      </c>
      <c r="H1357">
        <v>428</v>
      </c>
      <c r="I1357">
        <v>1105</v>
      </c>
      <c r="J1357">
        <v>2.5817757009345796</v>
      </c>
      <c r="K1357" t="str">
        <f>VLOOKUP(C1357,'Model stock information'!$B$6:$R$35,17,FALSE)</f>
        <v>Puget Sd</v>
      </c>
    </row>
    <row r="1358" spans="1:11">
      <c r="A1358" t="s">
        <v>89</v>
      </c>
      <c r="B1358">
        <v>14</v>
      </c>
      <c r="C1358" t="s">
        <v>70</v>
      </c>
      <c r="D1358" t="s">
        <v>14</v>
      </c>
      <c r="E1358" t="s">
        <v>23</v>
      </c>
      <c r="F1358">
        <v>3</v>
      </c>
      <c r="G1358">
        <v>1992</v>
      </c>
      <c r="H1358">
        <v>606</v>
      </c>
      <c r="I1358">
        <v>1163</v>
      </c>
      <c r="J1358">
        <v>1.9191419141914192</v>
      </c>
      <c r="K1358" t="str">
        <f>VLOOKUP(C1358,'Model stock information'!$B$6:$R$35,17,FALSE)</f>
        <v>Puget Sd</v>
      </c>
    </row>
    <row r="1359" spans="1:11">
      <c r="A1359" t="s">
        <v>89</v>
      </c>
      <c r="B1359">
        <v>14</v>
      </c>
      <c r="C1359" t="s">
        <v>70</v>
      </c>
      <c r="D1359" t="s">
        <v>14</v>
      </c>
      <c r="E1359" t="s">
        <v>23</v>
      </c>
      <c r="F1359">
        <v>3</v>
      </c>
      <c r="G1359">
        <v>1993</v>
      </c>
      <c r="H1359">
        <v>507</v>
      </c>
      <c r="I1359">
        <v>967</v>
      </c>
      <c r="J1359">
        <v>1.9072978303747534</v>
      </c>
      <c r="K1359" t="str">
        <f>VLOOKUP(C1359,'Model stock information'!$B$6:$R$35,17,FALSE)</f>
        <v>Puget Sd</v>
      </c>
    </row>
    <row r="1360" spans="1:11">
      <c r="A1360" t="s">
        <v>89</v>
      </c>
      <c r="B1360">
        <v>14</v>
      </c>
      <c r="C1360" t="s">
        <v>70</v>
      </c>
      <c r="D1360" t="s">
        <v>14</v>
      </c>
      <c r="E1360" t="s">
        <v>23</v>
      </c>
      <c r="F1360">
        <v>3</v>
      </c>
      <c r="G1360">
        <v>1994</v>
      </c>
      <c r="H1360">
        <v>384</v>
      </c>
      <c r="I1360">
        <v>997</v>
      </c>
      <c r="J1360">
        <v>2.5963541666666665</v>
      </c>
      <c r="K1360" t="str">
        <f>VLOOKUP(C1360,'Model stock information'!$B$6:$R$35,17,FALSE)</f>
        <v>Puget Sd</v>
      </c>
    </row>
    <row r="1361" spans="1:11">
      <c r="A1361" t="s">
        <v>89</v>
      </c>
      <c r="B1361">
        <v>14</v>
      </c>
      <c r="C1361" t="s">
        <v>70</v>
      </c>
      <c r="D1361" t="s">
        <v>14</v>
      </c>
      <c r="E1361" t="s">
        <v>23</v>
      </c>
      <c r="F1361">
        <v>3</v>
      </c>
      <c r="G1361">
        <v>1995</v>
      </c>
      <c r="H1361">
        <v>497</v>
      </c>
      <c r="I1361">
        <v>1601</v>
      </c>
      <c r="J1361">
        <v>3.2213279678068409</v>
      </c>
      <c r="K1361" t="str">
        <f>VLOOKUP(C1361,'Model stock information'!$B$6:$R$35,17,FALSE)</f>
        <v>Puget Sd</v>
      </c>
    </row>
    <row r="1362" spans="1:11">
      <c r="A1362" t="s">
        <v>89</v>
      </c>
      <c r="B1362">
        <v>14</v>
      </c>
      <c r="C1362" t="s">
        <v>70</v>
      </c>
      <c r="D1362" t="s">
        <v>14</v>
      </c>
      <c r="E1362" t="s">
        <v>23</v>
      </c>
      <c r="F1362">
        <v>3</v>
      </c>
      <c r="G1362">
        <v>1996</v>
      </c>
      <c r="H1362">
        <v>666</v>
      </c>
      <c r="I1362">
        <v>2694</v>
      </c>
      <c r="J1362">
        <v>4.045045045045045</v>
      </c>
      <c r="K1362" t="str">
        <f>VLOOKUP(C1362,'Model stock information'!$B$6:$R$35,17,FALSE)</f>
        <v>Puget Sd</v>
      </c>
    </row>
    <row r="1363" spans="1:11">
      <c r="A1363" t="s">
        <v>89</v>
      </c>
      <c r="B1363">
        <v>14</v>
      </c>
      <c r="C1363" t="s">
        <v>70</v>
      </c>
      <c r="D1363" t="s">
        <v>14</v>
      </c>
      <c r="E1363" t="s">
        <v>23</v>
      </c>
      <c r="F1363">
        <v>3</v>
      </c>
      <c r="G1363">
        <v>1997</v>
      </c>
      <c r="H1363">
        <v>672</v>
      </c>
      <c r="I1363">
        <v>4335</v>
      </c>
      <c r="J1363">
        <v>6.4508928571428568</v>
      </c>
      <c r="K1363" t="str">
        <f>VLOOKUP(C1363,'Model stock information'!$B$6:$R$35,17,FALSE)</f>
        <v>Puget Sd</v>
      </c>
    </row>
    <row r="1364" spans="1:11">
      <c r="A1364" t="s">
        <v>89</v>
      </c>
      <c r="B1364">
        <v>14</v>
      </c>
      <c r="C1364" t="s">
        <v>70</v>
      </c>
      <c r="D1364" t="s">
        <v>14</v>
      </c>
      <c r="E1364" t="s">
        <v>23</v>
      </c>
      <c r="F1364">
        <v>3</v>
      </c>
      <c r="G1364">
        <v>1998</v>
      </c>
      <c r="H1364">
        <v>749</v>
      </c>
      <c r="I1364">
        <v>4716</v>
      </c>
      <c r="J1364">
        <v>6.2963951935914553</v>
      </c>
      <c r="K1364" t="str">
        <f>VLOOKUP(C1364,'Model stock information'!$B$6:$R$35,17,FALSE)</f>
        <v>Puget Sd</v>
      </c>
    </row>
    <row r="1365" spans="1:11">
      <c r="A1365" t="s">
        <v>89</v>
      </c>
      <c r="B1365">
        <v>14</v>
      </c>
      <c r="C1365" t="s">
        <v>70</v>
      </c>
      <c r="D1365" t="s">
        <v>14</v>
      </c>
      <c r="E1365" t="s">
        <v>23</v>
      </c>
      <c r="F1365">
        <v>3</v>
      </c>
      <c r="G1365">
        <v>1999</v>
      </c>
      <c r="H1365">
        <v>981</v>
      </c>
      <c r="I1365">
        <v>3362</v>
      </c>
      <c r="J1365">
        <v>3.4271151885830786</v>
      </c>
      <c r="K1365" t="str">
        <f>VLOOKUP(C1365,'Model stock information'!$B$6:$R$35,17,FALSE)</f>
        <v>Puget Sd</v>
      </c>
    </row>
    <row r="1366" spans="1:11">
      <c r="A1366" t="s">
        <v>89</v>
      </c>
      <c r="B1366">
        <v>14</v>
      </c>
      <c r="C1366" t="s">
        <v>70</v>
      </c>
      <c r="D1366" t="s">
        <v>14</v>
      </c>
      <c r="E1366" t="s">
        <v>23</v>
      </c>
      <c r="F1366">
        <v>3</v>
      </c>
      <c r="G1366">
        <v>2000</v>
      </c>
      <c r="H1366">
        <v>1618</v>
      </c>
      <c r="I1366">
        <v>2801</v>
      </c>
      <c r="J1366">
        <v>1.73114956736712</v>
      </c>
      <c r="K1366" t="str">
        <f>VLOOKUP(C1366,'Model stock information'!$B$6:$R$35,17,FALSE)</f>
        <v>Puget Sd</v>
      </c>
    </row>
    <row r="1367" spans="1:11">
      <c r="A1367" t="s">
        <v>89</v>
      </c>
      <c r="B1367">
        <v>14</v>
      </c>
      <c r="C1367" t="s">
        <v>70</v>
      </c>
      <c r="D1367" t="s">
        <v>14</v>
      </c>
      <c r="E1367" t="s">
        <v>23</v>
      </c>
      <c r="F1367">
        <v>3</v>
      </c>
      <c r="G1367">
        <v>2001</v>
      </c>
      <c r="H1367">
        <v>2599</v>
      </c>
      <c r="I1367">
        <v>2624</v>
      </c>
      <c r="J1367">
        <v>1.009619084263178</v>
      </c>
      <c r="K1367" t="str">
        <f>VLOOKUP(C1367,'Model stock information'!$B$6:$R$35,17,FALSE)</f>
        <v>Puget Sd</v>
      </c>
    </row>
    <row r="1368" spans="1:11">
      <c r="A1368" t="s">
        <v>89</v>
      </c>
      <c r="B1368">
        <v>14</v>
      </c>
      <c r="C1368" t="s">
        <v>70</v>
      </c>
      <c r="D1368" t="s">
        <v>14</v>
      </c>
      <c r="E1368" t="s">
        <v>23</v>
      </c>
      <c r="F1368">
        <v>3</v>
      </c>
      <c r="G1368">
        <v>2002</v>
      </c>
      <c r="H1368">
        <v>3311</v>
      </c>
      <c r="I1368">
        <v>2244</v>
      </c>
      <c r="J1368">
        <v>0.67774086378737541</v>
      </c>
      <c r="K1368" t="str">
        <f>VLOOKUP(C1368,'Model stock information'!$B$6:$R$35,17,FALSE)</f>
        <v>Puget Sd</v>
      </c>
    </row>
    <row r="1369" spans="1:11">
      <c r="A1369" t="s">
        <v>89</v>
      </c>
      <c r="B1369">
        <v>14</v>
      </c>
      <c r="C1369" t="s">
        <v>70</v>
      </c>
      <c r="D1369" t="s">
        <v>14</v>
      </c>
      <c r="E1369" t="s">
        <v>23</v>
      </c>
      <c r="F1369">
        <v>3</v>
      </c>
      <c r="G1369">
        <v>2003</v>
      </c>
      <c r="H1369">
        <v>3083</v>
      </c>
      <c r="I1369">
        <v>2298</v>
      </c>
      <c r="J1369">
        <v>0.74537787868958805</v>
      </c>
      <c r="K1369" t="str">
        <f>VLOOKUP(C1369,'Model stock information'!$B$6:$R$35,17,FALSE)</f>
        <v>Puget Sd</v>
      </c>
    </row>
    <row r="1370" spans="1:11">
      <c r="A1370" t="s">
        <v>89</v>
      </c>
      <c r="B1370">
        <v>14</v>
      </c>
      <c r="C1370" t="s">
        <v>70</v>
      </c>
      <c r="D1370" t="s">
        <v>14</v>
      </c>
      <c r="E1370" t="s">
        <v>23</v>
      </c>
      <c r="F1370">
        <v>3</v>
      </c>
      <c r="G1370">
        <v>2004</v>
      </c>
      <c r="H1370">
        <v>2235</v>
      </c>
      <c r="I1370">
        <v>2631</v>
      </c>
      <c r="J1370">
        <v>1.1771812080536912</v>
      </c>
      <c r="K1370" t="str">
        <f>VLOOKUP(C1370,'Model stock information'!$B$6:$R$35,17,FALSE)</f>
        <v>Puget Sd</v>
      </c>
    </row>
    <row r="1371" spans="1:11">
      <c r="A1371" t="s">
        <v>89</v>
      </c>
      <c r="B1371">
        <v>14</v>
      </c>
      <c r="C1371" t="s">
        <v>70</v>
      </c>
      <c r="D1371" t="s">
        <v>14</v>
      </c>
      <c r="E1371" t="s">
        <v>23</v>
      </c>
      <c r="F1371">
        <v>3</v>
      </c>
      <c r="G1371">
        <v>2005</v>
      </c>
      <c r="H1371">
        <v>1915</v>
      </c>
      <c r="I1371">
        <v>3113</v>
      </c>
      <c r="J1371">
        <v>1.6255874673629243</v>
      </c>
      <c r="K1371" t="str">
        <f>VLOOKUP(C1371,'Model stock information'!$B$6:$R$35,17,FALSE)</f>
        <v>Puget Sd</v>
      </c>
    </row>
    <row r="1372" spans="1:11">
      <c r="A1372" t="s">
        <v>89</v>
      </c>
      <c r="B1372">
        <v>14</v>
      </c>
      <c r="C1372" t="s">
        <v>70</v>
      </c>
      <c r="D1372" t="s">
        <v>14</v>
      </c>
      <c r="E1372" t="s">
        <v>23</v>
      </c>
      <c r="F1372">
        <v>3</v>
      </c>
      <c r="G1372">
        <v>2006</v>
      </c>
      <c r="H1372">
        <v>1729</v>
      </c>
      <c r="I1372">
        <v>2414</v>
      </c>
      <c r="J1372">
        <v>1.3961827646038172</v>
      </c>
      <c r="K1372" t="str">
        <f>VLOOKUP(C1372,'Model stock information'!$B$6:$R$35,17,FALSE)</f>
        <v>Puget Sd</v>
      </c>
    </row>
    <row r="1373" spans="1:11">
      <c r="A1373" t="s">
        <v>89</v>
      </c>
      <c r="B1373">
        <v>14</v>
      </c>
      <c r="C1373" t="s">
        <v>70</v>
      </c>
      <c r="D1373" t="s">
        <v>14</v>
      </c>
      <c r="E1373" t="s">
        <v>23</v>
      </c>
      <c r="F1373">
        <v>3</v>
      </c>
      <c r="G1373">
        <v>2007</v>
      </c>
      <c r="H1373">
        <v>1594</v>
      </c>
      <c r="I1373">
        <v>1715</v>
      </c>
      <c r="J1373">
        <v>1.0759096612296111</v>
      </c>
      <c r="K1373" t="str">
        <f>VLOOKUP(C1373,'Model stock information'!$B$6:$R$35,17,FALSE)</f>
        <v>Puget Sd</v>
      </c>
    </row>
    <row r="1374" spans="1:11">
      <c r="A1374" t="s">
        <v>89</v>
      </c>
      <c r="B1374">
        <v>14</v>
      </c>
      <c r="C1374" t="s">
        <v>70</v>
      </c>
      <c r="D1374" t="s">
        <v>14</v>
      </c>
      <c r="E1374" t="s">
        <v>23</v>
      </c>
      <c r="F1374">
        <v>3</v>
      </c>
      <c r="G1374">
        <v>2008</v>
      </c>
      <c r="H1374">
        <v>1748</v>
      </c>
      <c r="I1374">
        <v>1866</v>
      </c>
      <c r="J1374">
        <v>1.0675057208237986</v>
      </c>
      <c r="K1374" t="str">
        <f>VLOOKUP(C1374,'Model stock information'!$B$6:$R$35,17,FALSE)</f>
        <v>Puget Sd</v>
      </c>
    </row>
    <row r="1375" spans="1:11">
      <c r="A1375" t="s">
        <v>89</v>
      </c>
      <c r="B1375">
        <v>14</v>
      </c>
      <c r="C1375" t="s">
        <v>70</v>
      </c>
      <c r="D1375" t="s">
        <v>14</v>
      </c>
      <c r="E1375" t="s">
        <v>23</v>
      </c>
      <c r="F1375">
        <v>3</v>
      </c>
      <c r="G1375">
        <v>2009</v>
      </c>
      <c r="H1375">
        <v>2048</v>
      </c>
      <c r="I1375">
        <v>1938</v>
      </c>
      <c r="J1375">
        <v>0.9462890625</v>
      </c>
      <c r="K1375" t="str">
        <f>VLOOKUP(C1375,'Model stock information'!$B$6:$R$35,17,FALSE)</f>
        <v>Puget Sd</v>
      </c>
    </row>
    <row r="1376" spans="1:11">
      <c r="A1376" t="s">
        <v>89</v>
      </c>
      <c r="B1376">
        <v>14</v>
      </c>
      <c r="C1376" t="s">
        <v>70</v>
      </c>
      <c r="D1376" t="s">
        <v>14</v>
      </c>
      <c r="E1376" t="s">
        <v>23</v>
      </c>
      <c r="F1376">
        <v>3</v>
      </c>
      <c r="G1376">
        <v>2010</v>
      </c>
      <c r="H1376">
        <v>2096</v>
      </c>
      <c r="I1376">
        <v>1806</v>
      </c>
      <c r="J1376">
        <v>0.86164122137404575</v>
      </c>
      <c r="K1376" t="str">
        <f>VLOOKUP(C1376,'Model stock information'!$B$6:$R$35,17,FALSE)</f>
        <v>Puget Sd</v>
      </c>
    </row>
    <row r="1377" spans="1:11">
      <c r="A1377" t="s">
        <v>89</v>
      </c>
      <c r="B1377">
        <v>14</v>
      </c>
      <c r="C1377" t="s">
        <v>70</v>
      </c>
      <c r="D1377" t="s">
        <v>14</v>
      </c>
      <c r="E1377" t="s">
        <v>23</v>
      </c>
      <c r="F1377">
        <v>3</v>
      </c>
      <c r="G1377">
        <v>2011</v>
      </c>
      <c r="H1377">
        <v>1583</v>
      </c>
      <c r="I1377">
        <v>1859</v>
      </c>
      <c r="J1377">
        <v>1.1743524952621605</v>
      </c>
      <c r="K1377" t="str">
        <f>VLOOKUP(C1377,'Model stock information'!$B$6:$R$35,17,FALSE)</f>
        <v>Puget Sd</v>
      </c>
    </row>
    <row r="1378" spans="1:11">
      <c r="A1378" t="s">
        <v>89</v>
      </c>
      <c r="B1378">
        <v>15</v>
      </c>
      <c r="C1378" t="s">
        <v>71</v>
      </c>
      <c r="D1378" t="s">
        <v>14</v>
      </c>
      <c r="E1378" t="s">
        <v>23</v>
      </c>
      <c r="F1378">
        <v>0</v>
      </c>
      <c r="G1378">
        <v>1979</v>
      </c>
      <c r="H1378">
        <v>20167</v>
      </c>
      <c r="I1378">
        <v>33200</v>
      </c>
      <c r="J1378">
        <v>1.6462537809292408</v>
      </c>
      <c r="K1378" t="str">
        <f>VLOOKUP(C1378,'Model stock information'!$B$6:$R$35,17,FALSE)</f>
        <v>Puget Sd</v>
      </c>
    </row>
    <row r="1379" spans="1:11">
      <c r="A1379" t="s">
        <v>89</v>
      </c>
      <c r="B1379">
        <v>15</v>
      </c>
      <c r="C1379" t="s">
        <v>71</v>
      </c>
      <c r="D1379" t="s">
        <v>14</v>
      </c>
      <c r="E1379" t="s">
        <v>23</v>
      </c>
      <c r="F1379">
        <v>0</v>
      </c>
      <c r="G1379">
        <v>1980</v>
      </c>
      <c r="H1379">
        <v>22689</v>
      </c>
      <c r="I1379">
        <v>26473</v>
      </c>
      <c r="J1379">
        <v>1.1667768522191371</v>
      </c>
      <c r="K1379" t="str">
        <f>VLOOKUP(C1379,'Model stock information'!$B$6:$R$35,17,FALSE)</f>
        <v>Puget Sd</v>
      </c>
    </row>
    <row r="1380" spans="1:11">
      <c r="A1380" t="s">
        <v>89</v>
      </c>
      <c r="B1380">
        <v>15</v>
      </c>
      <c r="C1380" t="s">
        <v>71</v>
      </c>
      <c r="D1380" t="s">
        <v>14</v>
      </c>
      <c r="E1380" t="s">
        <v>23</v>
      </c>
      <c r="F1380">
        <v>0</v>
      </c>
      <c r="G1380">
        <v>1981</v>
      </c>
      <c r="H1380">
        <v>18004</v>
      </c>
      <c r="I1380">
        <v>71567</v>
      </c>
      <c r="J1380">
        <v>3.9750610975338811</v>
      </c>
      <c r="K1380" t="str">
        <f>VLOOKUP(C1380,'Model stock information'!$B$6:$R$35,17,FALSE)</f>
        <v>Puget Sd</v>
      </c>
    </row>
    <row r="1381" spans="1:11">
      <c r="A1381" t="s">
        <v>89</v>
      </c>
      <c r="B1381">
        <v>15</v>
      </c>
      <c r="C1381" t="s">
        <v>71</v>
      </c>
      <c r="D1381" t="s">
        <v>14</v>
      </c>
      <c r="E1381" t="s">
        <v>23</v>
      </c>
      <c r="F1381">
        <v>0</v>
      </c>
      <c r="G1381">
        <v>1982</v>
      </c>
      <c r="H1381">
        <v>16465</v>
      </c>
      <c r="I1381">
        <v>39964</v>
      </c>
      <c r="J1381">
        <v>2.4272092317036136</v>
      </c>
      <c r="K1381" t="str">
        <f>VLOOKUP(C1381,'Model stock information'!$B$6:$R$35,17,FALSE)</f>
        <v>Puget Sd</v>
      </c>
    </row>
    <row r="1382" spans="1:11">
      <c r="A1382" t="s">
        <v>89</v>
      </c>
      <c r="B1382">
        <v>15</v>
      </c>
      <c r="C1382" t="s">
        <v>71</v>
      </c>
      <c r="D1382" t="s">
        <v>14</v>
      </c>
      <c r="E1382" t="s">
        <v>23</v>
      </c>
      <c r="F1382">
        <v>0</v>
      </c>
      <c r="G1382">
        <v>1983</v>
      </c>
      <c r="H1382">
        <v>11416</v>
      </c>
      <c r="I1382">
        <v>17941</v>
      </c>
      <c r="J1382">
        <v>1.5715662228451297</v>
      </c>
      <c r="K1382" t="str">
        <f>VLOOKUP(C1382,'Model stock information'!$B$6:$R$35,17,FALSE)</f>
        <v>Puget Sd</v>
      </c>
    </row>
    <row r="1383" spans="1:11">
      <c r="A1383" t="s">
        <v>89</v>
      </c>
      <c r="B1383">
        <v>15</v>
      </c>
      <c r="C1383" t="s">
        <v>71</v>
      </c>
      <c r="D1383" t="s">
        <v>14</v>
      </c>
      <c r="E1383" t="s">
        <v>23</v>
      </c>
      <c r="F1383">
        <v>0</v>
      </c>
      <c r="G1383">
        <v>1984</v>
      </c>
      <c r="H1383">
        <v>16328</v>
      </c>
      <c r="I1383">
        <v>31192</v>
      </c>
      <c r="J1383">
        <v>1.9103380695737384</v>
      </c>
      <c r="K1383" t="str">
        <f>VLOOKUP(C1383,'Model stock information'!$B$6:$R$35,17,FALSE)</f>
        <v>Puget Sd</v>
      </c>
    </row>
    <row r="1384" spans="1:11">
      <c r="A1384" t="s">
        <v>89</v>
      </c>
      <c r="B1384">
        <v>15</v>
      </c>
      <c r="C1384" t="s">
        <v>71</v>
      </c>
      <c r="D1384" t="s">
        <v>14</v>
      </c>
      <c r="E1384" t="s">
        <v>23</v>
      </c>
      <c r="F1384">
        <v>0</v>
      </c>
      <c r="G1384">
        <v>1985</v>
      </c>
      <c r="H1384">
        <v>23184</v>
      </c>
      <c r="I1384">
        <v>17714</v>
      </c>
      <c r="J1384">
        <v>0.76406142167011737</v>
      </c>
      <c r="K1384" t="str">
        <f>VLOOKUP(C1384,'Model stock information'!$B$6:$R$35,17,FALSE)</f>
        <v>Puget Sd</v>
      </c>
    </row>
    <row r="1385" spans="1:11">
      <c r="A1385" t="s">
        <v>89</v>
      </c>
      <c r="B1385">
        <v>15</v>
      </c>
      <c r="C1385" t="s">
        <v>71</v>
      </c>
      <c r="D1385" t="s">
        <v>14</v>
      </c>
      <c r="E1385" t="s">
        <v>23</v>
      </c>
      <c r="F1385">
        <v>0</v>
      </c>
      <c r="G1385">
        <v>1986</v>
      </c>
      <c r="H1385">
        <v>17189</v>
      </c>
      <c r="I1385">
        <v>23669</v>
      </c>
      <c r="J1385">
        <v>1.3769852812845425</v>
      </c>
      <c r="K1385" t="str">
        <f>VLOOKUP(C1385,'Model stock information'!$B$6:$R$35,17,FALSE)</f>
        <v>Puget Sd</v>
      </c>
    </row>
    <row r="1386" spans="1:11">
      <c r="A1386" t="s">
        <v>89</v>
      </c>
      <c r="B1386">
        <v>15</v>
      </c>
      <c r="C1386" t="s">
        <v>71</v>
      </c>
      <c r="D1386" t="s">
        <v>14</v>
      </c>
      <c r="E1386" t="s">
        <v>23</v>
      </c>
      <c r="F1386">
        <v>0</v>
      </c>
      <c r="G1386">
        <v>1987</v>
      </c>
      <c r="H1386">
        <v>11100</v>
      </c>
      <c r="I1386">
        <v>10178</v>
      </c>
      <c r="J1386">
        <v>0.9169369369369369</v>
      </c>
      <c r="K1386" t="str">
        <f>VLOOKUP(C1386,'Model stock information'!$B$6:$R$35,17,FALSE)</f>
        <v>Puget Sd</v>
      </c>
    </row>
    <row r="1387" spans="1:11">
      <c r="A1387" t="s">
        <v>89</v>
      </c>
      <c r="B1387">
        <v>15</v>
      </c>
      <c r="C1387" t="s">
        <v>71</v>
      </c>
      <c r="D1387" t="s">
        <v>14</v>
      </c>
      <c r="E1387" t="s">
        <v>23</v>
      </c>
      <c r="F1387">
        <v>0</v>
      </c>
      <c r="G1387">
        <v>1988</v>
      </c>
      <c r="H1387">
        <v>13362</v>
      </c>
      <c r="I1387">
        <v>7766</v>
      </c>
      <c r="J1387">
        <v>0.58120041909893727</v>
      </c>
      <c r="K1387" t="str">
        <f>VLOOKUP(C1387,'Model stock information'!$B$6:$R$35,17,FALSE)</f>
        <v>Puget Sd</v>
      </c>
    </row>
    <row r="1388" spans="1:11">
      <c r="A1388" t="s">
        <v>89</v>
      </c>
      <c r="B1388">
        <v>15</v>
      </c>
      <c r="C1388" t="s">
        <v>71</v>
      </c>
      <c r="D1388" t="s">
        <v>14</v>
      </c>
      <c r="E1388" t="s">
        <v>23</v>
      </c>
      <c r="F1388">
        <v>0</v>
      </c>
      <c r="G1388">
        <v>1989</v>
      </c>
      <c r="H1388">
        <v>9181</v>
      </c>
      <c r="I1388">
        <v>5962</v>
      </c>
      <c r="J1388">
        <v>0.64938459862760045</v>
      </c>
      <c r="K1388" t="str">
        <f>VLOOKUP(C1388,'Model stock information'!$B$6:$R$35,17,FALSE)</f>
        <v>Puget Sd</v>
      </c>
    </row>
    <row r="1389" spans="1:11">
      <c r="A1389" t="s">
        <v>89</v>
      </c>
      <c r="B1389">
        <v>15</v>
      </c>
      <c r="C1389" t="s">
        <v>71</v>
      </c>
      <c r="D1389" t="s">
        <v>14</v>
      </c>
      <c r="E1389" t="s">
        <v>23</v>
      </c>
      <c r="F1389">
        <v>0</v>
      </c>
      <c r="G1389">
        <v>1990</v>
      </c>
      <c r="H1389">
        <v>10868</v>
      </c>
      <c r="I1389">
        <v>4362</v>
      </c>
      <c r="J1389">
        <v>0.4013617960986382</v>
      </c>
      <c r="K1389" t="str">
        <f>VLOOKUP(C1389,'Model stock information'!$B$6:$R$35,17,FALSE)</f>
        <v>Puget Sd</v>
      </c>
    </row>
    <row r="1390" spans="1:11">
      <c r="A1390" t="s">
        <v>89</v>
      </c>
      <c r="B1390">
        <v>15</v>
      </c>
      <c r="C1390" t="s">
        <v>71</v>
      </c>
      <c r="D1390" t="s">
        <v>14</v>
      </c>
      <c r="E1390" t="s">
        <v>23</v>
      </c>
      <c r="F1390">
        <v>0</v>
      </c>
      <c r="G1390">
        <v>1991</v>
      </c>
      <c r="H1390">
        <v>5211</v>
      </c>
      <c r="I1390">
        <v>6129</v>
      </c>
      <c r="J1390">
        <v>1.1761658031088082</v>
      </c>
      <c r="K1390" t="str">
        <f>VLOOKUP(C1390,'Model stock information'!$B$6:$R$35,17,FALSE)</f>
        <v>Puget Sd</v>
      </c>
    </row>
    <row r="1391" spans="1:11">
      <c r="A1391" t="s">
        <v>89</v>
      </c>
      <c r="B1391">
        <v>15</v>
      </c>
      <c r="C1391" t="s">
        <v>71</v>
      </c>
      <c r="D1391" t="s">
        <v>14</v>
      </c>
      <c r="E1391" t="s">
        <v>23</v>
      </c>
      <c r="F1391">
        <v>0</v>
      </c>
      <c r="G1391">
        <v>1992</v>
      </c>
      <c r="H1391">
        <v>3970</v>
      </c>
      <c r="I1391">
        <v>12027</v>
      </c>
      <c r="J1391">
        <v>3.029471032745592</v>
      </c>
      <c r="K1391" t="str">
        <f>VLOOKUP(C1391,'Model stock information'!$B$6:$R$35,17,FALSE)</f>
        <v>Puget Sd</v>
      </c>
    </row>
    <row r="1392" spans="1:11">
      <c r="A1392" t="s">
        <v>89</v>
      </c>
      <c r="B1392">
        <v>15</v>
      </c>
      <c r="C1392" t="s">
        <v>71</v>
      </c>
      <c r="D1392" t="s">
        <v>14</v>
      </c>
      <c r="E1392" t="s">
        <v>23</v>
      </c>
      <c r="F1392">
        <v>0</v>
      </c>
      <c r="G1392">
        <v>1993</v>
      </c>
      <c r="H1392">
        <v>2961</v>
      </c>
      <c r="I1392">
        <v>13314</v>
      </c>
      <c r="J1392">
        <v>4.4964539007092199</v>
      </c>
      <c r="K1392" t="str">
        <f>VLOOKUP(C1392,'Model stock information'!$B$6:$R$35,17,FALSE)</f>
        <v>Puget Sd</v>
      </c>
    </row>
    <row r="1393" spans="1:11">
      <c r="A1393" t="s">
        <v>89</v>
      </c>
      <c r="B1393">
        <v>15</v>
      </c>
      <c r="C1393" t="s">
        <v>71</v>
      </c>
      <c r="D1393" t="s">
        <v>14</v>
      </c>
      <c r="E1393" t="s">
        <v>23</v>
      </c>
      <c r="F1393">
        <v>0</v>
      </c>
      <c r="G1393">
        <v>1994</v>
      </c>
      <c r="H1393">
        <v>2861</v>
      </c>
      <c r="I1393">
        <v>19121</v>
      </c>
      <c r="J1393">
        <v>6.6833275078643828</v>
      </c>
      <c r="K1393" t="str">
        <f>VLOOKUP(C1393,'Model stock information'!$B$6:$R$35,17,FALSE)</f>
        <v>Puget Sd</v>
      </c>
    </row>
    <row r="1394" spans="1:11">
      <c r="A1394" t="s">
        <v>89</v>
      </c>
      <c r="B1394">
        <v>15</v>
      </c>
      <c r="C1394" t="s">
        <v>71</v>
      </c>
      <c r="D1394" t="s">
        <v>14</v>
      </c>
      <c r="E1394" t="s">
        <v>23</v>
      </c>
      <c r="F1394">
        <v>0</v>
      </c>
      <c r="G1394">
        <v>1995</v>
      </c>
      <c r="H1394">
        <v>4251</v>
      </c>
      <c r="I1394">
        <v>4525</v>
      </c>
      <c r="J1394">
        <v>1.0644554222535874</v>
      </c>
      <c r="K1394" t="str">
        <f>VLOOKUP(C1394,'Model stock information'!$B$6:$R$35,17,FALSE)</f>
        <v>Puget Sd</v>
      </c>
    </row>
    <row r="1395" spans="1:11">
      <c r="A1395" t="s">
        <v>89</v>
      </c>
      <c r="B1395">
        <v>15</v>
      </c>
      <c r="C1395" t="s">
        <v>71</v>
      </c>
      <c r="D1395" t="s">
        <v>14</v>
      </c>
      <c r="E1395" t="s">
        <v>23</v>
      </c>
      <c r="F1395">
        <v>0</v>
      </c>
      <c r="G1395">
        <v>1996</v>
      </c>
      <c r="H1395">
        <v>8105</v>
      </c>
      <c r="I1395">
        <v>22217</v>
      </c>
      <c r="J1395">
        <v>2.7411474398519431</v>
      </c>
      <c r="K1395" t="str">
        <f>VLOOKUP(C1395,'Model stock information'!$B$6:$R$35,17,FALSE)</f>
        <v>Puget Sd</v>
      </c>
    </row>
    <row r="1396" spans="1:11">
      <c r="A1396" t="s">
        <v>89</v>
      </c>
      <c r="B1396">
        <v>15</v>
      </c>
      <c r="C1396" t="s">
        <v>71</v>
      </c>
      <c r="D1396" t="s">
        <v>14</v>
      </c>
      <c r="E1396" t="s">
        <v>23</v>
      </c>
      <c r="F1396">
        <v>0</v>
      </c>
      <c r="G1396">
        <v>1997</v>
      </c>
      <c r="H1396">
        <v>9510</v>
      </c>
      <c r="I1396">
        <v>20833</v>
      </c>
      <c r="J1396">
        <v>2.1906414300736068</v>
      </c>
      <c r="K1396" t="str">
        <f>VLOOKUP(C1396,'Model stock information'!$B$6:$R$35,17,FALSE)</f>
        <v>Puget Sd</v>
      </c>
    </row>
    <row r="1397" spans="1:11">
      <c r="A1397" t="s">
        <v>89</v>
      </c>
      <c r="B1397">
        <v>15</v>
      </c>
      <c r="C1397" t="s">
        <v>71</v>
      </c>
      <c r="D1397" t="s">
        <v>14</v>
      </c>
      <c r="E1397" t="s">
        <v>23</v>
      </c>
      <c r="F1397">
        <v>0</v>
      </c>
      <c r="G1397">
        <v>1998</v>
      </c>
      <c r="H1397">
        <v>10973</v>
      </c>
      <c r="I1397">
        <v>17386</v>
      </c>
      <c r="J1397">
        <v>1.5844345210972386</v>
      </c>
      <c r="K1397" t="str">
        <f>VLOOKUP(C1397,'Model stock information'!$B$6:$R$35,17,FALSE)</f>
        <v>Puget Sd</v>
      </c>
    </row>
    <row r="1398" spans="1:11">
      <c r="A1398" t="s">
        <v>89</v>
      </c>
      <c r="B1398">
        <v>15</v>
      </c>
      <c r="C1398" t="s">
        <v>71</v>
      </c>
      <c r="D1398" t="s">
        <v>14</v>
      </c>
      <c r="E1398" t="s">
        <v>23</v>
      </c>
      <c r="F1398">
        <v>0</v>
      </c>
      <c r="G1398">
        <v>1999</v>
      </c>
      <c r="H1398">
        <v>8167</v>
      </c>
      <c r="I1398">
        <v>17530</v>
      </c>
      <c r="J1398">
        <v>2.1464430023264356</v>
      </c>
      <c r="K1398" t="str">
        <f>VLOOKUP(C1398,'Model stock information'!$B$6:$R$35,17,FALSE)</f>
        <v>Puget Sd</v>
      </c>
    </row>
    <row r="1399" spans="1:11">
      <c r="A1399" t="s">
        <v>89</v>
      </c>
      <c r="B1399">
        <v>15</v>
      </c>
      <c r="C1399" t="s">
        <v>71</v>
      </c>
      <c r="D1399" t="s">
        <v>14</v>
      </c>
      <c r="E1399" t="s">
        <v>23</v>
      </c>
      <c r="F1399">
        <v>0</v>
      </c>
      <c r="G1399">
        <v>2000</v>
      </c>
      <c r="H1399">
        <v>15504</v>
      </c>
      <c r="I1399">
        <v>31976</v>
      </c>
      <c r="J1399">
        <v>2.062435500515996</v>
      </c>
      <c r="K1399" t="str">
        <f>VLOOKUP(C1399,'Model stock information'!$B$6:$R$35,17,FALSE)</f>
        <v>Puget Sd</v>
      </c>
    </row>
    <row r="1400" spans="1:11">
      <c r="A1400" t="s">
        <v>89</v>
      </c>
      <c r="B1400">
        <v>15</v>
      </c>
      <c r="C1400" t="s">
        <v>71</v>
      </c>
      <c r="D1400" t="s">
        <v>14</v>
      </c>
      <c r="E1400" t="s">
        <v>23</v>
      </c>
      <c r="F1400">
        <v>0</v>
      </c>
      <c r="G1400">
        <v>2001</v>
      </c>
      <c r="H1400">
        <v>15711</v>
      </c>
      <c r="I1400">
        <v>27592</v>
      </c>
      <c r="J1400">
        <v>1.7562217554579593</v>
      </c>
      <c r="K1400" t="str">
        <f>VLOOKUP(C1400,'Model stock information'!$B$6:$R$35,17,FALSE)</f>
        <v>Puget Sd</v>
      </c>
    </row>
    <row r="1401" spans="1:11">
      <c r="A1401" t="s">
        <v>89</v>
      </c>
      <c r="B1401">
        <v>15</v>
      </c>
      <c r="C1401" t="s">
        <v>71</v>
      </c>
      <c r="D1401" t="s">
        <v>14</v>
      </c>
      <c r="E1401" t="s">
        <v>23</v>
      </c>
      <c r="F1401">
        <v>0</v>
      </c>
      <c r="G1401">
        <v>2002</v>
      </c>
      <c r="H1401">
        <v>13890</v>
      </c>
      <c r="I1401">
        <v>29326</v>
      </c>
      <c r="J1401">
        <v>2.1113030957523398</v>
      </c>
      <c r="K1401" t="str">
        <f>VLOOKUP(C1401,'Model stock information'!$B$6:$R$35,17,FALSE)</f>
        <v>Puget Sd</v>
      </c>
    </row>
    <row r="1402" spans="1:11">
      <c r="A1402" t="s">
        <v>89</v>
      </c>
      <c r="B1402">
        <v>15</v>
      </c>
      <c r="C1402" t="s">
        <v>71</v>
      </c>
      <c r="D1402" t="s">
        <v>14</v>
      </c>
      <c r="E1402" t="s">
        <v>23</v>
      </c>
      <c r="F1402">
        <v>0</v>
      </c>
      <c r="G1402">
        <v>2003</v>
      </c>
      <c r="H1402">
        <v>16135</v>
      </c>
      <c r="I1402">
        <v>12570</v>
      </c>
      <c r="J1402">
        <v>0.7790517508521847</v>
      </c>
      <c r="K1402" t="str">
        <f>VLOOKUP(C1402,'Model stock information'!$B$6:$R$35,17,FALSE)</f>
        <v>Puget Sd</v>
      </c>
    </row>
    <row r="1403" spans="1:11">
      <c r="A1403" t="s">
        <v>89</v>
      </c>
      <c r="B1403">
        <v>15</v>
      </c>
      <c r="C1403" t="s">
        <v>71</v>
      </c>
      <c r="D1403" t="s">
        <v>14</v>
      </c>
      <c r="E1403" t="s">
        <v>23</v>
      </c>
      <c r="F1403">
        <v>0</v>
      </c>
      <c r="G1403">
        <v>2004</v>
      </c>
      <c r="H1403">
        <v>21463</v>
      </c>
      <c r="I1403">
        <v>21620</v>
      </c>
      <c r="J1403">
        <v>1.0073149140381121</v>
      </c>
      <c r="K1403" t="str">
        <f>VLOOKUP(C1403,'Model stock information'!$B$6:$R$35,17,FALSE)</f>
        <v>Puget Sd</v>
      </c>
    </row>
    <row r="1404" spans="1:11">
      <c r="A1404" t="s">
        <v>89</v>
      </c>
      <c r="B1404">
        <v>15</v>
      </c>
      <c r="C1404" t="s">
        <v>71</v>
      </c>
      <c r="D1404" t="s">
        <v>14</v>
      </c>
      <c r="E1404" t="s">
        <v>23</v>
      </c>
      <c r="F1404">
        <v>0</v>
      </c>
      <c r="G1404">
        <v>2005</v>
      </c>
      <c r="H1404">
        <v>19468</v>
      </c>
      <c r="I1404">
        <v>15857</v>
      </c>
      <c r="J1404">
        <v>0.81451612903225812</v>
      </c>
      <c r="K1404" t="str">
        <f>VLOOKUP(C1404,'Model stock information'!$B$6:$R$35,17,FALSE)</f>
        <v>Puget Sd</v>
      </c>
    </row>
    <row r="1405" spans="1:11">
      <c r="A1405" t="s">
        <v>89</v>
      </c>
      <c r="B1405">
        <v>15</v>
      </c>
      <c r="C1405" t="s">
        <v>71</v>
      </c>
      <c r="D1405" t="s">
        <v>14</v>
      </c>
      <c r="E1405" t="s">
        <v>23</v>
      </c>
      <c r="F1405">
        <v>0</v>
      </c>
      <c r="G1405">
        <v>2006</v>
      </c>
      <c r="H1405">
        <v>16925</v>
      </c>
      <c r="I1405">
        <v>8670</v>
      </c>
      <c r="J1405">
        <v>0.5122599704579025</v>
      </c>
      <c r="K1405" t="str">
        <f>VLOOKUP(C1405,'Model stock information'!$B$6:$R$35,17,FALSE)</f>
        <v>Puget Sd</v>
      </c>
    </row>
    <row r="1406" spans="1:11">
      <c r="A1406" t="s">
        <v>89</v>
      </c>
      <c r="B1406">
        <v>15</v>
      </c>
      <c r="C1406" t="s">
        <v>71</v>
      </c>
      <c r="D1406" t="s">
        <v>14</v>
      </c>
      <c r="E1406" t="s">
        <v>23</v>
      </c>
      <c r="F1406">
        <v>0</v>
      </c>
      <c r="G1406">
        <v>2007</v>
      </c>
      <c r="H1406">
        <v>11058</v>
      </c>
      <c r="I1406">
        <v>10930</v>
      </c>
      <c r="J1406">
        <v>0.98842466992222822</v>
      </c>
      <c r="K1406" t="str">
        <f>VLOOKUP(C1406,'Model stock information'!$B$6:$R$35,17,FALSE)</f>
        <v>Puget Sd</v>
      </c>
    </row>
    <row r="1407" spans="1:11">
      <c r="A1407" t="s">
        <v>89</v>
      </c>
      <c r="B1407">
        <v>15</v>
      </c>
      <c r="C1407" t="s">
        <v>71</v>
      </c>
      <c r="D1407" t="s">
        <v>14</v>
      </c>
      <c r="E1407" t="s">
        <v>23</v>
      </c>
      <c r="F1407">
        <v>0</v>
      </c>
      <c r="G1407">
        <v>2008</v>
      </c>
      <c r="H1407">
        <v>12334</v>
      </c>
      <c r="I1407">
        <v>21047</v>
      </c>
      <c r="J1407">
        <v>1.7064212745257012</v>
      </c>
      <c r="K1407" t="str">
        <f>VLOOKUP(C1407,'Model stock information'!$B$6:$R$35,17,FALSE)</f>
        <v>Puget Sd</v>
      </c>
    </row>
    <row r="1408" spans="1:11">
      <c r="A1408" t="s">
        <v>89</v>
      </c>
      <c r="B1408">
        <v>15</v>
      </c>
      <c r="C1408" t="s">
        <v>71</v>
      </c>
      <c r="D1408" t="s">
        <v>14</v>
      </c>
      <c r="E1408" t="s">
        <v>23</v>
      </c>
      <c r="F1408">
        <v>0</v>
      </c>
      <c r="G1408">
        <v>2009</v>
      </c>
      <c r="H1408">
        <v>8218</v>
      </c>
      <c r="I1408">
        <v>18236</v>
      </c>
      <c r="J1408">
        <v>2.2190313944998783</v>
      </c>
      <c r="K1408" t="str">
        <f>VLOOKUP(C1408,'Model stock information'!$B$6:$R$35,17,FALSE)</f>
        <v>Puget Sd</v>
      </c>
    </row>
    <row r="1409" spans="1:11">
      <c r="A1409" t="s">
        <v>89</v>
      </c>
      <c r="B1409">
        <v>15</v>
      </c>
      <c r="C1409" t="s">
        <v>71</v>
      </c>
      <c r="D1409" t="s">
        <v>14</v>
      </c>
      <c r="E1409" t="s">
        <v>23</v>
      </c>
      <c r="F1409">
        <v>0</v>
      </c>
      <c r="G1409">
        <v>2010</v>
      </c>
      <c r="H1409">
        <v>7065</v>
      </c>
      <c r="I1409">
        <v>14114</v>
      </c>
      <c r="J1409">
        <v>1.9977353149327672</v>
      </c>
      <c r="K1409" t="str">
        <f>VLOOKUP(C1409,'Model stock information'!$B$6:$R$35,17,FALSE)</f>
        <v>Puget Sd</v>
      </c>
    </row>
    <row r="1410" spans="1:11">
      <c r="A1410" t="s">
        <v>89</v>
      </c>
      <c r="B1410">
        <v>15</v>
      </c>
      <c r="C1410" t="s">
        <v>71</v>
      </c>
      <c r="D1410" t="s">
        <v>14</v>
      </c>
      <c r="E1410" t="s">
        <v>23</v>
      </c>
      <c r="F1410">
        <v>0</v>
      </c>
      <c r="G1410">
        <v>2011</v>
      </c>
      <c r="H1410">
        <v>8389</v>
      </c>
      <c r="I1410">
        <v>15706</v>
      </c>
      <c r="J1410">
        <v>1.8722136130647276</v>
      </c>
      <c r="K1410" t="str">
        <f>VLOOKUP(C1410,'Model stock information'!$B$6:$R$35,17,FALSE)</f>
        <v>Puget Sd</v>
      </c>
    </row>
    <row r="1411" spans="1:11">
      <c r="A1411" t="s">
        <v>89</v>
      </c>
      <c r="B1411">
        <v>15</v>
      </c>
      <c r="C1411" t="s">
        <v>71</v>
      </c>
      <c r="D1411" t="s">
        <v>14</v>
      </c>
      <c r="E1411" t="s">
        <v>23</v>
      </c>
      <c r="F1411">
        <v>0</v>
      </c>
      <c r="G1411">
        <v>2012</v>
      </c>
      <c r="H1411">
        <v>14036</v>
      </c>
      <c r="I1411">
        <v>21768</v>
      </c>
      <c r="J1411">
        <v>1.5508691935024224</v>
      </c>
      <c r="K1411" t="str">
        <f>VLOOKUP(C1411,'Model stock information'!$B$6:$R$35,17,FALSE)</f>
        <v>Puget Sd</v>
      </c>
    </row>
    <row r="1412" spans="1:11">
      <c r="A1412" t="s">
        <v>89</v>
      </c>
      <c r="B1412">
        <v>16</v>
      </c>
      <c r="C1412" t="s">
        <v>72</v>
      </c>
      <c r="D1412" t="s">
        <v>14</v>
      </c>
      <c r="E1412" t="s">
        <v>23</v>
      </c>
      <c r="F1412">
        <v>0</v>
      </c>
      <c r="G1412">
        <v>1979</v>
      </c>
      <c r="H1412">
        <v>978</v>
      </c>
      <c r="I1412">
        <v>1622</v>
      </c>
      <c r="J1412">
        <v>1.6584867075664622</v>
      </c>
      <c r="K1412" t="str">
        <f>VLOOKUP(C1412,'Model stock information'!$B$6:$R$35,17,FALSE)</f>
        <v>Puget Sd</v>
      </c>
    </row>
    <row r="1413" spans="1:11">
      <c r="A1413" t="s">
        <v>89</v>
      </c>
      <c r="B1413">
        <v>16</v>
      </c>
      <c r="C1413" t="s">
        <v>72</v>
      </c>
      <c r="D1413" t="s">
        <v>14</v>
      </c>
      <c r="E1413" t="s">
        <v>23</v>
      </c>
      <c r="F1413">
        <v>0</v>
      </c>
      <c r="G1413">
        <v>1980</v>
      </c>
      <c r="H1413">
        <v>832</v>
      </c>
      <c r="I1413">
        <v>1574</v>
      </c>
      <c r="J1413">
        <v>1.8918269230769231</v>
      </c>
      <c r="K1413" t="str">
        <f>VLOOKUP(C1413,'Model stock information'!$B$6:$R$35,17,FALSE)</f>
        <v>Puget Sd</v>
      </c>
    </row>
    <row r="1414" spans="1:11">
      <c r="A1414" t="s">
        <v>89</v>
      </c>
      <c r="B1414">
        <v>16</v>
      </c>
      <c r="C1414" t="s">
        <v>72</v>
      </c>
      <c r="D1414" t="s">
        <v>14</v>
      </c>
      <c r="E1414" t="s">
        <v>23</v>
      </c>
      <c r="F1414">
        <v>0</v>
      </c>
      <c r="G1414">
        <v>1981</v>
      </c>
      <c r="H1414">
        <v>713</v>
      </c>
      <c r="I1414">
        <v>3114</v>
      </c>
      <c r="J1414">
        <v>4.3674614305750348</v>
      </c>
      <c r="K1414" t="str">
        <f>VLOOKUP(C1414,'Model stock information'!$B$6:$R$35,17,FALSE)</f>
        <v>Puget Sd</v>
      </c>
    </row>
    <row r="1415" spans="1:11">
      <c r="A1415" t="s">
        <v>89</v>
      </c>
      <c r="B1415">
        <v>16</v>
      </c>
      <c r="C1415" t="s">
        <v>72</v>
      </c>
      <c r="D1415" t="s">
        <v>14</v>
      </c>
      <c r="E1415" t="s">
        <v>23</v>
      </c>
      <c r="F1415">
        <v>0</v>
      </c>
      <c r="G1415">
        <v>1982</v>
      </c>
      <c r="H1415">
        <v>635</v>
      </c>
      <c r="I1415">
        <v>3031</v>
      </c>
      <c r="J1415">
        <v>4.7732283464566931</v>
      </c>
      <c r="K1415" t="str">
        <f>VLOOKUP(C1415,'Model stock information'!$B$6:$R$35,17,FALSE)</f>
        <v>Puget Sd</v>
      </c>
    </row>
    <row r="1416" spans="1:11">
      <c r="A1416" t="s">
        <v>89</v>
      </c>
      <c r="B1416">
        <v>16</v>
      </c>
      <c r="C1416" t="s">
        <v>72</v>
      </c>
      <c r="D1416" t="s">
        <v>14</v>
      </c>
      <c r="E1416" t="s">
        <v>23</v>
      </c>
      <c r="F1416">
        <v>0</v>
      </c>
      <c r="G1416">
        <v>1983</v>
      </c>
      <c r="H1416">
        <v>507</v>
      </c>
      <c r="I1416">
        <v>2731</v>
      </c>
      <c r="J1416">
        <v>5.386587771203156</v>
      </c>
      <c r="K1416" t="str">
        <f>VLOOKUP(C1416,'Model stock information'!$B$6:$R$35,17,FALSE)</f>
        <v>Puget Sd</v>
      </c>
    </row>
    <row r="1417" spans="1:11">
      <c r="A1417" t="s">
        <v>89</v>
      </c>
      <c r="B1417">
        <v>16</v>
      </c>
      <c r="C1417" t="s">
        <v>72</v>
      </c>
      <c r="D1417" t="s">
        <v>14</v>
      </c>
      <c r="E1417" t="s">
        <v>23</v>
      </c>
      <c r="F1417">
        <v>0</v>
      </c>
      <c r="G1417">
        <v>1984</v>
      </c>
      <c r="H1417">
        <v>626</v>
      </c>
      <c r="I1417">
        <v>2002</v>
      </c>
      <c r="J1417">
        <v>3.1980830670926519</v>
      </c>
      <c r="K1417" t="str">
        <f>VLOOKUP(C1417,'Model stock information'!$B$6:$R$35,17,FALSE)</f>
        <v>Puget Sd</v>
      </c>
    </row>
    <row r="1418" spans="1:11">
      <c r="A1418" t="s">
        <v>89</v>
      </c>
      <c r="B1418">
        <v>16</v>
      </c>
      <c r="C1418" t="s">
        <v>72</v>
      </c>
      <c r="D1418" t="s">
        <v>14</v>
      </c>
      <c r="E1418" t="s">
        <v>23</v>
      </c>
      <c r="F1418">
        <v>0</v>
      </c>
      <c r="G1418">
        <v>1985</v>
      </c>
      <c r="H1418">
        <v>1095</v>
      </c>
      <c r="I1418">
        <v>1696</v>
      </c>
      <c r="J1418">
        <v>1.5488584474885845</v>
      </c>
      <c r="K1418" t="str">
        <f>VLOOKUP(C1418,'Model stock information'!$B$6:$R$35,17,FALSE)</f>
        <v>Puget Sd</v>
      </c>
    </row>
    <row r="1419" spans="1:11">
      <c r="A1419" t="s">
        <v>89</v>
      </c>
      <c r="B1419">
        <v>16</v>
      </c>
      <c r="C1419" t="s">
        <v>72</v>
      </c>
      <c r="D1419" t="s">
        <v>14</v>
      </c>
      <c r="E1419" t="s">
        <v>23</v>
      </c>
      <c r="F1419">
        <v>0</v>
      </c>
      <c r="G1419">
        <v>1986</v>
      </c>
      <c r="H1419">
        <v>1288</v>
      </c>
      <c r="I1419">
        <v>1802</v>
      </c>
      <c r="J1419">
        <v>1.3990683229813665</v>
      </c>
      <c r="K1419" t="str">
        <f>VLOOKUP(C1419,'Model stock information'!$B$6:$R$35,17,FALSE)</f>
        <v>Puget Sd</v>
      </c>
    </row>
    <row r="1420" spans="1:11">
      <c r="A1420" t="s">
        <v>89</v>
      </c>
      <c r="B1420">
        <v>16</v>
      </c>
      <c r="C1420" t="s">
        <v>72</v>
      </c>
      <c r="D1420" t="s">
        <v>14</v>
      </c>
      <c r="E1420" t="s">
        <v>23</v>
      </c>
      <c r="F1420">
        <v>0</v>
      </c>
      <c r="G1420">
        <v>1987</v>
      </c>
      <c r="H1420">
        <v>1199</v>
      </c>
      <c r="I1420">
        <v>2673</v>
      </c>
      <c r="J1420">
        <v>2.2293577981651378</v>
      </c>
      <c r="K1420" t="str">
        <f>VLOOKUP(C1420,'Model stock information'!$B$6:$R$35,17,FALSE)</f>
        <v>Puget Sd</v>
      </c>
    </row>
    <row r="1421" spans="1:11">
      <c r="A1421" t="s">
        <v>89</v>
      </c>
      <c r="B1421">
        <v>16</v>
      </c>
      <c r="C1421" t="s">
        <v>72</v>
      </c>
      <c r="D1421" t="s">
        <v>14</v>
      </c>
      <c r="E1421" t="s">
        <v>23</v>
      </c>
      <c r="F1421">
        <v>0</v>
      </c>
      <c r="G1421">
        <v>1988</v>
      </c>
      <c r="H1421">
        <v>901</v>
      </c>
      <c r="I1421">
        <v>1941</v>
      </c>
      <c r="J1421">
        <v>2.1542730299667037</v>
      </c>
      <c r="K1421" t="str">
        <f>VLOOKUP(C1421,'Model stock information'!$B$6:$R$35,17,FALSE)</f>
        <v>Puget Sd</v>
      </c>
    </row>
    <row r="1422" spans="1:11">
      <c r="A1422" t="s">
        <v>89</v>
      </c>
      <c r="B1422">
        <v>16</v>
      </c>
      <c r="C1422" t="s">
        <v>72</v>
      </c>
      <c r="D1422" t="s">
        <v>14</v>
      </c>
      <c r="E1422" t="s">
        <v>23</v>
      </c>
      <c r="F1422">
        <v>0</v>
      </c>
      <c r="G1422">
        <v>1989</v>
      </c>
      <c r="H1422">
        <v>765</v>
      </c>
      <c r="I1422">
        <v>1488</v>
      </c>
      <c r="J1422">
        <v>1.9450980392156862</v>
      </c>
      <c r="K1422" t="str">
        <f>VLOOKUP(C1422,'Model stock information'!$B$6:$R$35,17,FALSE)</f>
        <v>Puget Sd</v>
      </c>
    </row>
    <row r="1423" spans="1:11">
      <c r="A1423" t="s">
        <v>89</v>
      </c>
      <c r="B1423">
        <v>16</v>
      </c>
      <c r="C1423" t="s">
        <v>72</v>
      </c>
      <c r="D1423" t="s">
        <v>14</v>
      </c>
      <c r="E1423" t="s">
        <v>23</v>
      </c>
      <c r="F1423">
        <v>0</v>
      </c>
      <c r="G1423">
        <v>1990</v>
      </c>
      <c r="H1423">
        <v>1027</v>
      </c>
      <c r="I1423">
        <v>1563</v>
      </c>
      <c r="J1423">
        <v>1.5219084712755599</v>
      </c>
      <c r="K1423" t="str">
        <f>VLOOKUP(C1423,'Model stock information'!$B$6:$R$35,17,FALSE)</f>
        <v>Puget Sd</v>
      </c>
    </row>
    <row r="1424" spans="1:11">
      <c r="A1424" t="s">
        <v>89</v>
      </c>
      <c r="B1424">
        <v>16</v>
      </c>
      <c r="C1424" t="s">
        <v>72</v>
      </c>
      <c r="D1424" t="s">
        <v>14</v>
      </c>
      <c r="E1424" t="s">
        <v>23</v>
      </c>
      <c r="F1424">
        <v>0</v>
      </c>
      <c r="G1424">
        <v>1991</v>
      </c>
      <c r="H1424">
        <v>1121</v>
      </c>
      <c r="I1424">
        <v>1575</v>
      </c>
      <c r="J1424">
        <v>1.4049955396966993</v>
      </c>
      <c r="K1424" t="str">
        <f>VLOOKUP(C1424,'Model stock information'!$B$6:$R$35,17,FALSE)</f>
        <v>Puget Sd</v>
      </c>
    </row>
    <row r="1425" spans="1:11">
      <c r="A1425" t="s">
        <v>89</v>
      </c>
      <c r="B1425">
        <v>16</v>
      </c>
      <c r="C1425" t="s">
        <v>72</v>
      </c>
      <c r="D1425" t="s">
        <v>14</v>
      </c>
      <c r="E1425" t="s">
        <v>23</v>
      </c>
      <c r="F1425">
        <v>0</v>
      </c>
      <c r="G1425">
        <v>1992</v>
      </c>
      <c r="H1425">
        <v>889</v>
      </c>
      <c r="I1425">
        <v>2007</v>
      </c>
      <c r="J1425">
        <v>2.2575928008998876</v>
      </c>
      <c r="K1425" t="str">
        <f>VLOOKUP(C1425,'Model stock information'!$B$6:$R$35,17,FALSE)</f>
        <v>Puget Sd</v>
      </c>
    </row>
    <row r="1426" spans="1:11">
      <c r="A1426" t="s">
        <v>89</v>
      </c>
      <c r="B1426">
        <v>16</v>
      </c>
      <c r="C1426" t="s">
        <v>72</v>
      </c>
      <c r="D1426" t="s">
        <v>14</v>
      </c>
      <c r="E1426" t="s">
        <v>23</v>
      </c>
      <c r="F1426">
        <v>0</v>
      </c>
      <c r="G1426">
        <v>1993</v>
      </c>
      <c r="H1426">
        <v>725</v>
      </c>
      <c r="I1426">
        <v>1921</v>
      </c>
      <c r="J1426">
        <v>2.6496551724137931</v>
      </c>
      <c r="K1426" t="str">
        <f>VLOOKUP(C1426,'Model stock information'!$B$6:$R$35,17,FALSE)</f>
        <v>Puget Sd</v>
      </c>
    </row>
    <row r="1427" spans="1:11">
      <c r="A1427" t="s">
        <v>89</v>
      </c>
      <c r="B1427">
        <v>16</v>
      </c>
      <c r="C1427" t="s">
        <v>72</v>
      </c>
      <c r="D1427" t="s">
        <v>14</v>
      </c>
      <c r="E1427" t="s">
        <v>23</v>
      </c>
      <c r="F1427">
        <v>0</v>
      </c>
      <c r="G1427">
        <v>1994</v>
      </c>
      <c r="H1427">
        <v>770</v>
      </c>
      <c r="I1427">
        <v>2078</v>
      </c>
      <c r="J1427">
        <v>2.6987012987012986</v>
      </c>
      <c r="K1427" t="str">
        <f>VLOOKUP(C1427,'Model stock information'!$B$6:$R$35,17,FALSE)</f>
        <v>Puget Sd</v>
      </c>
    </row>
    <row r="1428" spans="1:11">
      <c r="A1428" t="s">
        <v>89</v>
      </c>
      <c r="B1428">
        <v>16</v>
      </c>
      <c r="C1428" t="s">
        <v>72</v>
      </c>
      <c r="D1428" t="s">
        <v>14</v>
      </c>
      <c r="E1428" t="s">
        <v>23</v>
      </c>
      <c r="F1428">
        <v>0</v>
      </c>
      <c r="G1428">
        <v>1995</v>
      </c>
      <c r="H1428">
        <v>881</v>
      </c>
      <c r="I1428">
        <v>1967</v>
      </c>
      <c r="J1428">
        <v>2.2326901248581157</v>
      </c>
      <c r="K1428" t="str">
        <f>VLOOKUP(C1428,'Model stock information'!$B$6:$R$35,17,FALSE)</f>
        <v>Puget Sd</v>
      </c>
    </row>
    <row r="1429" spans="1:11">
      <c r="A1429" t="s">
        <v>89</v>
      </c>
      <c r="B1429">
        <v>16</v>
      </c>
      <c r="C1429" t="s">
        <v>72</v>
      </c>
      <c r="D1429" t="s">
        <v>14</v>
      </c>
      <c r="E1429" t="s">
        <v>23</v>
      </c>
      <c r="F1429">
        <v>0</v>
      </c>
      <c r="G1429">
        <v>1996</v>
      </c>
      <c r="H1429">
        <v>1074</v>
      </c>
      <c r="I1429">
        <v>2103</v>
      </c>
      <c r="J1429">
        <v>1.9581005586592179</v>
      </c>
      <c r="K1429" t="str">
        <f>VLOOKUP(C1429,'Model stock information'!$B$6:$R$35,17,FALSE)</f>
        <v>Puget Sd</v>
      </c>
    </row>
    <row r="1430" spans="1:11">
      <c r="A1430" t="s">
        <v>89</v>
      </c>
      <c r="B1430">
        <v>16</v>
      </c>
      <c r="C1430" t="s">
        <v>72</v>
      </c>
      <c r="D1430" t="s">
        <v>14</v>
      </c>
      <c r="E1430" t="s">
        <v>23</v>
      </c>
      <c r="F1430">
        <v>0</v>
      </c>
      <c r="G1430">
        <v>1997</v>
      </c>
      <c r="H1430">
        <v>1189</v>
      </c>
      <c r="I1430">
        <v>2116</v>
      </c>
      <c r="J1430">
        <v>1.7796467619848613</v>
      </c>
      <c r="K1430" t="str">
        <f>VLOOKUP(C1430,'Model stock information'!$B$6:$R$35,17,FALSE)</f>
        <v>Puget Sd</v>
      </c>
    </row>
    <row r="1431" spans="1:11">
      <c r="A1431" t="s">
        <v>89</v>
      </c>
      <c r="B1431">
        <v>16</v>
      </c>
      <c r="C1431" t="s">
        <v>72</v>
      </c>
      <c r="D1431" t="s">
        <v>14</v>
      </c>
      <c r="E1431" t="s">
        <v>23</v>
      </c>
      <c r="F1431">
        <v>0</v>
      </c>
      <c r="G1431">
        <v>1998</v>
      </c>
      <c r="H1431">
        <v>1366</v>
      </c>
      <c r="I1431">
        <v>2090</v>
      </c>
      <c r="J1431">
        <v>1.5300146412884335</v>
      </c>
      <c r="K1431" t="str">
        <f>VLOOKUP(C1431,'Model stock information'!$B$6:$R$35,17,FALSE)</f>
        <v>Puget Sd</v>
      </c>
    </row>
    <row r="1432" spans="1:11">
      <c r="A1432" t="s">
        <v>89</v>
      </c>
      <c r="B1432">
        <v>16</v>
      </c>
      <c r="C1432" t="s">
        <v>72</v>
      </c>
      <c r="D1432" t="s">
        <v>14</v>
      </c>
      <c r="E1432" t="s">
        <v>23</v>
      </c>
      <c r="F1432">
        <v>0</v>
      </c>
      <c r="G1432">
        <v>1999</v>
      </c>
      <c r="H1432">
        <v>1370</v>
      </c>
      <c r="I1432">
        <v>1743</v>
      </c>
      <c r="J1432">
        <v>1.2722627737226277</v>
      </c>
      <c r="K1432" t="str">
        <f>VLOOKUP(C1432,'Model stock information'!$B$6:$R$35,17,FALSE)</f>
        <v>Puget Sd</v>
      </c>
    </row>
    <row r="1433" spans="1:11">
      <c r="A1433" t="s">
        <v>89</v>
      </c>
      <c r="B1433">
        <v>16</v>
      </c>
      <c r="C1433" t="s">
        <v>72</v>
      </c>
      <c r="D1433" t="s">
        <v>14</v>
      </c>
      <c r="E1433" t="s">
        <v>23</v>
      </c>
      <c r="F1433">
        <v>0</v>
      </c>
      <c r="G1433">
        <v>2000</v>
      </c>
      <c r="H1433">
        <v>1438</v>
      </c>
      <c r="I1433">
        <v>1993</v>
      </c>
      <c r="J1433">
        <v>1.3859527121001392</v>
      </c>
      <c r="K1433" t="str">
        <f>VLOOKUP(C1433,'Model stock information'!$B$6:$R$35,17,FALSE)</f>
        <v>Puget Sd</v>
      </c>
    </row>
    <row r="1434" spans="1:11">
      <c r="A1434" t="s">
        <v>89</v>
      </c>
      <c r="B1434">
        <v>16</v>
      </c>
      <c r="C1434" t="s">
        <v>72</v>
      </c>
      <c r="D1434" t="s">
        <v>14</v>
      </c>
      <c r="E1434" t="s">
        <v>23</v>
      </c>
      <c r="F1434">
        <v>0</v>
      </c>
      <c r="G1434">
        <v>2001</v>
      </c>
      <c r="H1434">
        <v>1440</v>
      </c>
      <c r="I1434">
        <v>1955</v>
      </c>
      <c r="J1434">
        <v>1.3576388888888888</v>
      </c>
      <c r="K1434" t="str">
        <f>VLOOKUP(C1434,'Model stock information'!$B$6:$R$35,17,FALSE)</f>
        <v>Puget Sd</v>
      </c>
    </row>
    <row r="1435" spans="1:11">
      <c r="A1435" t="s">
        <v>89</v>
      </c>
      <c r="B1435">
        <v>16</v>
      </c>
      <c r="C1435" t="s">
        <v>72</v>
      </c>
      <c r="D1435" t="s">
        <v>14</v>
      </c>
      <c r="E1435" t="s">
        <v>23</v>
      </c>
      <c r="F1435">
        <v>0</v>
      </c>
      <c r="G1435">
        <v>2002</v>
      </c>
      <c r="H1435">
        <v>1391</v>
      </c>
      <c r="I1435">
        <v>1884</v>
      </c>
      <c r="J1435">
        <v>1.3544212796549244</v>
      </c>
      <c r="K1435" t="str">
        <f>VLOOKUP(C1435,'Model stock information'!$B$6:$R$35,17,FALSE)</f>
        <v>Puget Sd</v>
      </c>
    </row>
    <row r="1436" spans="1:11">
      <c r="A1436" t="s">
        <v>89</v>
      </c>
      <c r="B1436">
        <v>16</v>
      </c>
      <c r="C1436" t="s">
        <v>72</v>
      </c>
      <c r="D1436" t="s">
        <v>14</v>
      </c>
      <c r="E1436" t="s">
        <v>23</v>
      </c>
      <c r="F1436">
        <v>0</v>
      </c>
      <c r="G1436">
        <v>2003</v>
      </c>
      <c r="H1436">
        <v>1272</v>
      </c>
      <c r="I1436">
        <v>1524</v>
      </c>
      <c r="J1436">
        <v>1.1981132075471699</v>
      </c>
      <c r="K1436" t="str">
        <f>VLOOKUP(C1436,'Model stock information'!$B$6:$R$35,17,FALSE)</f>
        <v>Puget Sd</v>
      </c>
    </row>
    <row r="1437" spans="1:11">
      <c r="A1437" t="s">
        <v>89</v>
      </c>
      <c r="B1437">
        <v>16</v>
      </c>
      <c r="C1437" t="s">
        <v>72</v>
      </c>
      <c r="D1437" t="s">
        <v>14</v>
      </c>
      <c r="E1437" t="s">
        <v>23</v>
      </c>
      <c r="F1437">
        <v>0</v>
      </c>
      <c r="G1437">
        <v>2004</v>
      </c>
      <c r="H1437">
        <v>1276</v>
      </c>
      <c r="I1437">
        <v>2088</v>
      </c>
      <c r="J1437">
        <v>1.6363636363636365</v>
      </c>
      <c r="K1437" t="str">
        <f>VLOOKUP(C1437,'Model stock information'!$B$6:$R$35,17,FALSE)</f>
        <v>Puget Sd</v>
      </c>
    </row>
    <row r="1438" spans="1:11">
      <c r="A1438" t="s">
        <v>89</v>
      </c>
      <c r="B1438">
        <v>16</v>
      </c>
      <c r="C1438" t="s">
        <v>72</v>
      </c>
      <c r="D1438" t="s">
        <v>14</v>
      </c>
      <c r="E1438" t="s">
        <v>23</v>
      </c>
      <c r="F1438">
        <v>0</v>
      </c>
      <c r="G1438">
        <v>2005</v>
      </c>
      <c r="H1438">
        <v>1189</v>
      </c>
      <c r="I1438">
        <v>1892</v>
      </c>
      <c r="J1438">
        <v>1.5912531539108494</v>
      </c>
      <c r="K1438" t="str">
        <f>VLOOKUP(C1438,'Model stock information'!$B$6:$R$35,17,FALSE)</f>
        <v>Puget Sd</v>
      </c>
    </row>
    <row r="1439" spans="1:11">
      <c r="A1439" t="s">
        <v>89</v>
      </c>
      <c r="B1439">
        <v>16</v>
      </c>
      <c r="C1439" t="s">
        <v>72</v>
      </c>
      <c r="D1439" t="s">
        <v>14</v>
      </c>
      <c r="E1439" t="s">
        <v>23</v>
      </c>
      <c r="F1439">
        <v>0</v>
      </c>
      <c r="G1439">
        <v>2006</v>
      </c>
      <c r="H1439">
        <v>1078</v>
      </c>
      <c r="I1439">
        <v>1335</v>
      </c>
      <c r="J1439">
        <v>1.238404452690167</v>
      </c>
      <c r="K1439" t="str">
        <f>VLOOKUP(C1439,'Model stock information'!$B$6:$R$35,17,FALSE)</f>
        <v>Puget Sd</v>
      </c>
    </row>
    <row r="1440" spans="1:11">
      <c r="A1440" t="s">
        <v>89</v>
      </c>
      <c r="B1440">
        <v>16</v>
      </c>
      <c r="C1440" t="s">
        <v>72</v>
      </c>
      <c r="D1440" t="s">
        <v>14</v>
      </c>
      <c r="E1440" t="s">
        <v>23</v>
      </c>
      <c r="F1440">
        <v>0</v>
      </c>
      <c r="G1440">
        <v>2007</v>
      </c>
      <c r="H1440">
        <v>1000</v>
      </c>
      <c r="I1440">
        <v>1484</v>
      </c>
      <c r="J1440">
        <v>1.484</v>
      </c>
      <c r="K1440" t="str">
        <f>VLOOKUP(C1440,'Model stock information'!$B$6:$R$35,17,FALSE)</f>
        <v>Puget Sd</v>
      </c>
    </row>
    <row r="1441" spans="1:11">
      <c r="A1441" t="s">
        <v>89</v>
      </c>
      <c r="B1441">
        <v>16</v>
      </c>
      <c r="C1441" t="s">
        <v>72</v>
      </c>
      <c r="D1441" t="s">
        <v>14</v>
      </c>
      <c r="E1441" t="s">
        <v>23</v>
      </c>
      <c r="F1441">
        <v>0</v>
      </c>
      <c r="G1441">
        <v>2008</v>
      </c>
      <c r="H1441">
        <v>1236</v>
      </c>
      <c r="I1441">
        <v>2061</v>
      </c>
      <c r="J1441">
        <v>1.6674757281553398</v>
      </c>
      <c r="K1441" t="str">
        <f>VLOOKUP(C1441,'Model stock information'!$B$6:$R$35,17,FALSE)</f>
        <v>Puget Sd</v>
      </c>
    </row>
    <row r="1442" spans="1:11">
      <c r="A1442" t="s">
        <v>89</v>
      </c>
      <c r="B1442">
        <v>16</v>
      </c>
      <c r="C1442" t="s">
        <v>72</v>
      </c>
      <c r="D1442" t="s">
        <v>14</v>
      </c>
      <c r="E1442" t="s">
        <v>23</v>
      </c>
      <c r="F1442">
        <v>0</v>
      </c>
      <c r="G1442">
        <v>2009</v>
      </c>
      <c r="H1442">
        <v>1107</v>
      </c>
      <c r="I1442">
        <v>1509</v>
      </c>
      <c r="J1442">
        <v>1.3631436314363143</v>
      </c>
      <c r="K1442" t="str">
        <f>VLOOKUP(C1442,'Model stock information'!$B$6:$R$35,17,FALSE)</f>
        <v>Puget Sd</v>
      </c>
    </row>
    <row r="1443" spans="1:11">
      <c r="A1443" t="s">
        <v>89</v>
      </c>
      <c r="B1443">
        <v>16</v>
      </c>
      <c r="C1443" t="s">
        <v>72</v>
      </c>
      <c r="D1443" t="s">
        <v>14</v>
      </c>
      <c r="E1443" t="s">
        <v>23</v>
      </c>
      <c r="F1443">
        <v>0</v>
      </c>
      <c r="G1443">
        <v>2010</v>
      </c>
      <c r="H1443">
        <v>927</v>
      </c>
      <c r="I1443">
        <v>839</v>
      </c>
      <c r="J1443">
        <v>0.90507011866235165</v>
      </c>
      <c r="K1443" t="str">
        <f>VLOOKUP(C1443,'Model stock information'!$B$6:$R$35,17,FALSE)</f>
        <v>Puget Sd</v>
      </c>
    </row>
    <row r="1444" spans="1:11">
      <c r="A1444" t="s">
        <v>89</v>
      </c>
      <c r="B1444">
        <v>16</v>
      </c>
      <c r="C1444" t="s">
        <v>72</v>
      </c>
      <c r="D1444" t="s">
        <v>14</v>
      </c>
      <c r="E1444" t="s">
        <v>23</v>
      </c>
      <c r="F1444">
        <v>0</v>
      </c>
      <c r="G1444">
        <v>2011</v>
      </c>
      <c r="H1444">
        <v>1084</v>
      </c>
      <c r="I1444">
        <v>702</v>
      </c>
      <c r="J1444">
        <v>0.64760147601476015</v>
      </c>
      <c r="K1444" t="str">
        <f>VLOOKUP(C1444,'Model stock information'!$B$6:$R$35,17,FALSE)</f>
        <v>Puget Sd</v>
      </c>
    </row>
    <row r="1445" spans="1:11">
      <c r="A1445" t="s">
        <v>89</v>
      </c>
      <c r="B1445">
        <v>16</v>
      </c>
      <c r="C1445" t="s">
        <v>72</v>
      </c>
      <c r="D1445" t="s">
        <v>14</v>
      </c>
      <c r="E1445" t="s">
        <v>23</v>
      </c>
      <c r="F1445">
        <v>0</v>
      </c>
      <c r="G1445">
        <v>2012</v>
      </c>
      <c r="H1445">
        <v>1195</v>
      </c>
      <c r="I1445">
        <v>824</v>
      </c>
      <c r="J1445">
        <v>0.68953974895397485</v>
      </c>
      <c r="K1445" t="str">
        <f>VLOOKUP(C1445,'Model stock information'!$B$6:$R$35,17,FALSE)</f>
        <v>Puget Sd</v>
      </c>
    </row>
    <row r="1446" spans="1:11">
      <c r="A1446" t="s">
        <v>89</v>
      </c>
      <c r="B1446">
        <v>17</v>
      </c>
      <c r="C1446" t="s">
        <v>73</v>
      </c>
      <c r="D1446" t="s">
        <v>14</v>
      </c>
      <c r="E1446" t="s">
        <v>23</v>
      </c>
      <c r="F1446">
        <v>0</v>
      </c>
      <c r="G1446">
        <v>1979</v>
      </c>
      <c r="H1446">
        <v>5687</v>
      </c>
      <c r="I1446">
        <v>22356</v>
      </c>
      <c r="J1446">
        <v>3.9310708633726041</v>
      </c>
      <c r="K1446" t="str">
        <f>VLOOKUP(C1446,'Model stock information'!$B$6:$R$35,17,FALSE)</f>
        <v>Puget Sd</v>
      </c>
    </row>
    <row r="1447" spans="1:11">
      <c r="A1447" t="s">
        <v>89</v>
      </c>
      <c r="B1447">
        <v>17</v>
      </c>
      <c r="C1447" t="s">
        <v>73</v>
      </c>
      <c r="D1447" t="s">
        <v>14</v>
      </c>
      <c r="E1447" t="s">
        <v>23</v>
      </c>
      <c r="F1447">
        <v>0</v>
      </c>
      <c r="G1447">
        <v>1980</v>
      </c>
      <c r="H1447">
        <v>5503</v>
      </c>
      <c r="I1447">
        <v>20837</v>
      </c>
      <c r="J1447">
        <v>3.7864801017626748</v>
      </c>
      <c r="K1447" t="str">
        <f>VLOOKUP(C1447,'Model stock information'!$B$6:$R$35,17,FALSE)</f>
        <v>Puget Sd</v>
      </c>
    </row>
    <row r="1448" spans="1:11">
      <c r="A1448" t="s">
        <v>89</v>
      </c>
      <c r="B1448">
        <v>17</v>
      </c>
      <c r="C1448" t="s">
        <v>73</v>
      </c>
      <c r="D1448" t="s">
        <v>14</v>
      </c>
      <c r="E1448" t="s">
        <v>23</v>
      </c>
      <c r="F1448">
        <v>0</v>
      </c>
      <c r="G1448">
        <v>1981</v>
      </c>
      <c r="H1448">
        <v>4321</v>
      </c>
      <c r="I1448">
        <v>17802</v>
      </c>
      <c r="J1448">
        <v>4.1198796574866927</v>
      </c>
      <c r="K1448" t="str">
        <f>VLOOKUP(C1448,'Model stock information'!$B$6:$R$35,17,FALSE)</f>
        <v>Puget Sd</v>
      </c>
    </row>
    <row r="1449" spans="1:11">
      <c r="A1449" t="s">
        <v>89</v>
      </c>
      <c r="B1449">
        <v>17</v>
      </c>
      <c r="C1449" t="s">
        <v>73</v>
      </c>
      <c r="D1449" t="s">
        <v>14</v>
      </c>
      <c r="E1449" t="s">
        <v>23</v>
      </c>
      <c r="F1449">
        <v>0</v>
      </c>
      <c r="G1449">
        <v>1982</v>
      </c>
      <c r="H1449">
        <v>3943</v>
      </c>
      <c r="I1449">
        <v>13572</v>
      </c>
      <c r="J1449">
        <v>3.4420492011159016</v>
      </c>
      <c r="K1449" t="str">
        <f>VLOOKUP(C1449,'Model stock information'!$B$6:$R$35,17,FALSE)</f>
        <v>Puget Sd</v>
      </c>
    </row>
    <row r="1450" spans="1:11">
      <c r="A1450" t="s">
        <v>89</v>
      </c>
      <c r="B1450">
        <v>17</v>
      </c>
      <c r="C1450" t="s">
        <v>73</v>
      </c>
      <c r="D1450" t="s">
        <v>14</v>
      </c>
      <c r="E1450" t="s">
        <v>23</v>
      </c>
      <c r="F1450">
        <v>0</v>
      </c>
      <c r="G1450">
        <v>1983</v>
      </c>
      <c r="H1450">
        <v>3898</v>
      </c>
      <c r="I1450">
        <v>11952</v>
      </c>
      <c r="J1450">
        <v>3.0661877886095432</v>
      </c>
      <c r="K1450" t="str">
        <f>VLOOKUP(C1450,'Model stock information'!$B$6:$R$35,17,FALSE)</f>
        <v>Puget Sd</v>
      </c>
    </row>
    <row r="1451" spans="1:11">
      <c r="A1451" t="s">
        <v>89</v>
      </c>
      <c r="B1451">
        <v>17</v>
      </c>
      <c r="C1451" t="s">
        <v>73</v>
      </c>
      <c r="D1451" t="s">
        <v>14</v>
      </c>
      <c r="E1451" t="s">
        <v>23</v>
      </c>
      <c r="F1451">
        <v>0</v>
      </c>
      <c r="G1451">
        <v>1984</v>
      </c>
      <c r="H1451">
        <v>3247</v>
      </c>
      <c r="I1451">
        <v>10510</v>
      </c>
      <c r="J1451">
        <v>3.2368340006159531</v>
      </c>
      <c r="K1451" t="str">
        <f>VLOOKUP(C1451,'Model stock information'!$B$6:$R$35,17,FALSE)</f>
        <v>Puget Sd</v>
      </c>
    </row>
    <row r="1452" spans="1:11">
      <c r="A1452" t="s">
        <v>89</v>
      </c>
      <c r="B1452">
        <v>17</v>
      </c>
      <c r="C1452" t="s">
        <v>73</v>
      </c>
      <c r="D1452" t="s">
        <v>14</v>
      </c>
      <c r="E1452" t="s">
        <v>23</v>
      </c>
      <c r="F1452">
        <v>0</v>
      </c>
      <c r="G1452">
        <v>1985</v>
      </c>
      <c r="H1452">
        <v>4166</v>
      </c>
      <c r="I1452">
        <v>11064</v>
      </c>
      <c r="J1452">
        <v>2.6557849255880943</v>
      </c>
      <c r="K1452" t="str">
        <f>VLOOKUP(C1452,'Model stock information'!$B$6:$R$35,17,FALSE)</f>
        <v>Puget Sd</v>
      </c>
    </row>
    <row r="1453" spans="1:11">
      <c r="A1453" t="s">
        <v>89</v>
      </c>
      <c r="B1453">
        <v>17</v>
      </c>
      <c r="C1453" t="s">
        <v>73</v>
      </c>
      <c r="D1453" t="s">
        <v>14</v>
      </c>
      <c r="E1453" t="s">
        <v>23</v>
      </c>
      <c r="F1453">
        <v>0</v>
      </c>
      <c r="G1453">
        <v>1986</v>
      </c>
      <c r="H1453">
        <v>4631</v>
      </c>
      <c r="I1453">
        <v>8206</v>
      </c>
      <c r="J1453">
        <v>1.7719714964370545</v>
      </c>
      <c r="K1453" t="str">
        <f>VLOOKUP(C1453,'Model stock information'!$B$6:$R$35,17,FALSE)</f>
        <v>Puget Sd</v>
      </c>
    </row>
    <row r="1454" spans="1:11">
      <c r="A1454" t="s">
        <v>89</v>
      </c>
      <c r="B1454">
        <v>17</v>
      </c>
      <c r="C1454" t="s">
        <v>73</v>
      </c>
      <c r="D1454" t="s">
        <v>14</v>
      </c>
      <c r="E1454" t="s">
        <v>23</v>
      </c>
      <c r="F1454">
        <v>0</v>
      </c>
      <c r="G1454">
        <v>1987</v>
      </c>
      <c r="H1454">
        <v>4492</v>
      </c>
      <c r="I1454">
        <v>6452</v>
      </c>
      <c r="J1454">
        <v>1.4363312555654497</v>
      </c>
      <c r="K1454" t="str">
        <f>VLOOKUP(C1454,'Model stock information'!$B$6:$R$35,17,FALSE)</f>
        <v>Puget Sd</v>
      </c>
    </row>
    <row r="1455" spans="1:11">
      <c r="A1455" t="s">
        <v>89</v>
      </c>
      <c r="B1455">
        <v>17</v>
      </c>
      <c r="C1455" t="s">
        <v>73</v>
      </c>
      <c r="D1455" t="s">
        <v>14</v>
      </c>
      <c r="E1455" t="s">
        <v>23</v>
      </c>
      <c r="F1455">
        <v>0</v>
      </c>
      <c r="G1455">
        <v>1988</v>
      </c>
      <c r="H1455">
        <v>3552</v>
      </c>
      <c r="I1455">
        <v>5982</v>
      </c>
      <c r="J1455">
        <v>1.6841216216216217</v>
      </c>
      <c r="K1455" t="str">
        <f>VLOOKUP(C1455,'Model stock information'!$B$6:$R$35,17,FALSE)</f>
        <v>Puget Sd</v>
      </c>
    </row>
    <row r="1456" spans="1:11">
      <c r="A1456" t="s">
        <v>89</v>
      </c>
      <c r="B1456">
        <v>17</v>
      </c>
      <c r="C1456" t="s">
        <v>73</v>
      </c>
      <c r="D1456" t="s">
        <v>14</v>
      </c>
      <c r="E1456" t="s">
        <v>23</v>
      </c>
      <c r="F1456">
        <v>0</v>
      </c>
      <c r="G1456">
        <v>1989</v>
      </c>
      <c r="H1456">
        <v>3634</v>
      </c>
      <c r="I1456">
        <v>6853</v>
      </c>
      <c r="J1456">
        <v>1.8858007705008255</v>
      </c>
      <c r="K1456" t="str">
        <f>VLOOKUP(C1456,'Model stock information'!$B$6:$R$35,17,FALSE)</f>
        <v>Puget Sd</v>
      </c>
    </row>
    <row r="1457" spans="1:11">
      <c r="A1457" t="s">
        <v>89</v>
      </c>
      <c r="B1457">
        <v>17</v>
      </c>
      <c r="C1457" t="s">
        <v>73</v>
      </c>
      <c r="D1457" t="s">
        <v>14</v>
      </c>
      <c r="E1457" t="s">
        <v>23</v>
      </c>
      <c r="F1457">
        <v>0</v>
      </c>
      <c r="G1457">
        <v>1990</v>
      </c>
      <c r="H1457">
        <v>3040</v>
      </c>
      <c r="I1457">
        <v>6486</v>
      </c>
      <c r="J1457">
        <v>2.1335526315789473</v>
      </c>
      <c r="K1457" t="str">
        <f>VLOOKUP(C1457,'Model stock information'!$B$6:$R$35,17,FALSE)</f>
        <v>Puget Sd</v>
      </c>
    </row>
    <row r="1458" spans="1:11">
      <c r="A1458" t="s">
        <v>89</v>
      </c>
      <c r="B1458">
        <v>17</v>
      </c>
      <c r="C1458" t="s">
        <v>73</v>
      </c>
      <c r="D1458" t="s">
        <v>14</v>
      </c>
      <c r="E1458" t="s">
        <v>23</v>
      </c>
      <c r="F1458">
        <v>0</v>
      </c>
      <c r="G1458">
        <v>1991</v>
      </c>
      <c r="H1458">
        <v>2754</v>
      </c>
      <c r="I1458">
        <v>6225</v>
      </c>
      <c r="J1458">
        <v>2.2603485838779958</v>
      </c>
      <c r="K1458" t="str">
        <f>VLOOKUP(C1458,'Model stock information'!$B$6:$R$35,17,FALSE)</f>
        <v>Puget Sd</v>
      </c>
    </row>
    <row r="1459" spans="1:11">
      <c r="A1459" t="s">
        <v>89</v>
      </c>
      <c r="B1459">
        <v>17</v>
      </c>
      <c r="C1459" t="s">
        <v>73</v>
      </c>
      <c r="D1459" t="s">
        <v>14</v>
      </c>
      <c r="E1459" t="s">
        <v>23</v>
      </c>
      <c r="F1459">
        <v>0</v>
      </c>
      <c r="G1459">
        <v>1992</v>
      </c>
      <c r="H1459">
        <v>3079</v>
      </c>
      <c r="I1459">
        <v>6615</v>
      </c>
      <c r="J1459">
        <v>2.1484248132510557</v>
      </c>
      <c r="K1459" t="str">
        <f>VLOOKUP(C1459,'Model stock information'!$B$6:$R$35,17,FALSE)</f>
        <v>Puget Sd</v>
      </c>
    </row>
    <row r="1460" spans="1:11">
      <c r="A1460" t="s">
        <v>89</v>
      </c>
      <c r="B1460">
        <v>17</v>
      </c>
      <c r="C1460" t="s">
        <v>73</v>
      </c>
      <c r="D1460" t="s">
        <v>14</v>
      </c>
      <c r="E1460" t="s">
        <v>23</v>
      </c>
      <c r="F1460">
        <v>0</v>
      </c>
      <c r="G1460">
        <v>1993</v>
      </c>
      <c r="H1460">
        <v>3448</v>
      </c>
      <c r="I1460">
        <v>5113</v>
      </c>
      <c r="J1460">
        <v>1.4828886310904872</v>
      </c>
      <c r="K1460" t="str">
        <f>VLOOKUP(C1460,'Model stock information'!$B$6:$R$35,17,FALSE)</f>
        <v>Puget Sd</v>
      </c>
    </row>
    <row r="1461" spans="1:11">
      <c r="A1461" t="s">
        <v>89</v>
      </c>
      <c r="B1461">
        <v>17</v>
      </c>
      <c r="C1461" t="s">
        <v>73</v>
      </c>
      <c r="D1461" t="s">
        <v>14</v>
      </c>
      <c r="E1461" t="s">
        <v>23</v>
      </c>
      <c r="F1461">
        <v>0</v>
      </c>
      <c r="G1461">
        <v>1994</v>
      </c>
      <c r="H1461">
        <v>3585</v>
      </c>
      <c r="I1461">
        <v>3935</v>
      </c>
      <c r="J1461">
        <v>1.0976290097629009</v>
      </c>
      <c r="K1461" t="str">
        <f>VLOOKUP(C1461,'Model stock information'!$B$6:$R$35,17,FALSE)</f>
        <v>Puget Sd</v>
      </c>
    </row>
    <row r="1462" spans="1:11">
      <c r="A1462" t="s">
        <v>89</v>
      </c>
      <c r="B1462">
        <v>17</v>
      </c>
      <c r="C1462" t="s">
        <v>73</v>
      </c>
      <c r="D1462" t="s">
        <v>14</v>
      </c>
      <c r="E1462" t="s">
        <v>23</v>
      </c>
      <c r="F1462">
        <v>0</v>
      </c>
      <c r="G1462">
        <v>1995</v>
      </c>
      <c r="H1462">
        <v>3538</v>
      </c>
      <c r="I1462">
        <v>3409</v>
      </c>
      <c r="J1462">
        <v>0.96353872244205763</v>
      </c>
      <c r="K1462" t="str">
        <f>VLOOKUP(C1462,'Model stock information'!$B$6:$R$35,17,FALSE)</f>
        <v>Puget Sd</v>
      </c>
    </row>
    <row r="1463" spans="1:11">
      <c r="A1463" t="s">
        <v>89</v>
      </c>
      <c r="B1463">
        <v>17</v>
      </c>
      <c r="C1463" t="s">
        <v>73</v>
      </c>
      <c r="D1463" t="s">
        <v>14</v>
      </c>
      <c r="E1463" t="s">
        <v>23</v>
      </c>
      <c r="F1463">
        <v>0</v>
      </c>
      <c r="G1463">
        <v>1996</v>
      </c>
      <c r="H1463">
        <v>3961</v>
      </c>
      <c r="I1463">
        <v>4519</v>
      </c>
      <c r="J1463">
        <v>1.1408735167886896</v>
      </c>
      <c r="K1463" t="str">
        <f>VLOOKUP(C1463,'Model stock information'!$B$6:$R$35,17,FALSE)</f>
        <v>Puget Sd</v>
      </c>
    </row>
    <row r="1464" spans="1:11">
      <c r="A1464" t="s">
        <v>89</v>
      </c>
      <c r="B1464">
        <v>17</v>
      </c>
      <c r="C1464" t="s">
        <v>73</v>
      </c>
      <c r="D1464" t="s">
        <v>14</v>
      </c>
      <c r="E1464" t="s">
        <v>23</v>
      </c>
      <c r="F1464">
        <v>0</v>
      </c>
      <c r="G1464">
        <v>1997</v>
      </c>
      <c r="H1464">
        <v>3601</v>
      </c>
      <c r="I1464">
        <v>7586</v>
      </c>
      <c r="J1464">
        <v>2.1066370452652041</v>
      </c>
      <c r="K1464" t="str">
        <f>VLOOKUP(C1464,'Model stock information'!$B$6:$R$35,17,FALSE)</f>
        <v>Puget Sd</v>
      </c>
    </row>
    <row r="1465" spans="1:11">
      <c r="A1465" t="s">
        <v>89</v>
      </c>
      <c r="B1465">
        <v>17</v>
      </c>
      <c r="C1465" t="s">
        <v>73</v>
      </c>
      <c r="D1465" t="s">
        <v>14</v>
      </c>
      <c r="E1465" t="s">
        <v>23</v>
      </c>
      <c r="F1465">
        <v>0</v>
      </c>
      <c r="G1465">
        <v>1998</v>
      </c>
      <c r="H1465">
        <v>2941</v>
      </c>
      <c r="I1465">
        <v>8733</v>
      </c>
      <c r="J1465">
        <v>2.9693981638898332</v>
      </c>
      <c r="K1465" t="str">
        <f>VLOOKUP(C1465,'Model stock information'!$B$6:$R$35,17,FALSE)</f>
        <v>Puget Sd</v>
      </c>
    </row>
    <row r="1466" spans="1:11">
      <c r="A1466" t="s">
        <v>89</v>
      </c>
      <c r="B1466">
        <v>17</v>
      </c>
      <c r="C1466" t="s">
        <v>73</v>
      </c>
      <c r="D1466" t="s">
        <v>14</v>
      </c>
      <c r="E1466" t="s">
        <v>23</v>
      </c>
      <c r="F1466">
        <v>0</v>
      </c>
      <c r="G1466">
        <v>1999</v>
      </c>
      <c r="H1466">
        <v>2876</v>
      </c>
      <c r="I1466">
        <v>8920</v>
      </c>
      <c r="J1466">
        <v>3.1015299026425591</v>
      </c>
      <c r="K1466" t="str">
        <f>VLOOKUP(C1466,'Model stock information'!$B$6:$R$35,17,FALSE)</f>
        <v>Puget Sd</v>
      </c>
    </row>
    <row r="1467" spans="1:11">
      <c r="A1467" t="s">
        <v>89</v>
      </c>
      <c r="B1467">
        <v>17</v>
      </c>
      <c r="C1467" t="s">
        <v>73</v>
      </c>
      <c r="D1467" t="s">
        <v>14</v>
      </c>
      <c r="E1467" t="s">
        <v>23</v>
      </c>
      <c r="F1467">
        <v>0</v>
      </c>
      <c r="G1467">
        <v>2000</v>
      </c>
      <c r="H1467">
        <v>3653</v>
      </c>
      <c r="I1467">
        <v>11618</v>
      </c>
      <c r="J1467">
        <v>3.1803996715028742</v>
      </c>
      <c r="K1467" t="str">
        <f>VLOOKUP(C1467,'Model stock information'!$B$6:$R$35,17,FALSE)</f>
        <v>Puget Sd</v>
      </c>
    </row>
    <row r="1468" spans="1:11">
      <c r="A1468" t="s">
        <v>89</v>
      </c>
      <c r="B1468">
        <v>17</v>
      </c>
      <c r="C1468" t="s">
        <v>73</v>
      </c>
      <c r="D1468" t="s">
        <v>14</v>
      </c>
      <c r="E1468" t="s">
        <v>23</v>
      </c>
      <c r="F1468">
        <v>0</v>
      </c>
      <c r="G1468">
        <v>2001</v>
      </c>
      <c r="H1468">
        <v>5429</v>
      </c>
      <c r="I1468">
        <v>9019</v>
      </c>
      <c r="J1468">
        <v>1.6612635844538588</v>
      </c>
      <c r="K1468" t="str">
        <f>VLOOKUP(C1468,'Model stock information'!$B$6:$R$35,17,FALSE)</f>
        <v>Puget Sd</v>
      </c>
    </row>
    <row r="1469" spans="1:11">
      <c r="A1469" t="s">
        <v>89</v>
      </c>
      <c r="B1469">
        <v>17</v>
      </c>
      <c r="C1469" t="s">
        <v>73</v>
      </c>
      <c r="D1469" t="s">
        <v>14</v>
      </c>
      <c r="E1469" t="s">
        <v>23</v>
      </c>
      <c r="F1469">
        <v>0</v>
      </c>
      <c r="G1469">
        <v>2002</v>
      </c>
      <c r="H1469">
        <v>6638</v>
      </c>
      <c r="I1469">
        <v>8268</v>
      </c>
      <c r="J1469">
        <v>1.2455558903284121</v>
      </c>
      <c r="K1469" t="str">
        <f>VLOOKUP(C1469,'Model stock information'!$B$6:$R$35,17,FALSE)</f>
        <v>Puget Sd</v>
      </c>
    </row>
    <row r="1470" spans="1:11">
      <c r="A1470" t="s">
        <v>89</v>
      </c>
      <c r="B1470">
        <v>17</v>
      </c>
      <c r="C1470" t="s">
        <v>73</v>
      </c>
      <c r="D1470" t="s">
        <v>14</v>
      </c>
      <c r="E1470" t="s">
        <v>23</v>
      </c>
      <c r="F1470">
        <v>0</v>
      </c>
      <c r="G1470">
        <v>2003</v>
      </c>
      <c r="H1470">
        <v>6965</v>
      </c>
      <c r="I1470">
        <v>6250</v>
      </c>
      <c r="J1470">
        <v>0.89734386216798279</v>
      </c>
      <c r="K1470" t="str">
        <f>VLOOKUP(C1470,'Model stock information'!$B$6:$R$35,17,FALSE)</f>
        <v>Puget Sd</v>
      </c>
    </row>
    <row r="1471" spans="1:11">
      <c r="A1471" t="s">
        <v>89</v>
      </c>
      <c r="B1471">
        <v>17</v>
      </c>
      <c r="C1471" t="s">
        <v>73</v>
      </c>
      <c r="D1471" t="s">
        <v>14</v>
      </c>
      <c r="E1471" t="s">
        <v>23</v>
      </c>
      <c r="F1471">
        <v>0</v>
      </c>
      <c r="G1471">
        <v>2004</v>
      </c>
      <c r="H1471">
        <v>7747</v>
      </c>
      <c r="I1471">
        <v>7236</v>
      </c>
      <c r="J1471">
        <v>0.93403898283206399</v>
      </c>
      <c r="K1471" t="str">
        <f>VLOOKUP(C1471,'Model stock information'!$B$6:$R$35,17,FALSE)</f>
        <v>Puget Sd</v>
      </c>
    </row>
    <row r="1472" spans="1:11">
      <c r="A1472" t="s">
        <v>89</v>
      </c>
      <c r="B1472">
        <v>17</v>
      </c>
      <c r="C1472" t="s">
        <v>73</v>
      </c>
      <c r="D1472" t="s">
        <v>14</v>
      </c>
      <c r="E1472" t="s">
        <v>23</v>
      </c>
      <c r="F1472">
        <v>0</v>
      </c>
      <c r="G1472">
        <v>2005</v>
      </c>
      <c r="H1472">
        <v>6178</v>
      </c>
      <c r="I1472">
        <v>4300</v>
      </c>
      <c r="J1472">
        <v>0.69601812884428615</v>
      </c>
      <c r="K1472" t="str">
        <f>VLOOKUP(C1472,'Model stock information'!$B$6:$R$35,17,FALSE)</f>
        <v>Puget Sd</v>
      </c>
    </row>
    <row r="1473" spans="1:11">
      <c r="A1473" t="s">
        <v>89</v>
      </c>
      <c r="B1473">
        <v>17</v>
      </c>
      <c r="C1473" t="s">
        <v>73</v>
      </c>
      <c r="D1473" t="s">
        <v>14</v>
      </c>
      <c r="E1473" t="s">
        <v>23</v>
      </c>
      <c r="F1473">
        <v>0</v>
      </c>
      <c r="G1473">
        <v>2006</v>
      </c>
      <c r="H1473">
        <v>5457</v>
      </c>
      <c r="I1473">
        <v>3670</v>
      </c>
      <c r="J1473">
        <v>0.67253069452079894</v>
      </c>
      <c r="K1473" t="str">
        <f>VLOOKUP(C1473,'Model stock information'!$B$6:$R$35,17,FALSE)</f>
        <v>Puget Sd</v>
      </c>
    </row>
    <row r="1474" spans="1:11">
      <c r="A1474" t="s">
        <v>89</v>
      </c>
      <c r="B1474">
        <v>17</v>
      </c>
      <c r="C1474" t="s">
        <v>73</v>
      </c>
      <c r="D1474" t="s">
        <v>14</v>
      </c>
      <c r="E1474" t="s">
        <v>23</v>
      </c>
      <c r="F1474">
        <v>0</v>
      </c>
      <c r="G1474">
        <v>2007</v>
      </c>
      <c r="H1474">
        <v>4566</v>
      </c>
      <c r="I1474">
        <v>2847</v>
      </c>
      <c r="J1474">
        <v>0.6235216819973719</v>
      </c>
      <c r="K1474" t="str">
        <f>VLOOKUP(C1474,'Model stock information'!$B$6:$R$35,17,FALSE)</f>
        <v>Puget Sd</v>
      </c>
    </row>
    <row r="1475" spans="1:11">
      <c r="A1475" t="s">
        <v>89</v>
      </c>
      <c r="B1475">
        <v>17</v>
      </c>
      <c r="C1475" t="s">
        <v>73</v>
      </c>
      <c r="D1475" t="s">
        <v>14</v>
      </c>
      <c r="E1475" t="s">
        <v>23</v>
      </c>
      <c r="F1475">
        <v>0</v>
      </c>
      <c r="G1475">
        <v>2008</v>
      </c>
      <c r="H1475">
        <v>4647</v>
      </c>
      <c r="I1475">
        <v>3688</v>
      </c>
      <c r="J1475">
        <v>0.79363029911771032</v>
      </c>
      <c r="K1475" t="str">
        <f>VLOOKUP(C1475,'Model stock information'!$B$6:$R$35,17,FALSE)</f>
        <v>Puget Sd</v>
      </c>
    </row>
    <row r="1476" spans="1:11">
      <c r="A1476" t="s">
        <v>89</v>
      </c>
      <c r="B1476">
        <v>17</v>
      </c>
      <c r="C1476" t="s">
        <v>73</v>
      </c>
      <c r="D1476" t="s">
        <v>14</v>
      </c>
      <c r="E1476" t="s">
        <v>23</v>
      </c>
      <c r="F1476">
        <v>0</v>
      </c>
      <c r="G1476">
        <v>2009</v>
      </c>
      <c r="H1476">
        <v>3412</v>
      </c>
      <c r="I1476">
        <v>3534</v>
      </c>
      <c r="J1476">
        <v>1.0357561547479484</v>
      </c>
      <c r="K1476" t="str">
        <f>VLOOKUP(C1476,'Model stock information'!$B$6:$R$35,17,FALSE)</f>
        <v>Puget Sd</v>
      </c>
    </row>
    <row r="1477" spans="1:11">
      <c r="A1477" t="s">
        <v>89</v>
      </c>
      <c r="B1477">
        <v>17</v>
      </c>
      <c r="C1477" t="s">
        <v>73</v>
      </c>
      <c r="D1477" t="s">
        <v>14</v>
      </c>
      <c r="E1477" t="s">
        <v>23</v>
      </c>
      <c r="F1477">
        <v>0</v>
      </c>
      <c r="G1477">
        <v>2010</v>
      </c>
      <c r="H1477">
        <v>2682</v>
      </c>
      <c r="I1477">
        <v>3091</v>
      </c>
      <c r="J1477">
        <v>1.1524981357196122</v>
      </c>
      <c r="K1477" t="str">
        <f>VLOOKUP(C1477,'Model stock information'!$B$6:$R$35,17,FALSE)</f>
        <v>Puget Sd</v>
      </c>
    </row>
    <row r="1478" spans="1:11">
      <c r="A1478" t="s">
        <v>89</v>
      </c>
      <c r="B1478">
        <v>17</v>
      </c>
      <c r="C1478" t="s">
        <v>73</v>
      </c>
      <c r="D1478" t="s">
        <v>14</v>
      </c>
      <c r="E1478" t="s">
        <v>23</v>
      </c>
      <c r="F1478">
        <v>0</v>
      </c>
      <c r="G1478">
        <v>2011</v>
      </c>
      <c r="H1478">
        <v>2301</v>
      </c>
      <c r="I1478">
        <v>3469</v>
      </c>
      <c r="J1478">
        <v>1.5076053889613212</v>
      </c>
      <c r="K1478" t="str">
        <f>VLOOKUP(C1478,'Model stock information'!$B$6:$R$35,17,FALSE)</f>
        <v>Puget Sd</v>
      </c>
    </row>
    <row r="1479" spans="1:11">
      <c r="A1479" t="s">
        <v>89</v>
      </c>
      <c r="B1479">
        <v>17</v>
      </c>
      <c r="C1479" t="s">
        <v>73</v>
      </c>
      <c r="D1479" t="s">
        <v>14</v>
      </c>
      <c r="E1479" t="s">
        <v>23</v>
      </c>
      <c r="F1479">
        <v>0</v>
      </c>
      <c r="G1479">
        <v>2012</v>
      </c>
      <c r="H1479">
        <v>2661</v>
      </c>
      <c r="I1479">
        <v>4979</v>
      </c>
      <c r="J1479">
        <v>1.8711010898158587</v>
      </c>
      <c r="K1479" t="str">
        <f>VLOOKUP(C1479,'Model stock information'!$B$6:$R$35,17,FALSE)</f>
        <v>Puget Sd</v>
      </c>
    </row>
    <row r="1480" spans="1:11">
      <c r="A1480" t="s">
        <v>89</v>
      </c>
      <c r="B1480">
        <v>18</v>
      </c>
      <c r="C1480" t="s">
        <v>74</v>
      </c>
      <c r="D1480" t="s">
        <v>14</v>
      </c>
      <c r="E1480" t="s">
        <v>32</v>
      </c>
      <c r="F1480">
        <v>1</v>
      </c>
      <c r="G1480">
        <v>1979</v>
      </c>
      <c r="H1480">
        <v>8362</v>
      </c>
      <c r="I1480">
        <v>31727</v>
      </c>
      <c r="J1480">
        <v>3.7941879933030376</v>
      </c>
      <c r="K1480" t="str">
        <f>VLOOKUP(C1480,'Model stock information'!$B$6:$R$35,17,FALSE)</f>
        <v>Coastal US</v>
      </c>
    </row>
    <row r="1481" spans="1:11">
      <c r="A1481" t="s">
        <v>89</v>
      </c>
      <c r="B1481">
        <v>18</v>
      </c>
      <c r="C1481" t="s">
        <v>74</v>
      </c>
      <c r="D1481" t="s">
        <v>14</v>
      </c>
      <c r="E1481" t="s">
        <v>32</v>
      </c>
      <c r="F1481">
        <v>1</v>
      </c>
      <c r="G1481">
        <v>1980</v>
      </c>
      <c r="H1481">
        <v>8215</v>
      </c>
      <c r="I1481">
        <v>33930</v>
      </c>
      <c r="J1481">
        <v>4.1302495435179551</v>
      </c>
      <c r="K1481" t="str">
        <f>VLOOKUP(C1481,'Model stock information'!$B$6:$R$35,17,FALSE)</f>
        <v>Coastal US</v>
      </c>
    </row>
    <row r="1482" spans="1:11">
      <c r="A1482" t="s">
        <v>89</v>
      </c>
      <c r="B1482">
        <v>18</v>
      </c>
      <c r="C1482" t="s">
        <v>74</v>
      </c>
      <c r="D1482" t="s">
        <v>14</v>
      </c>
      <c r="E1482" t="s">
        <v>32</v>
      </c>
      <c r="F1482">
        <v>1</v>
      </c>
      <c r="G1482">
        <v>1981</v>
      </c>
      <c r="H1482">
        <v>7120</v>
      </c>
      <c r="I1482">
        <v>39533</v>
      </c>
      <c r="J1482">
        <v>5.5523876404494379</v>
      </c>
      <c r="K1482" t="str">
        <f>VLOOKUP(C1482,'Model stock information'!$B$6:$R$35,17,FALSE)</f>
        <v>Coastal US</v>
      </c>
    </row>
    <row r="1483" spans="1:11">
      <c r="A1483" t="s">
        <v>89</v>
      </c>
      <c r="B1483">
        <v>18</v>
      </c>
      <c r="C1483" t="s">
        <v>74</v>
      </c>
      <c r="D1483" t="s">
        <v>14</v>
      </c>
      <c r="E1483" t="s">
        <v>32</v>
      </c>
      <c r="F1483">
        <v>1</v>
      </c>
      <c r="G1483">
        <v>1982</v>
      </c>
      <c r="H1483">
        <v>5802</v>
      </c>
      <c r="I1483">
        <v>49256</v>
      </c>
      <c r="J1483">
        <v>8.4894863840055148</v>
      </c>
      <c r="K1483" t="str">
        <f>VLOOKUP(C1483,'Model stock information'!$B$6:$R$35,17,FALSE)</f>
        <v>Coastal US</v>
      </c>
    </row>
    <row r="1484" spans="1:11">
      <c r="A1484" t="s">
        <v>89</v>
      </c>
      <c r="B1484">
        <v>18</v>
      </c>
      <c r="C1484" t="s">
        <v>74</v>
      </c>
      <c r="D1484" t="s">
        <v>14</v>
      </c>
      <c r="E1484" t="s">
        <v>32</v>
      </c>
      <c r="F1484">
        <v>1</v>
      </c>
      <c r="G1484">
        <v>1983</v>
      </c>
      <c r="H1484">
        <v>10946</v>
      </c>
      <c r="I1484">
        <v>80276</v>
      </c>
      <c r="J1484">
        <v>7.3338205737255615</v>
      </c>
      <c r="K1484" t="str">
        <f>VLOOKUP(C1484,'Model stock information'!$B$6:$R$35,17,FALSE)</f>
        <v>Coastal US</v>
      </c>
    </row>
    <row r="1485" spans="1:11">
      <c r="A1485" t="s">
        <v>89</v>
      </c>
      <c r="B1485">
        <v>18</v>
      </c>
      <c r="C1485" t="s">
        <v>74</v>
      </c>
      <c r="D1485" t="s">
        <v>14</v>
      </c>
      <c r="E1485" t="s">
        <v>32</v>
      </c>
      <c r="F1485">
        <v>1</v>
      </c>
      <c r="G1485">
        <v>1984</v>
      </c>
      <c r="H1485">
        <v>10724</v>
      </c>
      <c r="I1485">
        <v>105738</v>
      </c>
      <c r="J1485">
        <v>9.8599403207758307</v>
      </c>
      <c r="K1485" t="str">
        <f>VLOOKUP(C1485,'Model stock information'!$B$6:$R$35,17,FALSE)</f>
        <v>Coastal US</v>
      </c>
    </row>
    <row r="1486" spans="1:11">
      <c r="A1486" t="s">
        <v>89</v>
      </c>
      <c r="B1486">
        <v>18</v>
      </c>
      <c r="C1486" t="s">
        <v>74</v>
      </c>
      <c r="D1486" t="s">
        <v>14</v>
      </c>
      <c r="E1486" t="s">
        <v>32</v>
      </c>
      <c r="F1486">
        <v>1</v>
      </c>
      <c r="G1486">
        <v>1985</v>
      </c>
      <c r="H1486">
        <v>10290</v>
      </c>
      <c r="I1486">
        <v>106764</v>
      </c>
      <c r="J1486">
        <v>10.375510204081632</v>
      </c>
      <c r="K1486" t="str">
        <f>VLOOKUP(C1486,'Model stock information'!$B$6:$R$35,17,FALSE)</f>
        <v>Coastal US</v>
      </c>
    </row>
    <row r="1487" spans="1:11">
      <c r="A1487" t="s">
        <v>89</v>
      </c>
      <c r="B1487">
        <v>18</v>
      </c>
      <c r="C1487" t="s">
        <v>74</v>
      </c>
      <c r="D1487" t="s">
        <v>14</v>
      </c>
      <c r="E1487" t="s">
        <v>32</v>
      </c>
      <c r="F1487">
        <v>1</v>
      </c>
      <c r="G1487">
        <v>1986</v>
      </c>
      <c r="H1487">
        <v>18941</v>
      </c>
      <c r="I1487">
        <v>86615</v>
      </c>
      <c r="J1487">
        <v>4.5728842194181931</v>
      </c>
      <c r="K1487" t="str">
        <f>VLOOKUP(C1487,'Model stock information'!$B$6:$R$35,17,FALSE)</f>
        <v>Coastal US</v>
      </c>
    </row>
    <row r="1488" spans="1:11">
      <c r="A1488" t="s">
        <v>89</v>
      </c>
      <c r="B1488">
        <v>18</v>
      </c>
      <c r="C1488" t="s">
        <v>74</v>
      </c>
      <c r="D1488" t="s">
        <v>14</v>
      </c>
      <c r="E1488" t="s">
        <v>32</v>
      </c>
      <c r="F1488">
        <v>1</v>
      </c>
      <c r="G1488">
        <v>1987</v>
      </c>
      <c r="H1488">
        <v>31872</v>
      </c>
      <c r="I1488">
        <v>86875</v>
      </c>
      <c r="J1488">
        <v>2.7257467369477912</v>
      </c>
      <c r="K1488" t="str">
        <f>VLOOKUP(C1488,'Model stock information'!$B$6:$R$35,17,FALSE)</f>
        <v>Coastal US</v>
      </c>
    </row>
    <row r="1489" spans="1:11">
      <c r="A1489" t="s">
        <v>89</v>
      </c>
      <c r="B1489">
        <v>18</v>
      </c>
      <c r="C1489" t="s">
        <v>74</v>
      </c>
      <c r="D1489" t="s">
        <v>14</v>
      </c>
      <c r="E1489" t="s">
        <v>32</v>
      </c>
      <c r="F1489">
        <v>1</v>
      </c>
      <c r="G1489">
        <v>1988</v>
      </c>
      <c r="H1489">
        <v>26478</v>
      </c>
      <c r="I1489">
        <v>103957</v>
      </c>
      <c r="J1489">
        <v>3.9261651182113453</v>
      </c>
      <c r="K1489" t="str">
        <f>VLOOKUP(C1489,'Model stock information'!$B$6:$R$35,17,FALSE)</f>
        <v>Coastal US</v>
      </c>
    </row>
    <row r="1490" spans="1:11">
      <c r="A1490" t="s">
        <v>89</v>
      </c>
      <c r="B1490">
        <v>18</v>
      </c>
      <c r="C1490" t="s">
        <v>74</v>
      </c>
      <c r="D1490" t="s">
        <v>14</v>
      </c>
      <c r="E1490" t="s">
        <v>32</v>
      </c>
      <c r="F1490">
        <v>1</v>
      </c>
      <c r="G1490">
        <v>1989</v>
      </c>
      <c r="H1490">
        <v>28474</v>
      </c>
      <c r="I1490">
        <v>100165</v>
      </c>
      <c r="J1490">
        <v>3.5177705977382874</v>
      </c>
      <c r="K1490" t="str">
        <f>VLOOKUP(C1490,'Model stock information'!$B$6:$R$35,17,FALSE)</f>
        <v>Coastal US</v>
      </c>
    </row>
    <row r="1491" spans="1:11">
      <c r="A1491" t="s">
        <v>89</v>
      </c>
      <c r="B1491">
        <v>18</v>
      </c>
      <c r="C1491" t="s">
        <v>74</v>
      </c>
      <c r="D1491" t="s">
        <v>14</v>
      </c>
      <c r="E1491" t="s">
        <v>32</v>
      </c>
      <c r="F1491">
        <v>1</v>
      </c>
      <c r="G1491">
        <v>1990</v>
      </c>
      <c r="H1491">
        <v>25500</v>
      </c>
      <c r="I1491">
        <v>89682</v>
      </c>
      <c r="J1491">
        <v>3.516941176470588</v>
      </c>
      <c r="K1491" t="str">
        <f>VLOOKUP(C1491,'Model stock information'!$B$6:$R$35,17,FALSE)</f>
        <v>Coastal US</v>
      </c>
    </row>
    <row r="1492" spans="1:11">
      <c r="A1492" t="s">
        <v>89</v>
      </c>
      <c r="B1492">
        <v>18</v>
      </c>
      <c r="C1492" t="s">
        <v>74</v>
      </c>
      <c r="D1492" t="s">
        <v>14</v>
      </c>
      <c r="E1492" t="s">
        <v>32</v>
      </c>
      <c r="F1492">
        <v>1</v>
      </c>
      <c r="G1492">
        <v>1991</v>
      </c>
      <c r="H1492">
        <v>22721</v>
      </c>
      <c r="I1492">
        <v>76722</v>
      </c>
      <c r="J1492">
        <v>3.3766999691914967</v>
      </c>
      <c r="K1492" t="str">
        <f>VLOOKUP(C1492,'Model stock information'!$B$6:$R$35,17,FALSE)</f>
        <v>Coastal US</v>
      </c>
    </row>
    <row r="1493" spans="1:11">
      <c r="A1493" t="s">
        <v>89</v>
      </c>
      <c r="B1493">
        <v>18</v>
      </c>
      <c r="C1493" t="s">
        <v>74</v>
      </c>
      <c r="D1493" t="s">
        <v>14</v>
      </c>
      <c r="E1493" t="s">
        <v>32</v>
      </c>
      <c r="F1493">
        <v>1</v>
      </c>
      <c r="G1493">
        <v>1992</v>
      </c>
      <c r="H1493">
        <v>19515</v>
      </c>
      <c r="I1493">
        <v>71371</v>
      </c>
      <c r="J1493">
        <v>3.6572380220343326</v>
      </c>
      <c r="K1493" t="str">
        <f>VLOOKUP(C1493,'Model stock information'!$B$6:$R$35,17,FALSE)</f>
        <v>Coastal US</v>
      </c>
    </row>
    <row r="1494" spans="1:11">
      <c r="A1494" t="s">
        <v>89</v>
      </c>
      <c r="B1494">
        <v>18</v>
      </c>
      <c r="C1494" t="s">
        <v>74</v>
      </c>
      <c r="D1494" t="s">
        <v>14</v>
      </c>
      <c r="E1494" t="s">
        <v>32</v>
      </c>
      <c r="F1494">
        <v>1</v>
      </c>
      <c r="G1494">
        <v>1993</v>
      </c>
      <c r="H1494">
        <v>23479</v>
      </c>
      <c r="I1494">
        <v>56685</v>
      </c>
      <c r="J1494">
        <v>2.4142851058392605</v>
      </c>
      <c r="K1494" t="str">
        <f>VLOOKUP(C1494,'Model stock information'!$B$6:$R$35,17,FALSE)</f>
        <v>Coastal US</v>
      </c>
    </row>
    <row r="1495" spans="1:11">
      <c r="A1495" t="s">
        <v>89</v>
      </c>
      <c r="B1495">
        <v>18</v>
      </c>
      <c r="C1495" t="s">
        <v>74</v>
      </c>
      <c r="D1495" t="s">
        <v>14</v>
      </c>
      <c r="E1495" t="s">
        <v>32</v>
      </c>
      <c r="F1495">
        <v>1</v>
      </c>
      <c r="G1495">
        <v>1994</v>
      </c>
      <c r="H1495">
        <v>21618</v>
      </c>
      <c r="I1495">
        <v>33742</v>
      </c>
      <c r="J1495">
        <v>1.5608289388472569</v>
      </c>
      <c r="K1495" t="str">
        <f>VLOOKUP(C1495,'Model stock information'!$B$6:$R$35,17,FALSE)</f>
        <v>Coastal US</v>
      </c>
    </row>
    <row r="1496" spans="1:11">
      <c r="A1496" t="s">
        <v>89</v>
      </c>
      <c r="B1496">
        <v>18</v>
      </c>
      <c r="C1496" t="s">
        <v>74</v>
      </c>
      <c r="D1496" t="s">
        <v>14</v>
      </c>
      <c r="E1496" t="s">
        <v>32</v>
      </c>
      <c r="F1496">
        <v>1</v>
      </c>
      <c r="G1496">
        <v>1995</v>
      </c>
      <c r="H1496">
        <v>20849</v>
      </c>
      <c r="I1496">
        <v>25061</v>
      </c>
      <c r="J1496">
        <v>1.2020240778934241</v>
      </c>
      <c r="K1496" t="str">
        <f>VLOOKUP(C1496,'Model stock information'!$B$6:$R$35,17,FALSE)</f>
        <v>Coastal US</v>
      </c>
    </row>
    <row r="1497" spans="1:11">
      <c r="A1497" t="s">
        <v>89</v>
      </c>
      <c r="B1497">
        <v>18</v>
      </c>
      <c r="C1497" t="s">
        <v>74</v>
      </c>
      <c r="D1497" t="s">
        <v>14</v>
      </c>
      <c r="E1497" t="s">
        <v>32</v>
      </c>
      <c r="F1497">
        <v>1</v>
      </c>
      <c r="G1497">
        <v>1996</v>
      </c>
      <c r="H1497">
        <v>17370</v>
      </c>
      <c r="I1497">
        <v>26869</v>
      </c>
      <c r="J1497">
        <v>1.5468624064478986</v>
      </c>
      <c r="K1497" t="str">
        <f>VLOOKUP(C1497,'Model stock information'!$B$6:$R$35,17,FALSE)</f>
        <v>Coastal US</v>
      </c>
    </row>
    <row r="1498" spans="1:11">
      <c r="A1498" t="s">
        <v>89</v>
      </c>
      <c r="B1498">
        <v>18</v>
      </c>
      <c r="C1498" t="s">
        <v>74</v>
      </c>
      <c r="D1498" t="s">
        <v>14</v>
      </c>
      <c r="E1498" t="s">
        <v>32</v>
      </c>
      <c r="F1498">
        <v>1</v>
      </c>
      <c r="G1498">
        <v>1997</v>
      </c>
      <c r="H1498">
        <v>20164</v>
      </c>
      <c r="I1498">
        <v>34912</v>
      </c>
      <c r="J1498">
        <v>1.7314024995040667</v>
      </c>
      <c r="K1498" t="str">
        <f>VLOOKUP(C1498,'Model stock information'!$B$6:$R$35,17,FALSE)</f>
        <v>Coastal US</v>
      </c>
    </row>
    <row r="1499" spans="1:11">
      <c r="A1499" t="s">
        <v>89</v>
      </c>
      <c r="B1499">
        <v>18</v>
      </c>
      <c r="C1499" t="s">
        <v>74</v>
      </c>
      <c r="D1499" t="s">
        <v>14</v>
      </c>
      <c r="E1499" t="s">
        <v>32</v>
      </c>
      <c r="F1499">
        <v>1</v>
      </c>
      <c r="G1499">
        <v>1998</v>
      </c>
      <c r="H1499">
        <v>14973</v>
      </c>
      <c r="I1499">
        <v>45187</v>
      </c>
      <c r="J1499">
        <v>3.0178988846590529</v>
      </c>
      <c r="K1499" t="str">
        <f>VLOOKUP(C1499,'Model stock information'!$B$6:$R$35,17,FALSE)</f>
        <v>Coastal US</v>
      </c>
    </row>
    <row r="1500" spans="1:11">
      <c r="A1500" t="s">
        <v>89</v>
      </c>
      <c r="B1500">
        <v>18</v>
      </c>
      <c r="C1500" t="s">
        <v>74</v>
      </c>
      <c r="D1500" t="s">
        <v>14</v>
      </c>
      <c r="E1500" t="s">
        <v>32</v>
      </c>
      <c r="F1500">
        <v>1</v>
      </c>
      <c r="G1500">
        <v>1999</v>
      </c>
      <c r="H1500">
        <v>15507</v>
      </c>
      <c r="I1500">
        <v>57994</v>
      </c>
      <c r="J1500">
        <v>3.7398594183272071</v>
      </c>
      <c r="K1500" t="str">
        <f>VLOOKUP(C1500,'Model stock information'!$B$6:$R$35,17,FALSE)</f>
        <v>Coastal US</v>
      </c>
    </row>
    <row r="1501" spans="1:11">
      <c r="A1501" t="s">
        <v>89</v>
      </c>
      <c r="B1501">
        <v>18</v>
      </c>
      <c r="C1501" t="s">
        <v>74</v>
      </c>
      <c r="D1501" t="s">
        <v>14</v>
      </c>
      <c r="E1501" t="s">
        <v>32</v>
      </c>
      <c r="F1501">
        <v>1</v>
      </c>
      <c r="G1501">
        <v>2000</v>
      </c>
      <c r="H1501">
        <v>14529</v>
      </c>
      <c r="I1501">
        <v>62309</v>
      </c>
      <c r="J1501">
        <v>4.2885952233464106</v>
      </c>
      <c r="K1501" t="str">
        <f>VLOOKUP(C1501,'Model stock information'!$B$6:$R$35,17,FALSE)</f>
        <v>Coastal US</v>
      </c>
    </row>
    <row r="1502" spans="1:11">
      <c r="A1502" t="s">
        <v>89</v>
      </c>
      <c r="B1502">
        <v>18</v>
      </c>
      <c r="C1502" t="s">
        <v>74</v>
      </c>
      <c r="D1502" t="s">
        <v>14</v>
      </c>
      <c r="E1502" t="s">
        <v>32</v>
      </c>
      <c r="F1502">
        <v>1</v>
      </c>
      <c r="G1502">
        <v>2001</v>
      </c>
      <c r="H1502">
        <v>18267</v>
      </c>
      <c r="I1502">
        <v>66135</v>
      </c>
      <c r="J1502">
        <v>3.6204631302348496</v>
      </c>
      <c r="K1502" t="str">
        <f>VLOOKUP(C1502,'Model stock information'!$B$6:$R$35,17,FALSE)</f>
        <v>Coastal US</v>
      </c>
    </row>
    <row r="1503" spans="1:11">
      <c r="A1503" t="s">
        <v>89</v>
      </c>
      <c r="B1503">
        <v>18</v>
      </c>
      <c r="C1503" t="s">
        <v>74</v>
      </c>
      <c r="D1503" t="s">
        <v>14</v>
      </c>
      <c r="E1503" t="s">
        <v>32</v>
      </c>
      <c r="F1503">
        <v>1</v>
      </c>
      <c r="G1503">
        <v>2002</v>
      </c>
      <c r="H1503">
        <v>21685</v>
      </c>
      <c r="I1503">
        <v>68442</v>
      </c>
      <c r="J1503">
        <v>3.1561909153792946</v>
      </c>
      <c r="K1503" t="str">
        <f>VLOOKUP(C1503,'Model stock information'!$B$6:$R$35,17,FALSE)</f>
        <v>Coastal US</v>
      </c>
    </row>
    <row r="1504" spans="1:11">
      <c r="A1504" t="s">
        <v>89</v>
      </c>
      <c r="B1504">
        <v>18</v>
      </c>
      <c r="C1504" t="s">
        <v>74</v>
      </c>
      <c r="D1504" t="s">
        <v>14</v>
      </c>
      <c r="E1504" t="s">
        <v>32</v>
      </c>
      <c r="F1504">
        <v>1</v>
      </c>
      <c r="G1504">
        <v>2003</v>
      </c>
      <c r="H1504">
        <v>27425</v>
      </c>
      <c r="I1504">
        <v>53492</v>
      </c>
      <c r="J1504">
        <v>1.9504831358249772</v>
      </c>
      <c r="K1504" t="str">
        <f>VLOOKUP(C1504,'Model stock information'!$B$6:$R$35,17,FALSE)</f>
        <v>Coastal US</v>
      </c>
    </row>
    <row r="1505" spans="1:11">
      <c r="A1505" t="s">
        <v>89</v>
      </c>
      <c r="B1505">
        <v>18</v>
      </c>
      <c r="C1505" t="s">
        <v>74</v>
      </c>
      <c r="D1505" t="s">
        <v>14</v>
      </c>
      <c r="E1505" t="s">
        <v>32</v>
      </c>
      <c r="F1505">
        <v>1</v>
      </c>
      <c r="G1505">
        <v>2004</v>
      </c>
      <c r="H1505">
        <v>31859</v>
      </c>
      <c r="I1505">
        <v>43734</v>
      </c>
      <c r="J1505">
        <v>1.3727361185222386</v>
      </c>
      <c r="K1505" t="str">
        <f>VLOOKUP(C1505,'Model stock information'!$B$6:$R$35,17,FALSE)</f>
        <v>Coastal US</v>
      </c>
    </row>
    <row r="1506" spans="1:11">
      <c r="A1506" t="s">
        <v>89</v>
      </c>
      <c r="B1506">
        <v>18</v>
      </c>
      <c r="C1506" t="s">
        <v>74</v>
      </c>
      <c r="D1506" t="s">
        <v>14</v>
      </c>
      <c r="E1506" t="s">
        <v>32</v>
      </c>
      <c r="F1506">
        <v>1</v>
      </c>
      <c r="G1506">
        <v>2005</v>
      </c>
      <c r="H1506">
        <v>31729</v>
      </c>
      <c r="I1506">
        <v>53594</v>
      </c>
      <c r="J1506">
        <v>1.6891172113839075</v>
      </c>
      <c r="K1506" t="str">
        <f>VLOOKUP(C1506,'Model stock information'!$B$6:$R$35,17,FALSE)</f>
        <v>Coastal US</v>
      </c>
    </row>
    <row r="1507" spans="1:11">
      <c r="A1507" t="s">
        <v>89</v>
      </c>
      <c r="B1507">
        <v>18</v>
      </c>
      <c r="C1507" t="s">
        <v>74</v>
      </c>
      <c r="D1507" t="s">
        <v>14</v>
      </c>
      <c r="E1507" t="s">
        <v>32</v>
      </c>
      <c r="F1507">
        <v>1</v>
      </c>
      <c r="G1507">
        <v>2006</v>
      </c>
      <c r="H1507">
        <v>28288</v>
      </c>
      <c r="I1507">
        <v>68040</v>
      </c>
      <c r="J1507">
        <v>2.4052601809954752</v>
      </c>
      <c r="K1507" t="str">
        <f>VLOOKUP(C1507,'Model stock information'!$B$6:$R$35,17,FALSE)</f>
        <v>Coastal US</v>
      </c>
    </row>
    <row r="1508" spans="1:11">
      <c r="A1508" t="s">
        <v>89</v>
      </c>
      <c r="B1508">
        <v>18</v>
      </c>
      <c r="C1508" t="s">
        <v>74</v>
      </c>
      <c r="D1508" t="s">
        <v>14</v>
      </c>
      <c r="E1508" t="s">
        <v>32</v>
      </c>
      <c r="F1508">
        <v>1</v>
      </c>
      <c r="G1508">
        <v>2007</v>
      </c>
      <c r="H1508">
        <v>26217</v>
      </c>
      <c r="I1508">
        <v>78082</v>
      </c>
      <c r="J1508">
        <v>2.9782965251554336</v>
      </c>
      <c r="K1508" t="str">
        <f>VLOOKUP(C1508,'Model stock information'!$B$6:$R$35,17,FALSE)</f>
        <v>Coastal US</v>
      </c>
    </row>
    <row r="1509" spans="1:11">
      <c r="A1509" t="s">
        <v>89</v>
      </c>
      <c r="B1509">
        <v>18</v>
      </c>
      <c r="C1509" t="s">
        <v>74</v>
      </c>
      <c r="D1509" t="s">
        <v>14</v>
      </c>
      <c r="E1509" t="s">
        <v>32</v>
      </c>
      <c r="F1509">
        <v>1</v>
      </c>
      <c r="G1509">
        <v>2008</v>
      </c>
      <c r="H1509">
        <v>25291</v>
      </c>
      <c r="I1509">
        <v>72744</v>
      </c>
      <c r="J1509">
        <v>2.876280099640188</v>
      </c>
      <c r="K1509" t="str">
        <f>VLOOKUP(C1509,'Model stock information'!$B$6:$R$35,17,FALSE)</f>
        <v>Coastal US</v>
      </c>
    </row>
    <row r="1510" spans="1:11">
      <c r="A1510" t="s">
        <v>89</v>
      </c>
      <c r="B1510">
        <v>18</v>
      </c>
      <c r="C1510" t="s">
        <v>74</v>
      </c>
      <c r="D1510" t="s">
        <v>14</v>
      </c>
      <c r="E1510" t="s">
        <v>32</v>
      </c>
      <c r="F1510">
        <v>1</v>
      </c>
      <c r="G1510">
        <v>2009</v>
      </c>
      <c r="H1510">
        <v>27418</v>
      </c>
      <c r="I1510">
        <v>65256</v>
      </c>
      <c r="J1510">
        <v>2.3800423079728645</v>
      </c>
      <c r="K1510" t="str">
        <f>VLOOKUP(C1510,'Model stock information'!$B$6:$R$35,17,FALSE)</f>
        <v>Coastal US</v>
      </c>
    </row>
    <row r="1511" spans="1:11">
      <c r="A1511" t="s">
        <v>89</v>
      </c>
      <c r="B1511">
        <v>18</v>
      </c>
      <c r="C1511" t="s">
        <v>74</v>
      </c>
      <c r="D1511" t="s">
        <v>14</v>
      </c>
      <c r="E1511" t="s">
        <v>32</v>
      </c>
      <c r="F1511">
        <v>1</v>
      </c>
      <c r="G1511">
        <v>2010</v>
      </c>
      <c r="H1511">
        <v>33933</v>
      </c>
      <c r="I1511">
        <v>72775</v>
      </c>
      <c r="J1511">
        <v>2.1446674328824447</v>
      </c>
      <c r="K1511" t="str">
        <f>VLOOKUP(C1511,'Model stock information'!$B$6:$R$35,17,FALSE)</f>
        <v>Coastal US</v>
      </c>
    </row>
    <row r="1512" spans="1:11">
      <c r="A1512" t="s">
        <v>89</v>
      </c>
      <c r="B1512">
        <v>18</v>
      </c>
      <c r="C1512" t="s">
        <v>74</v>
      </c>
      <c r="D1512" t="s">
        <v>14</v>
      </c>
      <c r="E1512" t="s">
        <v>32</v>
      </c>
      <c r="F1512">
        <v>1</v>
      </c>
      <c r="G1512">
        <v>2011</v>
      </c>
      <c r="H1512">
        <v>30936</v>
      </c>
      <c r="I1512">
        <v>75582</v>
      </c>
      <c r="J1512">
        <v>2.4431730023273857</v>
      </c>
      <c r="K1512" t="str">
        <f>VLOOKUP(C1512,'Model stock information'!$B$6:$R$35,17,FALSE)</f>
        <v>Coastal US</v>
      </c>
    </row>
    <row r="1513" spans="1:11">
      <c r="A1513" t="s">
        <v>89</v>
      </c>
      <c r="B1513">
        <v>18</v>
      </c>
      <c r="C1513" t="s">
        <v>74</v>
      </c>
      <c r="D1513" t="s">
        <v>14</v>
      </c>
      <c r="E1513" t="s">
        <v>32</v>
      </c>
      <c r="F1513">
        <v>1</v>
      </c>
      <c r="G1513">
        <v>2012</v>
      </c>
      <c r="H1513">
        <v>31953</v>
      </c>
      <c r="I1513">
        <v>64751</v>
      </c>
      <c r="J1513">
        <v>2.0264450912277407</v>
      </c>
      <c r="K1513" t="str">
        <f>VLOOKUP(C1513,'Model stock information'!$B$6:$R$35,17,FALSE)</f>
        <v>Coastal US</v>
      </c>
    </row>
    <row r="1514" spans="1:11">
      <c r="A1514" t="s">
        <v>89</v>
      </c>
      <c r="B1514">
        <v>19</v>
      </c>
      <c r="C1514" t="s">
        <v>75</v>
      </c>
      <c r="D1514" t="s">
        <v>14</v>
      </c>
      <c r="E1514" t="s">
        <v>35</v>
      </c>
      <c r="F1514">
        <v>0</v>
      </c>
      <c r="G1514">
        <v>1979</v>
      </c>
      <c r="H1514">
        <v>37252</v>
      </c>
      <c r="I1514">
        <v>184739</v>
      </c>
      <c r="J1514">
        <v>4.9591699774508751</v>
      </c>
      <c r="K1514" t="str">
        <f>VLOOKUP(C1514,'Model stock information'!$B$6:$R$35,17,FALSE)</f>
        <v>Columbia</v>
      </c>
    </row>
    <row r="1515" spans="1:11">
      <c r="A1515" t="s">
        <v>89</v>
      </c>
      <c r="B1515">
        <v>19</v>
      </c>
      <c r="C1515" t="s">
        <v>75</v>
      </c>
      <c r="D1515" t="s">
        <v>14</v>
      </c>
      <c r="E1515" t="s">
        <v>35</v>
      </c>
      <c r="F1515">
        <v>0</v>
      </c>
      <c r="G1515">
        <v>1980</v>
      </c>
      <c r="H1515">
        <v>36218</v>
      </c>
      <c r="I1515">
        <v>350729</v>
      </c>
      <c r="J1515">
        <v>9.683831244132751</v>
      </c>
      <c r="K1515" t="str">
        <f>VLOOKUP(C1515,'Model stock information'!$B$6:$R$35,17,FALSE)</f>
        <v>Columbia</v>
      </c>
    </row>
    <row r="1516" spans="1:11">
      <c r="A1516" t="s">
        <v>89</v>
      </c>
      <c r="B1516">
        <v>19</v>
      </c>
      <c r="C1516" t="s">
        <v>75</v>
      </c>
      <c r="D1516" t="s">
        <v>14</v>
      </c>
      <c r="E1516" t="s">
        <v>35</v>
      </c>
      <c r="F1516">
        <v>0</v>
      </c>
      <c r="G1516">
        <v>1981</v>
      </c>
      <c r="H1516">
        <v>26223</v>
      </c>
      <c r="I1516">
        <v>282274</v>
      </c>
      <c r="J1516">
        <v>10.764367158601228</v>
      </c>
      <c r="K1516" t="str">
        <f>VLOOKUP(C1516,'Model stock information'!$B$6:$R$35,17,FALSE)</f>
        <v>Columbia</v>
      </c>
    </row>
    <row r="1517" spans="1:11">
      <c r="A1517" t="s">
        <v>89</v>
      </c>
      <c r="B1517">
        <v>19</v>
      </c>
      <c r="C1517" t="s">
        <v>75</v>
      </c>
      <c r="D1517" t="s">
        <v>14</v>
      </c>
      <c r="E1517" t="s">
        <v>35</v>
      </c>
      <c r="F1517">
        <v>0</v>
      </c>
      <c r="G1517">
        <v>1982</v>
      </c>
      <c r="H1517">
        <v>35861</v>
      </c>
      <c r="I1517">
        <v>559386</v>
      </c>
      <c r="J1517">
        <v>15.598728423635704</v>
      </c>
      <c r="K1517" t="str">
        <f>VLOOKUP(C1517,'Model stock information'!$B$6:$R$35,17,FALSE)</f>
        <v>Columbia</v>
      </c>
    </row>
    <row r="1518" spans="1:11">
      <c r="A1518" t="s">
        <v>89</v>
      </c>
      <c r="B1518">
        <v>19</v>
      </c>
      <c r="C1518" t="s">
        <v>75</v>
      </c>
      <c r="D1518" t="s">
        <v>14</v>
      </c>
      <c r="E1518" t="s">
        <v>35</v>
      </c>
      <c r="F1518">
        <v>0</v>
      </c>
      <c r="G1518">
        <v>1983</v>
      </c>
      <c r="H1518">
        <v>37597</v>
      </c>
      <c r="I1518">
        <v>764704</v>
      </c>
      <c r="J1518">
        <v>20.339495172487165</v>
      </c>
      <c r="K1518" t="str">
        <f>VLOOKUP(C1518,'Model stock information'!$B$6:$R$35,17,FALSE)</f>
        <v>Columbia</v>
      </c>
    </row>
    <row r="1519" spans="1:11">
      <c r="A1519" t="s">
        <v>89</v>
      </c>
      <c r="B1519">
        <v>19</v>
      </c>
      <c r="C1519" t="s">
        <v>75</v>
      </c>
      <c r="D1519" t="s">
        <v>14</v>
      </c>
      <c r="E1519" t="s">
        <v>35</v>
      </c>
      <c r="F1519">
        <v>0</v>
      </c>
      <c r="G1519">
        <v>1984</v>
      </c>
      <c r="H1519">
        <v>61356</v>
      </c>
      <c r="I1519">
        <v>791836</v>
      </c>
      <c r="J1519">
        <v>12.905600104309277</v>
      </c>
      <c r="K1519" t="str">
        <f>VLOOKUP(C1519,'Model stock information'!$B$6:$R$35,17,FALSE)</f>
        <v>Columbia</v>
      </c>
    </row>
    <row r="1520" spans="1:11">
      <c r="A1520" t="s">
        <v>89</v>
      </c>
      <c r="B1520">
        <v>19</v>
      </c>
      <c r="C1520" t="s">
        <v>75</v>
      </c>
      <c r="D1520" t="s">
        <v>14</v>
      </c>
      <c r="E1520" t="s">
        <v>35</v>
      </c>
      <c r="F1520">
        <v>0</v>
      </c>
      <c r="G1520">
        <v>1985</v>
      </c>
      <c r="H1520">
        <v>129285</v>
      </c>
      <c r="I1520">
        <v>297383</v>
      </c>
      <c r="J1520">
        <v>2.3002127083575048</v>
      </c>
      <c r="K1520" t="str">
        <f>VLOOKUP(C1520,'Model stock information'!$B$6:$R$35,17,FALSE)</f>
        <v>Columbia</v>
      </c>
    </row>
    <row r="1521" spans="1:11">
      <c r="A1521" t="s">
        <v>89</v>
      </c>
      <c r="B1521">
        <v>19</v>
      </c>
      <c r="C1521" t="s">
        <v>75</v>
      </c>
      <c r="D1521" t="s">
        <v>14</v>
      </c>
      <c r="E1521" t="s">
        <v>35</v>
      </c>
      <c r="F1521">
        <v>0</v>
      </c>
      <c r="G1521">
        <v>1986</v>
      </c>
      <c r="H1521">
        <v>138487</v>
      </c>
      <c r="I1521">
        <v>314730</v>
      </c>
      <c r="J1521">
        <v>2.2726320882104458</v>
      </c>
      <c r="K1521" t="str">
        <f>VLOOKUP(C1521,'Model stock information'!$B$6:$R$35,17,FALSE)</f>
        <v>Columbia</v>
      </c>
    </row>
    <row r="1522" spans="1:11">
      <c r="A1522" t="s">
        <v>89</v>
      </c>
      <c r="B1522">
        <v>19</v>
      </c>
      <c r="C1522" t="s">
        <v>75</v>
      </c>
      <c r="D1522" t="s">
        <v>14</v>
      </c>
      <c r="E1522" t="s">
        <v>35</v>
      </c>
      <c r="F1522">
        <v>0</v>
      </c>
      <c r="G1522">
        <v>1987</v>
      </c>
      <c r="H1522">
        <v>178829</v>
      </c>
      <c r="I1522">
        <v>116775</v>
      </c>
      <c r="J1522">
        <v>0.65299811551817655</v>
      </c>
      <c r="K1522" t="str">
        <f>VLOOKUP(C1522,'Model stock information'!$B$6:$R$35,17,FALSE)</f>
        <v>Columbia</v>
      </c>
    </row>
    <row r="1523" spans="1:11">
      <c r="A1523" t="s">
        <v>89</v>
      </c>
      <c r="B1523">
        <v>19</v>
      </c>
      <c r="C1523" t="s">
        <v>75</v>
      </c>
      <c r="D1523" t="s">
        <v>14</v>
      </c>
      <c r="E1523" t="s">
        <v>35</v>
      </c>
      <c r="F1523">
        <v>0</v>
      </c>
      <c r="G1523">
        <v>1988</v>
      </c>
      <c r="H1523">
        <v>202938</v>
      </c>
      <c r="I1523">
        <v>133006</v>
      </c>
      <c r="J1523">
        <v>0.65540214252628881</v>
      </c>
      <c r="K1523" t="str">
        <f>VLOOKUP(C1523,'Model stock information'!$B$6:$R$35,17,FALSE)</f>
        <v>Columbia</v>
      </c>
    </row>
    <row r="1524" spans="1:11">
      <c r="A1524" t="s">
        <v>89</v>
      </c>
      <c r="B1524">
        <v>19</v>
      </c>
      <c r="C1524" t="s">
        <v>75</v>
      </c>
      <c r="D1524" t="s">
        <v>14</v>
      </c>
      <c r="E1524" t="s">
        <v>35</v>
      </c>
      <c r="F1524">
        <v>0</v>
      </c>
      <c r="G1524">
        <v>1989</v>
      </c>
      <c r="H1524">
        <v>131527</v>
      </c>
      <c r="I1524">
        <v>254772</v>
      </c>
      <c r="J1524">
        <v>1.9370319402099949</v>
      </c>
      <c r="K1524" t="str">
        <f>VLOOKUP(C1524,'Model stock information'!$B$6:$R$35,17,FALSE)</f>
        <v>Columbia</v>
      </c>
    </row>
    <row r="1525" spans="1:11">
      <c r="A1525" t="s">
        <v>89</v>
      </c>
      <c r="B1525">
        <v>19</v>
      </c>
      <c r="C1525" t="s">
        <v>75</v>
      </c>
      <c r="D1525" t="s">
        <v>14</v>
      </c>
      <c r="E1525" t="s">
        <v>35</v>
      </c>
      <c r="F1525">
        <v>0</v>
      </c>
      <c r="G1525">
        <v>1990</v>
      </c>
      <c r="H1525">
        <v>96895</v>
      </c>
      <c r="I1525">
        <v>246298</v>
      </c>
      <c r="J1525">
        <v>2.5419061871097579</v>
      </c>
      <c r="K1525" t="str">
        <f>VLOOKUP(C1525,'Model stock information'!$B$6:$R$35,17,FALSE)</f>
        <v>Columbia</v>
      </c>
    </row>
    <row r="1526" spans="1:11">
      <c r="A1526" t="s">
        <v>89</v>
      </c>
      <c r="B1526">
        <v>19</v>
      </c>
      <c r="C1526" t="s">
        <v>75</v>
      </c>
      <c r="D1526" t="s">
        <v>14</v>
      </c>
      <c r="E1526" t="s">
        <v>35</v>
      </c>
      <c r="F1526">
        <v>0</v>
      </c>
      <c r="G1526">
        <v>1991</v>
      </c>
      <c r="H1526">
        <v>65943</v>
      </c>
      <c r="I1526">
        <v>84870</v>
      </c>
      <c r="J1526">
        <v>1.2870206087075202</v>
      </c>
      <c r="K1526" t="str">
        <f>VLOOKUP(C1526,'Model stock information'!$B$6:$R$35,17,FALSE)</f>
        <v>Columbia</v>
      </c>
    </row>
    <row r="1527" spans="1:11">
      <c r="A1527" t="s">
        <v>89</v>
      </c>
      <c r="B1527">
        <v>19</v>
      </c>
      <c r="C1527" t="s">
        <v>75</v>
      </c>
      <c r="D1527" t="s">
        <v>14</v>
      </c>
      <c r="E1527" t="s">
        <v>35</v>
      </c>
      <c r="F1527">
        <v>0</v>
      </c>
      <c r="G1527">
        <v>1992</v>
      </c>
      <c r="H1527">
        <v>52301</v>
      </c>
      <c r="I1527">
        <v>175396</v>
      </c>
      <c r="J1527">
        <v>3.3535878855088814</v>
      </c>
      <c r="K1527" t="str">
        <f>VLOOKUP(C1527,'Model stock information'!$B$6:$R$35,17,FALSE)</f>
        <v>Columbia</v>
      </c>
    </row>
    <row r="1528" spans="1:11">
      <c r="A1528" t="s">
        <v>89</v>
      </c>
      <c r="B1528">
        <v>19</v>
      </c>
      <c r="C1528" t="s">
        <v>75</v>
      </c>
      <c r="D1528" t="s">
        <v>14</v>
      </c>
      <c r="E1528" t="s">
        <v>35</v>
      </c>
      <c r="F1528">
        <v>0</v>
      </c>
      <c r="G1528">
        <v>1993</v>
      </c>
      <c r="H1528">
        <v>63880</v>
      </c>
      <c r="I1528">
        <v>343751</v>
      </c>
      <c r="J1528">
        <v>5.3811991233562928</v>
      </c>
      <c r="K1528" t="str">
        <f>VLOOKUP(C1528,'Model stock information'!$B$6:$R$35,17,FALSE)</f>
        <v>Columbia</v>
      </c>
    </row>
    <row r="1529" spans="1:11">
      <c r="A1529" t="s">
        <v>89</v>
      </c>
      <c r="B1529">
        <v>19</v>
      </c>
      <c r="C1529" t="s">
        <v>75</v>
      </c>
      <c r="D1529" t="s">
        <v>14</v>
      </c>
      <c r="E1529" t="s">
        <v>35</v>
      </c>
      <c r="F1529">
        <v>0</v>
      </c>
      <c r="G1529">
        <v>1994</v>
      </c>
      <c r="H1529">
        <v>99800</v>
      </c>
      <c r="I1529">
        <v>95599</v>
      </c>
      <c r="J1529">
        <v>0.95790581162324651</v>
      </c>
      <c r="K1529" t="str">
        <f>VLOOKUP(C1529,'Model stock information'!$B$6:$R$35,17,FALSE)</f>
        <v>Columbia</v>
      </c>
    </row>
    <row r="1530" spans="1:11">
      <c r="A1530" t="s">
        <v>89</v>
      </c>
      <c r="B1530">
        <v>19</v>
      </c>
      <c r="C1530" t="s">
        <v>75</v>
      </c>
      <c r="D1530" t="s">
        <v>14</v>
      </c>
      <c r="E1530" t="s">
        <v>35</v>
      </c>
      <c r="F1530">
        <v>0</v>
      </c>
      <c r="G1530">
        <v>1995</v>
      </c>
      <c r="H1530">
        <v>85492</v>
      </c>
      <c r="I1530">
        <v>334356</v>
      </c>
      <c r="J1530">
        <v>3.9109624292331446</v>
      </c>
      <c r="K1530" t="str">
        <f>VLOOKUP(C1530,'Model stock information'!$B$6:$R$35,17,FALSE)</f>
        <v>Columbia</v>
      </c>
    </row>
    <row r="1531" spans="1:11">
      <c r="A1531" t="s">
        <v>89</v>
      </c>
      <c r="B1531">
        <v>19</v>
      </c>
      <c r="C1531" t="s">
        <v>75</v>
      </c>
      <c r="D1531" t="s">
        <v>14</v>
      </c>
      <c r="E1531" t="s">
        <v>35</v>
      </c>
      <c r="F1531">
        <v>0</v>
      </c>
      <c r="G1531">
        <v>1996</v>
      </c>
      <c r="H1531">
        <v>109994</v>
      </c>
      <c r="I1531">
        <v>176591</v>
      </c>
      <c r="J1531">
        <v>1.6054602978344272</v>
      </c>
      <c r="K1531" t="str">
        <f>VLOOKUP(C1531,'Model stock information'!$B$6:$R$35,17,FALSE)</f>
        <v>Columbia</v>
      </c>
    </row>
    <row r="1532" spans="1:11">
      <c r="A1532" t="s">
        <v>89</v>
      </c>
      <c r="B1532">
        <v>19</v>
      </c>
      <c r="C1532" t="s">
        <v>75</v>
      </c>
      <c r="D1532" t="s">
        <v>14</v>
      </c>
      <c r="E1532" t="s">
        <v>35</v>
      </c>
      <c r="F1532">
        <v>0</v>
      </c>
      <c r="G1532">
        <v>1997</v>
      </c>
      <c r="H1532">
        <v>96864</v>
      </c>
      <c r="I1532">
        <v>238365</v>
      </c>
      <c r="J1532">
        <v>2.46082135777998</v>
      </c>
      <c r="K1532" t="str">
        <f>VLOOKUP(C1532,'Model stock information'!$B$6:$R$35,17,FALSE)</f>
        <v>Columbia</v>
      </c>
    </row>
    <row r="1533" spans="1:11">
      <c r="A1533" t="s">
        <v>89</v>
      </c>
      <c r="B1533">
        <v>19</v>
      </c>
      <c r="C1533" t="s">
        <v>75</v>
      </c>
      <c r="D1533" t="s">
        <v>14</v>
      </c>
      <c r="E1533" t="s">
        <v>35</v>
      </c>
      <c r="F1533">
        <v>0</v>
      </c>
      <c r="G1533">
        <v>1998</v>
      </c>
      <c r="H1533">
        <v>69031</v>
      </c>
      <c r="I1533">
        <v>468412</v>
      </c>
      <c r="J1533">
        <v>6.785531138184294</v>
      </c>
      <c r="K1533" t="str">
        <f>VLOOKUP(C1533,'Model stock information'!$B$6:$R$35,17,FALSE)</f>
        <v>Columbia</v>
      </c>
    </row>
    <row r="1534" spans="1:11">
      <c r="A1534" t="s">
        <v>89</v>
      </c>
      <c r="B1534">
        <v>19</v>
      </c>
      <c r="C1534" t="s">
        <v>75</v>
      </c>
      <c r="D1534" t="s">
        <v>14</v>
      </c>
      <c r="E1534" t="s">
        <v>35</v>
      </c>
      <c r="F1534">
        <v>0</v>
      </c>
      <c r="G1534">
        <v>1999</v>
      </c>
      <c r="H1534">
        <v>107192</v>
      </c>
      <c r="I1534">
        <v>646227</v>
      </c>
      <c r="J1534">
        <v>6.0286868423016644</v>
      </c>
      <c r="K1534" t="str">
        <f>VLOOKUP(C1534,'Model stock information'!$B$6:$R$35,17,FALSE)</f>
        <v>Columbia</v>
      </c>
    </row>
    <row r="1535" spans="1:11">
      <c r="A1535" t="s">
        <v>89</v>
      </c>
      <c r="B1535">
        <v>19</v>
      </c>
      <c r="C1535" t="s">
        <v>75</v>
      </c>
      <c r="D1535" t="s">
        <v>14</v>
      </c>
      <c r="E1535" t="s">
        <v>35</v>
      </c>
      <c r="F1535">
        <v>0</v>
      </c>
      <c r="G1535">
        <v>2000</v>
      </c>
      <c r="H1535">
        <v>88336</v>
      </c>
      <c r="I1535">
        <v>329624</v>
      </c>
      <c r="J1535">
        <v>3.7314798043832638</v>
      </c>
      <c r="K1535" t="str">
        <f>VLOOKUP(C1535,'Model stock information'!$B$6:$R$35,17,FALSE)</f>
        <v>Columbia</v>
      </c>
    </row>
    <row r="1536" spans="1:11">
      <c r="A1536" t="s">
        <v>89</v>
      </c>
      <c r="B1536">
        <v>19</v>
      </c>
      <c r="C1536" t="s">
        <v>75</v>
      </c>
      <c r="D1536" t="s">
        <v>14</v>
      </c>
      <c r="E1536" t="s">
        <v>35</v>
      </c>
      <c r="F1536">
        <v>0</v>
      </c>
      <c r="G1536">
        <v>2001</v>
      </c>
      <c r="H1536">
        <v>141110</v>
      </c>
      <c r="I1536">
        <v>577912</v>
      </c>
      <c r="J1536">
        <v>4.095471617886755</v>
      </c>
      <c r="K1536" t="str">
        <f>VLOOKUP(C1536,'Model stock information'!$B$6:$R$35,17,FALSE)</f>
        <v>Columbia</v>
      </c>
    </row>
    <row r="1537" spans="1:11">
      <c r="A1537" t="s">
        <v>89</v>
      </c>
      <c r="B1537">
        <v>19</v>
      </c>
      <c r="C1537" t="s">
        <v>75</v>
      </c>
      <c r="D1537" t="s">
        <v>14</v>
      </c>
      <c r="E1537" t="s">
        <v>35</v>
      </c>
      <c r="F1537">
        <v>0</v>
      </c>
      <c r="G1537">
        <v>2002</v>
      </c>
      <c r="H1537">
        <v>171004</v>
      </c>
      <c r="I1537">
        <v>292245</v>
      </c>
      <c r="J1537">
        <v>1.7089951112254684</v>
      </c>
      <c r="K1537" t="str">
        <f>VLOOKUP(C1537,'Model stock information'!$B$6:$R$35,17,FALSE)</f>
        <v>Columbia</v>
      </c>
    </row>
    <row r="1538" spans="1:11">
      <c r="A1538" t="s">
        <v>89</v>
      </c>
      <c r="B1538">
        <v>19</v>
      </c>
      <c r="C1538" t="s">
        <v>75</v>
      </c>
      <c r="D1538" t="s">
        <v>14</v>
      </c>
      <c r="E1538" t="s">
        <v>35</v>
      </c>
      <c r="F1538">
        <v>0</v>
      </c>
      <c r="G1538">
        <v>2003</v>
      </c>
      <c r="H1538">
        <v>217415</v>
      </c>
      <c r="I1538">
        <v>197006</v>
      </c>
      <c r="J1538">
        <v>0.90612883195731664</v>
      </c>
      <c r="K1538" t="str">
        <f>VLOOKUP(C1538,'Model stock information'!$B$6:$R$35,17,FALSE)</f>
        <v>Columbia</v>
      </c>
    </row>
    <row r="1539" spans="1:11">
      <c r="A1539" t="s">
        <v>89</v>
      </c>
      <c r="B1539">
        <v>19</v>
      </c>
      <c r="C1539" t="s">
        <v>75</v>
      </c>
      <c r="D1539" t="s">
        <v>14</v>
      </c>
      <c r="E1539" t="s">
        <v>35</v>
      </c>
      <c r="F1539">
        <v>0</v>
      </c>
      <c r="G1539">
        <v>2004</v>
      </c>
      <c r="H1539">
        <v>185474</v>
      </c>
      <c r="I1539">
        <v>170747</v>
      </c>
      <c r="J1539">
        <v>0.92059803530413964</v>
      </c>
      <c r="K1539" t="str">
        <f>VLOOKUP(C1539,'Model stock information'!$B$6:$R$35,17,FALSE)</f>
        <v>Columbia</v>
      </c>
    </row>
    <row r="1540" spans="1:11">
      <c r="A1540" t="s">
        <v>89</v>
      </c>
      <c r="B1540">
        <v>19</v>
      </c>
      <c r="C1540" t="s">
        <v>75</v>
      </c>
      <c r="D1540" t="s">
        <v>14</v>
      </c>
      <c r="E1540" t="s">
        <v>35</v>
      </c>
      <c r="F1540">
        <v>0</v>
      </c>
      <c r="G1540">
        <v>2005</v>
      </c>
      <c r="H1540">
        <v>163108</v>
      </c>
      <c r="I1540">
        <v>447114</v>
      </c>
      <c r="J1540">
        <v>2.7412144100841163</v>
      </c>
      <c r="K1540" t="str">
        <f>VLOOKUP(C1540,'Model stock information'!$B$6:$R$35,17,FALSE)</f>
        <v>Columbia</v>
      </c>
    </row>
    <row r="1541" spans="1:11">
      <c r="A1541" t="s">
        <v>89</v>
      </c>
      <c r="B1541">
        <v>19</v>
      </c>
      <c r="C1541" t="s">
        <v>75</v>
      </c>
      <c r="D1541" t="s">
        <v>14</v>
      </c>
      <c r="E1541" t="s">
        <v>35</v>
      </c>
      <c r="F1541">
        <v>0</v>
      </c>
      <c r="G1541">
        <v>2006</v>
      </c>
      <c r="H1541">
        <v>123624</v>
      </c>
      <c r="I1541">
        <v>321987</v>
      </c>
      <c r="J1541">
        <v>2.6045670743544944</v>
      </c>
      <c r="K1541" t="str">
        <f>VLOOKUP(C1541,'Model stock information'!$B$6:$R$35,17,FALSE)</f>
        <v>Columbia</v>
      </c>
    </row>
    <row r="1542" spans="1:11">
      <c r="A1542" t="s">
        <v>89</v>
      </c>
      <c r="B1542">
        <v>19</v>
      </c>
      <c r="C1542" t="s">
        <v>75</v>
      </c>
      <c r="D1542" t="s">
        <v>14</v>
      </c>
      <c r="E1542" t="s">
        <v>35</v>
      </c>
      <c r="F1542">
        <v>0</v>
      </c>
      <c r="G1542">
        <v>2007</v>
      </c>
      <c r="H1542">
        <v>67127</v>
      </c>
      <c r="I1542">
        <v>547357</v>
      </c>
      <c r="J1542">
        <v>8.1540512759396364</v>
      </c>
      <c r="K1542" t="str">
        <f>VLOOKUP(C1542,'Model stock information'!$B$6:$R$35,17,FALSE)</f>
        <v>Columbia</v>
      </c>
    </row>
    <row r="1543" spans="1:11">
      <c r="A1543" t="s">
        <v>89</v>
      </c>
      <c r="B1543">
        <v>19</v>
      </c>
      <c r="C1543" t="s">
        <v>75</v>
      </c>
      <c r="D1543" t="s">
        <v>14</v>
      </c>
      <c r="E1543" t="s">
        <v>35</v>
      </c>
      <c r="F1543">
        <v>0</v>
      </c>
      <c r="G1543">
        <v>2008</v>
      </c>
      <c r="H1543">
        <v>119498</v>
      </c>
      <c r="I1543">
        <v>293688</v>
      </c>
      <c r="J1543">
        <v>2.4576813001054409</v>
      </c>
      <c r="K1543" t="str">
        <f>VLOOKUP(C1543,'Model stock information'!$B$6:$R$35,17,FALSE)</f>
        <v>Columbia</v>
      </c>
    </row>
    <row r="1544" spans="1:11">
      <c r="A1544" t="s">
        <v>89</v>
      </c>
      <c r="B1544">
        <v>19</v>
      </c>
      <c r="C1544" t="s">
        <v>75</v>
      </c>
      <c r="D1544" t="s">
        <v>14</v>
      </c>
      <c r="E1544" t="s">
        <v>35</v>
      </c>
      <c r="F1544">
        <v>0</v>
      </c>
      <c r="G1544">
        <v>2009</v>
      </c>
      <c r="H1544">
        <v>125822</v>
      </c>
      <c r="I1544">
        <v>738910</v>
      </c>
      <c r="J1544">
        <v>5.8726613787731878</v>
      </c>
      <c r="K1544" t="str">
        <f>VLOOKUP(C1544,'Model stock information'!$B$6:$R$35,17,FALSE)</f>
        <v>Columbia</v>
      </c>
    </row>
    <row r="1545" spans="1:11">
      <c r="A1545" t="s">
        <v>89</v>
      </c>
      <c r="B1545">
        <v>19</v>
      </c>
      <c r="C1545" t="s">
        <v>75</v>
      </c>
      <c r="D1545" t="s">
        <v>14</v>
      </c>
      <c r="E1545" t="s">
        <v>35</v>
      </c>
      <c r="F1545">
        <v>0</v>
      </c>
      <c r="G1545">
        <v>2010</v>
      </c>
      <c r="H1545">
        <v>181039</v>
      </c>
      <c r="I1545">
        <v>1621738</v>
      </c>
      <c r="J1545">
        <v>8.9579482873855909</v>
      </c>
      <c r="K1545" t="str">
        <f>VLOOKUP(C1545,'Model stock information'!$B$6:$R$35,17,FALSE)</f>
        <v>Columbia</v>
      </c>
    </row>
    <row r="1546" spans="1:11">
      <c r="A1546" t="s">
        <v>89</v>
      </c>
      <c r="B1546">
        <v>19</v>
      </c>
      <c r="C1546" t="s">
        <v>75</v>
      </c>
      <c r="D1546" t="s">
        <v>14</v>
      </c>
      <c r="E1546" t="s">
        <v>35</v>
      </c>
      <c r="F1546">
        <v>0</v>
      </c>
      <c r="G1546">
        <v>2011</v>
      </c>
      <c r="H1546">
        <v>206768</v>
      </c>
      <c r="I1546">
        <v>802862</v>
      </c>
      <c r="J1546">
        <v>3.8829122494776755</v>
      </c>
      <c r="K1546" t="str">
        <f>VLOOKUP(C1546,'Model stock information'!$B$6:$R$35,17,FALSE)</f>
        <v>Columbia</v>
      </c>
    </row>
    <row r="1547" spans="1:11">
      <c r="A1547" t="s">
        <v>89</v>
      </c>
      <c r="B1547">
        <v>19</v>
      </c>
      <c r="C1547" t="s">
        <v>75</v>
      </c>
      <c r="D1547" t="s">
        <v>14</v>
      </c>
      <c r="E1547" t="s">
        <v>35</v>
      </c>
      <c r="F1547">
        <v>0</v>
      </c>
      <c r="G1547">
        <v>2012</v>
      </c>
      <c r="H1547">
        <v>180370</v>
      </c>
      <c r="I1547">
        <v>751068</v>
      </c>
      <c r="J1547">
        <v>4.1640405832455505</v>
      </c>
      <c r="K1547" t="str">
        <f>VLOOKUP(C1547,'Model stock information'!$B$6:$R$35,17,FALSE)</f>
        <v>Columbia</v>
      </c>
    </row>
    <row r="1548" spans="1:11">
      <c r="A1548" t="s">
        <v>89</v>
      </c>
      <c r="B1548">
        <v>20</v>
      </c>
      <c r="C1548" t="s">
        <v>76</v>
      </c>
      <c r="D1548" t="s">
        <v>14</v>
      </c>
      <c r="E1548" t="s">
        <v>35</v>
      </c>
      <c r="F1548">
        <v>1</v>
      </c>
      <c r="G1548">
        <v>1979</v>
      </c>
      <c r="H1548">
        <v>16959</v>
      </c>
      <c r="I1548">
        <v>280821</v>
      </c>
      <c r="J1548">
        <v>16.558818326552274</v>
      </c>
      <c r="K1548" t="str">
        <f>VLOOKUP(C1548,'Model stock information'!$B$6:$R$35,17,FALSE)</f>
        <v>Columbia</v>
      </c>
    </row>
    <row r="1549" spans="1:11">
      <c r="A1549" t="s">
        <v>89</v>
      </c>
      <c r="B1549">
        <v>20</v>
      </c>
      <c r="C1549" t="s">
        <v>76</v>
      </c>
      <c r="D1549" t="s">
        <v>14</v>
      </c>
      <c r="E1549" t="s">
        <v>35</v>
      </c>
      <c r="F1549">
        <v>1</v>
      </c>
      <c r="G1549">
        <v>1980</v>
      </c>
      <c r="H1549">
        <v>34779</v>
      </c>
      <c r="I1549">
        <v>65990</v>
      </c>
      <c r="J1549">
        <v>1.8974093562207079</v>
      </c>
      <c r="K1549" t="str">
        <f>VLOOKUP(C1549,'Model stock information'!$B$6:$R$35,17,FALSE)</f>
        <v>Columbia</v>
      </c>
    </row>
    <row r="1550" spans="1:11">
      <c r="A1550" t="s">
        <v>89</v>
      </c>
      <c r="B1550">
        <v>20</v>
      </c>
      <c r="C1550" t="s">
        <v>76</v>
      </c>
      <c r="D1550" t="s">
        <v>14</v>
      </c>
      <c r="E1550" t="s">
        <v>35</v>
      </c>
      <c r="F1550">
        <v>1</v>
      </c>
      <c r="G1550">
        <v>1981</v>
      </c>
      <c r="H1550">
        <v>18595</v>
      </c>
      <c r="I1550">
        <v>108082</v>
      </c>
      <c r="J1550">
        <v>5.8124226942726542</v>
      </c>
      <c r="K1550" t="str">
        <f>VLOOKUP(C1550,'Model stock information'!$B$6:$R$35,17,FALSE)</f>
        <v>Columbia</v>
      </c>
    </row>
    <row r="1551" spans="1:11">
      <c r="A1551" t="s">
        <v>89</v>
      </c>
      <c r="B1551">
        <v>20</v>
      </c>
      <c r="C1551" t="s">
        <v>76</v>
      </c>
      <c r="D1551" t="s">
        <v>14</v>
      </c>
      <c r="E1551" t="s">
        <v>35</v>
      </c>
      <c r="F1551">
        <v>1</v>
      </c>
      <c r="G1551">
        <v>1982</v>
      </c>
      <c r="H1551">
        <v>45667</v>
      </c>
      <c r="I1551">
        <v>62926</v>
      </c>
      <c r="J1551">
        <v>1.3779315479449055</v>
      </c>
      <c r="K1551" t="str">
        <f>VLOOKUP(C1551,'Model stock information'!$B$6:$R$35,17,FALSE)</f>
        <v>Columbia</v>
      </c>
    </row>
    <row r="1552" spans="1:11">
      <c r="A1552" t="s">
        <v>89</v>
      </c>
      <c r="B1552">
        <v>20</v>
      </c>
      <c r="C1552" t="s">
        <v>76</v>
      </c>
      <c r="D1552" t="s">
        <v>14</v>
      </c>
      <c r="E1552" t="s">
        <v>35</v>
      </c>
      <c r="F1552">
        <v>1</v>
      </c>
      <c r="G1552">
        <v>1983</v>
      </c>
      <c r="H1552">
        <v>9701</v>
      </c>
      <c r="I1552">
        <v>28924</v>
      </c>
      <c r="J1552">
        <v>2.9815482939903104</v>
      </c>
      <c r="K1552" t="str">
        <f>VLOOKUP(C1552,'Model stock information'!$B$6:$R$35,17,FALSE)</f>
        <v>Columbia</v>
      </c>
    </row>
    <row r="1553" spans="1:11">
      <c r="A1553" t="s">
        <v>89</v>
      </c>
      <c r="B1553">
        <v>20</v>
      </c>
      <c r="C1553" t="s">
        <v>76</v>
      </c>
      <c r="D1553" t="s">
        <v>14</v>
      </c>
      <c r="E1553" t="s">
        <v>35</v>
      </c>
      <c r="F1553">
        <v>1</v>
      </c>
      <c r="G1553">
        <v>1984</v>
      </c>
      <c r="H1553">
        <v>9855</v>
      </c>
      <c r="I1553">
        <v>22023</v>
      </c>
      <c r="J1553">
        <v>2.2347031963470321</v>
      </c>
      <c r="K1553" t="str">
        <f>VLOOKUP(C1553,'Model stock information'!$B$6:$R$35,17,FALSE)</f>
        <v>Columbia</v>
      </c>
    </row>
    <row r="1554" spans="1:11">
      <c r="A1554" t="s">
        <v>89</v>
      </c>
      <c r="B1554">
        <v>20</v>
      </c>
      <c r="C1554" t="s">
        <v>76</v>
      </c>
      <c r="D1554" t="s">
        <v>14</v>
      </c>
      <c r="E1554" t="s">
        <v>35</v>
      </c>
      <c r="F1554">
        <v>1</v>
      </c>
      <c r="G1554">
        <v>1985</v>
      </c>
      <c r="H1554">
        <v>6793</v>
      </c>
      <c r="I1554">
        <v>49918</v>
      </c>
      <c r="J1554">
        <v>7.3484469306639184</v>
      </c>
      <c r="K1554" t="str">
        <f>VLOOKUP(C1554,'Model stock information'!$B$6:$R$35,17,FALSE)</f>
        <v>Columbia</v>
      </c>
    </row>
    <row r="1555" spans="1:11">
      <c r="A1555" t="s">
        <v>89</v>
      </c>
      <c r="B1555">
        <v>20</v>
      </c>
      <c r="C1555" t="s">
        <v>76</v>
      </c>
      <c r="D1555" t="s">
        <v>14</v>
      </c>
      <c r="E1555" t="s">
        <v>35</v>
      </c>
      <c r="F1555">
        <v>1</v>
      </c>
      <c r="G1555">
        <v>1986</v>
      </c>
      <c r="H1555">
        <v>3169</v>
      </c>
      <c r="I1555">
        <v>65266</v>
      </c>
      <c r="J1555">
        <v>20.595140422846324</v>
      </c>
      <c r="K1555" t="str">
        <f>VLOOKUP(C1555,'Model stock information'!$B$6:$R$35,17,FALSE)</f>
        <v>Columbia</v>
      </c>
    </row>
    <row r="1556" spans="1:11">
      <c r="A1556" t="s">
        <v>89</v>
      </c>
      <c r="B1556">
        <v>20</v>
      </c>
      <c r="C1556" t="s">
        <v>76</v>
      </c>
      <c r="D1556" t="s">
        <v>14</v>
      </c>
      <c r="E1556" t="s">
        <v>35</v>
      </c>
      <c r="F1556">
        <v>1</v>
      </c>
      <c r="G1556">
        <v>1987</v>
      </c>
      <c r="H1556">
        <v>5006</v>
      </c>
      <c r="I1556">
        <v>65028</v>
      </c>
      <c r="J1556">
        <v>12.99001198561726</v>
      </c>
      <c r="K1556" t="str">
        <f>VLOOKUP(C1556,'Model stock information'!$B$6:$R$35,17,FALSE)</f>
        <v>Columbia</v>
      </c>
    </row>
    <row r="1557" spans="1:11">
      <c r="A1557" t="s">
        <v>89</v>
      </c>
      <c r="B1557">
        <v>20</v>
      </c>
      <c r="C1557" t="s">
        <v>76</v>
      </c>
      <c r="D1557" t="s">
        <v>14</v>
      </c>
      <c r="E1557" t="s">
        <v>35</v>
      </c>
      <c r="F1557">
        <v>1</v>
      </c>
      <c r="G1557">
        <v>1988</v>
      </c>
      <c r="H1557">
        <v>2781</v>
      </c>
      <c r="I1557">
        <v>120154</v>
      </c>
      <c r="J1557">
        <v>43.20532182668105</v>
      </c>
      <c r="K1557" t="str">
        <f>VLOOKUP(C1557,'Model stock information'!$B$6:$R$35,17,FALSE)</f>
        <v>Columbia</v>
      </c>
    </row>
    <row r="1558" spans="1:11">
      <c r="A1558" t="s">
        <v>89</v>
      </c>
      <c r="B1558">
        <v>20</v>
      </c>
      <c r="C1558" t="s">
        <v>76</v>
      </c>
      <c r="D1558" t="s">
        <v>14</v>
      </c>
      <c r="E1558" t="s">
        <v>35</v>
      </c>
      <c r="F1558">
        <v>1</v>
      </c>
      <c r="G1558">
        <v>1989</v>
      </c>
      <c r="H1558">
        <v>4914</v>
      </c>
      <c r="I1558">
        <v>71887</v>
      </c>
      <c r="J1558">
        <v>14.629019129019129</v>
      </c>
      <c r="K1558" t="str">
        <f>VLOOKUP(C1558,'Model stock information'!$B$6:$R$35,17,FALSE)</f>
        <v>Columbia</v>
      </c>
    </row>
    <row r="1559" spans="1:11">
      <c r="A1559" t="s">
        <v>89</v>
      </c>
      <c r="B1559">
        <v>20</v>
      </c>
      <c r="C1559" t="s">
        <v>76</v>
      </c>
      <c r="D1559" t="s">
        <v>14</v>
      </c>
      <c r="E1559" t="s">
        <v>35</v>
      </c>
      <c r="F1559">
        <v>1</v>
      </c>
      <c r="G1559">
        <v>1990</v>
      </c>
      <c r="H1559">
        <v>6203</v>
      </c>
      <c r="I1559">
        <v>31675</v>
      </c>
      <c r="J1559">
        <v>5.1064001289698533</v>
      </c>
      <c r="K1559" t="str">
        <f>VLOOKUP(C1559,'Model stock information'!$B$6:$R$35,17,FALSE)</f>
        <v>Columbia</v>
      </c>
    </row>
    <row r="1560" spans="1:11">
      <c r="A1560" t="s">
        <v>89</v>
      </c>
      <c r="B1560">
        <v>20</v>
      </c>
      <c r="C1560" t="s">
        <v>76</v>
      </c>
      <c r="D1560" t="s">
        <v>14</v>
      </c>
      <c r="E1560" t="s">
        <v>35</v>
      </c>
      <c r="F1560">
        <v>1</v>
      </c>
      <c r="G1560">
        <v>1991</v>
      </c>
      <c r="H1560">
        <v>21473</v>
      </c>
      <c r="I1560">
        <v>30462</v>
      </c>
      <c r="J1560">
        <v>1.4186187304987659</v>
      </c>
      <c r="K1560" t="str">
        <f>VLOOKUP(C1560,'Model stock information'!$B$6:$R$35,17,FALSE)</f>
        <v>Columbia</v>
      </c>
    </row>
    <row r="1561" spans="1:11">
      <c r="A1561" t="s">
        <v>89</v>
      </c>
      <c r="B1561">
        <v>20</v>
      </c>
      <c r="C1561" t="s">
        <v>76</v>
      </c>
      <c r="D1561" t="s">
        <v>14</v>
      </c>
      <c r="E1561" t="s">
        <v>35</v>
      </c>
      <c r="F1561">
        <v>1</v>
      </c>
      <c r="G1561">
        <v>1992</v>
      </c>
      <c r="H1561">
        <v>11180</v>
      </c>
      <c r="I1561">
        <v>48956</v>
      </c>
      <c r="J1561">
        <v>4.3788908765652952</v>
      </c>
      <c r="K1561" t="str">
        <f>VLOOKUP(C1561,'Model stock information'!$B$6:$R$35,17,FALSE)</f>
        <v>Columbia</v>
      </c>
    </row>
    <row r="1562" spans="1:11">
      <c r="A1562" t="s">
        <v>89</v>
      </c>
      <c r="B1562">
        <v>20</v>
      </c>
      <c r="C1562" t="s">
        <v>76</v>
      </c>
      <c r="D1562" t="s">
        <v>14</v>
      </c>
      <c r="E1562" t="s">
        <v>35</v>
      </c>
      <c r="F1562">
        <v>1</v>
      </c>
      <c r="G1562">
        <v>1993</v>
      </c>
      <c r="H1562">
        <v>8675</v>
      </c>
      <c r="I1562">
        <v>60907</v>
      </c>
      <c r="J1562">
        <v>7.0209798270893371</v>
      </c>
      <c r="K1562" t="str">
        <f>VLOOKUP(C1562,'Model stock information'!$B$6:$R$35,17,FALSE)</f>
        <v>Columbia</v>
      </c>
    </row>
    <row r="1563" spans="1:11">
      <c r="A1563" t="s">
        <v>89</v>
      </c>
      <c r="B1563">
        <v>20</v>
      </c>
      <c r="C1563" t="s">
        <v>76</v>
      </c>
      <c r="D1563" t="s">
        <v>14</v>
      </c>
      <c r="E1563" t="s">
        <v>35</v>
      </c>
      <c r="F1563">
        <v>1</v>
      </c>
      <c r="G1563">
        <v>1994</v>
      </c>
      <c r="H1563">
        <v>10143</v>
      </c>
      <c r="I1563">
        <v>32009</v>
      </c>
      <c r="J1563">
        <v>3.1557724539090999</v>
      </c>
      <c r="K1563" t="str">
        <f>VLOOKUP(C1563,'Model stock information'!$B$6:$R$35,17,FALSE)</f>
        <v>Columbia</v>
      </c>
    </row>
    <row r="1564" spans="1:11">
      <c r="A1564" t="s">
        <v>89</v>
      </c>
      <c r="B1564">
        <v>20</v>
      </c>
      <c r="C1564" t="s">
        <v>76</v>
      </c>
      <c r="D1564" t="s">
        <v>14</v>
      </c>
      <c r="E1564" t="s">
        <v>35</v>
      </c>
      <c r="F1564">
        <v>1</v>
      </c>
      <c r="G1564">
        <v>1995</v>
      </c>
      <c r="H1564">
        <v>9707</v>
      </c>
      <c r="I1564">
        <v>36833</v>
      </c>
      <c r="J1564">
        <v>3.7944782115998765</v>
      </c>
      <c r="K1564" t="str">
        <f>VLOOKUP(C1564,'Model stock information'!$B$6:$R$35,17,FALSE)</f>
        <v>Columbia</v>
      </c>
    </row>
    <row r="1565" spans="1:11">
      <c r="A1565" t="s">
        <v>89</v>
      </c>
      <c r="B1565">
        <v>20</v>
      </c>
      <c r="C1565" t="s">
        <v>76</v>
      </c>
      <c r="D1565" t="s">
        <v>14</v>
      </c>
      <c r="E1565" t="s">
        <v>35</v>
      </c>
      <c r="F1565">
        <v>1</v>
      </c>
      <c r="G1565">
        <v>1996</v>
      </c>
      <c r="H1565">
        <v>7622</v>
      </c>
      <c r="I1565">
        <v>81339</v>
      </c>
      <c r="J1565">
        <v>10.67160850170559</v>
      </c>
      <c r="K1565" t="str">
        <f>VLOOKUP(C1565,'Model stock information'!$B$6:$R$35,17,FALSE)</f>
        <v>Columbia</v>
      </c>
    </row>
    <row r="1566" spans="1:11">
      <c r="A1566" t="s">
        <v>89</v>
      </c>
      <c r="B1566">
        <v>20</v>
      </c>
      <c r="C1566" t="s">
        <v>76</v>
      </c>
      <c r="D1566" t="s">
        <v>14</v>
      </c>
      <c r="E1566" t="s">
        <v>35</v>
      </c>
      <c r="F1566">
        <v>1</v>
      </c>
      <c r="G1566">
        <v>1997</v>
      </c>
      <c r="H1566">
        <v>13998</v>
      </c>
      <c r="I1566">
        <v>39289</v>
      </c>
      <c r="J1566">
        <v>2.8067581083011861</v>
      </c>
      <c r="K1566" t="str">
        <f>VLOOKUP(C1566,'Model stock information'!$B$6:$R$35,17,FALSE)</f>
        <v>Columbia</v>
      </c>
    </row>
    <row r="1567" spans="1:11">
      <c r="A1567" t="s">
        <v>89</v>
      </c>
      <c r="B1567">
        <v>20</v>
      </c>
      <c r="C1567" t="s">
        <v>76</v>
      </c>
      <c r="D1567" t="s">
        <v>14</v>
      </c>
      <c r="E1567" t="s">
        <v>35</v>
      </c>
      <c r="F1567">
        <v>1</v>
      </c>
      <c r="G1567">
        <v>1998</v>
      </c>
      <c r="H1567">
        <v>8072</v>
      </c>
      <c r="I1567">
        <v>207116</v>
      </c>
      <c r="J1567">
        <v>25.658572844400396</v>
      </c>
      <c r="K1567" t="str">
        <f>VLOOKUP(C1567,'Model stock information'!$B$6:$R$35,17,FALSE)</f>
        <v>Columbia</v>
      </c>
    </row>
    <row r="1568" spans="1:11">
      <c r="A1568" t="s">
        <v>89</v>
      </c>
      <c r="B1568">
        <v>20</v>
      </c>
      <c r="C1568" t="s">
        <v>76</v>
      </c>
      <c r="D1568" t="s">
        <v>14</v>
      </c>
      <c r="E1568" t="s">
        <v>35</v>
      </c>
      <c r="F1568">
        <v>1</v>
      </c>
      <c r="G1568">
        <v>1999</v>
      </c>
      <c r="H1568">
        <v>16306</v>
      </c>
      <c r="I1568">
        <v>378692</v>
      </c>
      <c r="J1568">
        <v>23.224089292285047</v>
      </c>
      <c r="K1568" t="str">
        <f>VLOOKUP(C1568,'Model stock information'!$B$6:$R$35,17,FALSE)</f>
        <v>Columbia</v>
      </c>
    </row>
    <row r="1569" spans="1:11">
      <c r="A1569" t="s">
        <v>89</v>
      </c>
      <c r="B1569">
        <v>20</v>
      </c>
      <c r="C1569" t="s">
        <v>76</v>
      </c>
      <c r="D1569" t="s">
        <v>14</v>
      </c>
      <c r="E1569" t="s">
        <v>35</v>
      </c>
      <c r="F1569">
        <v>1</v>
      </c>
      <c r="G1569">
        <v>2000</v>
      </c>
      <c r="H1569">
        <v>7754</v>
      </c>
      <c r="I1569">
        <v>209793</v>
      </c>
      <c r="J1569">
        <v>27.056100077379416</v>
      </c>
      <c r="K1569" t="str">
        <f>VLOOKUP(C1569,'Model stock information'!$B$6:$R$35,17,FALSE)</f>
        <v>Columbia</v>
      </c>
    </row>
    <row r="1570" spans="1:11">
      <c r="A1570" t="s">
        <v>89</v>
      </c>
      <c r="B1570">
        <v>20</v>
      </c>
      <c r="C1570" t="s">
        <v>76</v>
      </c>
      <c r="D1570" t="s">
        <v>14</v>
      </c>
      <c r="E1570" t="s">
        <v>35</v>
      </c>
      <c r="F1570">
        <v>1</v>
      </c>
      <c r="G1570">
        <v>2001</v>
      </c>
      <c r="H1570">
        <v>42068</v>
      </c>
      <c r="I1570">
        <v>310348</v>
      </c>
      <c r="J1570">
        <v>7.3772939051060185</v>
      </c>
      <c r="K1570" t="str">
        <f>VLOOKUP(C1570,'Model stock information'!$B$6:$R$35,17,FALSE)</f>
        <v>Columbia</v>
      </c>
    </row>
    <row r="1571" spans="1:11">
      <c r="A1571" t="s">
        <v>89</v>
      </c>
      <c r="B1571">
        <v>20</v>
      </c>
      <c r="C1571" t="s">
        <v>76</v>
      </c>
      <c r="D1571" t="s">
        <v>14</v>
      </c>
      <c r="E1571" t="s">
        <v>35</v>
      </c>
      <c r="F1571">
        <v>1</v>
      </c>
      <c r="G1571">
        <v>2002</v>
      </c>
      <c r="H1571">
        <v>62139</v>
      </c>
      <c r="I1571">
        <v>139460</v>
      </c>
      <c r="J1571">
        <v>2.2443232108659616</v>
      </c>
      <c r="K1571" t="str">
        <f>VLOOKUP(C1571,'Model stock information'!$B$6:$R$35,17,FALSE)</f>
        <v>Columbia</v>
      </c>
    </row>
    <row r="1572" spans="1:11">
      <c r="A1572" t="s">
        <v>89</v>
      </c>
      <c r="B1572">
        <v>20</v>
      </c>
      <c r="C1572" t="s">
        <v>76</v>
      </c>
      <c r="D1572" t="s">
        <v>14</v>
      </c>
      <c r="E1572" t="s">
        <v>35</v>
      </c>
      <c r="F1572">
        <v>1</v>
      </c>
      <c r="G1572">
        <v>2003</v>
      </c>
      <c r="H1572">
        <v>85369</v>
      </c>
      <c r="I1572">
        <v>51496</v>
      </c>
      <c r="J1572">
        <v>0.60321662430156142</v>
      </c>
      <c r="K1572" t="str">
        <f>VLOOKUP(C1572,'Model stock information'!$B$6:$R$35,17,FALSE)</f>
        <v>Columbia</v>
      </c>
    </row>
    <row r="1573" spans="1:11">
      <c r="A1573" t="s">
        <v>89</v>
      </c>
      <c r="B1573">
        <v>20</v>
      </c>
      <c r="C1573" t="s">
        <v>76</v>
      </c>
      <c r="D1573" t="s">
        <v>14</v>
      </c>
      <c r="E1573" t="s">
        <v>35</v>
      </c>
      <c r="F1573">
        <v>1</v>
      </c>
      <c r="G1573">
        <v>2004</v>
      </c>
      <c r="H1573">
        <v>78180</v>
      </c>
      <c r="I1573">
        <v>24138</v>
      </c>
      <c r="J1573">
        <v>0.30874904067536452</v>
      </c>
      <c r="K1573" t="str">
        <f>VLOOKUP(C1573,'Model stock information'!$B$6:$R$35,17,FALSE)</f>
        <v>Columbia</v>
      </c>
    </row>
    <row r="1574" spans="1:11">
      <c r="A1574" t="s">
        <v>89</v>
      </c>
      <c r="B1574">
        <v>20</v>
      </c>
      <c r="C1574" t="s">
        <v>76</v>
      </c>
      <c r="D1574" t="s">
        <v>14</v>
      </c>
      <c r="E1574" t="s">
        <v>35</v>
      </c>
      <c r="F1574">
        <v>1</v>
      </c>
      <c r="G1574">
        <v>2005</v>
      </c>
      <c r="H1574">
        <v>27708</v>
      </c>
      <c r="I1574">
        <v>161453</v>
      </c>
      <c r="J1574">
        <v>5.8269452865598383</v>
      </c>
      <c r="K1574" t="str">
        <f>VLOOKUP(C1574,'Model stock information'!$B$6:$R$35,17,FALSE)</f>
        <v>Columbia</v>
      </c>
    </row>
    <row r="1575" spans="1:11">
      <c r="A1575" t="s">
        <v>89</v>
      </c>
      <c r="B1575">
        <v>20</v>
      </c>
      <c r="C1575" t="s">
        <v>76</v>
      </c>
      <c r="D1575" t="s">
        <v>14</v>
      </c>
      <c r="E1575" t="s">
        <v>35</v>
      </c>
      <c r="F1575">
        <v>1</v>
      </c>
      <c r="G1575">
        <v>2006</v>
      </c>
      <c r="H1575">
        <v>10533</v>
      </c>
      <c r="I1575">
        <v>52640</v>
      </c>
      <c r="J1575">
        <v>4.997626507167948</v>
      </c>
      <c r="K1575" t="str">
        <f>VLOOKUP(C1575,'Model stock information'!$B$6:$R$35,17,FALSE)</f>
        <v>Columbia</v>
      </c>
    </row>
    <row r="1576" spans="1:11">
      <c r="A1576" t="s">
        <v>89</v>
      </c>
      <c r="B1576">
        <v>20</v>
      </c>
      <c r="C1576" t="s">
        <v>76</v>
      </c>
      <c r="D1576" t="s">
        <v>14</v>
      </c>
      <c r="E1576" t="s">
        <v>35</v>
      </c>
      <c r="F1576">
        <v>1</v>
      </c>
      <c r="G1576">
        <v>2007</v>
      </c>
      <c r="H1576">
        <v>7020</v>
      </c>
      <c r="I1576">
        <v>272108</v>
      </c>
      <c r="J1576">
        <v>38.76182336182336</v>
      </c>
      <c r="K1576" t="str">
        <f>VLOOKUP(C1576,'Model stock information'!$B$6:$R$35,17,FALSE)</f>
        <v>Columbia</v>
      </c>
    </row>
    <row r="1577" spans="1:11">
      <c r="A1577" t="s">
        <v>89</v>
      </c>
      <c r="B1577">
        <v>20</v>
      </c>
      <c r="C1577" t="s">
        <v>76</v>
      </c>
      <c r="D1577" t="s">
        <v>14</v>
      </c>
      <c r="E1577" t="s">
        <v>35</v>
      </c>
      <c r="F1577">
        <v>1</v>
      </c>
      <c r="G1577">
        <v>2008</v>
      </c>
      <c r="H1577">
        <v>26808</v>
      </c>
      <c r="I1577">
        <v>128190</v>
      </c>
      <c r="J1577">
        <v>4.7817815577439573</v>
      </c>
      <c r="K1577" t="str">
        <f>VLOOKUP(C1577,'Model stock information'!$B$6:$R$35,17,FALSE)</f>
        <v>Columbia</v>
      </c>
    </row>
    <row r="1578" spans="1:11">
      <c r="A1578" t="s">
        <v>89</v>
      </c>
      <c r="B1578">
        <v>20</v>
      </c>
      <c r="C1578" t="s">
        <v>76</v>
      </c>
      <c r="D1578" t="s">
        <v>14</v>
      </c>
      <c r="E1578" t="s">
        <v>35</v>
      </c>
      <c r="F1578">
        <v>1</v>
      </c>
      <c r="G1578">
        <v>2009</v>
      </c>
      <c r="H1578">
        <v>15758</v>
      </c>
      <c r="I1578">
        <v>128438</v>
      </c>
      <c r="J1578">
        <v>8.1506536362482542</v>
      </c>
      <c r="K1578" t="str">
        <f>VLOOKUP(C1578,'Model stock information'!$B$6:$R$35,17,FALSE)</f>
        <v>Columbia</v>
      </c>
    </row>
    <row r="1579" spans="1:11">
      <c r="A1579" t="s">
        <v>89</v>
      </c>
      <c r="B1579">
        <v>20</v>
      </c>
      <c r="C1579" t="s">
        <v>76</v>
      </c>
      <c r="D1579" t="s">
        <v>14</v>
      </c>
      <c r="E1579" t="s">
        <v>35</v>
      </c>
      <c r="F1579">
        <v>1</v>
      </c>
      <c r="G1579">
        <v>2010</v>
      </c>
      <c r="H1579">
        <v>49374</v>
      </c>
      <c r="I1579">
        <v>158711</v>
      </c>
      <c r="J1579">
        <v>3.2144651030906957</v>
      </c>
      <c r="K1579" t="str">
        <f>VLOOKUP(C1579,'Model stock information'!$B$6:$R$35,17,FALSE)</f>
        <v>Columbia</v>
      </c>
    </row>
    <row r="1580" spans="1:11">
      <c r="A1580" t="s">
        <v>89</v>
      </c>
      <c r="B1580">
        <v>20</v>
      </c>
      <c r="C1580" t="s">
        <v>76</v>
      </c>
      <c r="D1580" t="s">
        <v>14</v>
      </c>
      <c r="E1580" t="s">
        <v>35</v>
      </c>
      <c r="F1580">
        <v>1</v>
      </c>
      <c r="G1580">
        <v>2011</v>
      </c>
      <c r="H1580">
        <v>21387</v>
      </c>
      <c r="I1580">
        <v>229586</v>
      </c>
      <c r="J1580">
        <v>10.734838920839762</v>
      </c>
      <c r="K1580" t="str">
        <f>VLOOKUP(C1580,'Model stock information'!$B$6:$R$35,17,FALSE)</f>
        <v>Columbia</v>
      </c>
    </row>
    <row r="1581" spans="1:11">
      <c r="A1581" t="s">
        <v>89</v>
      </c>
      <c r="B1581">
        <v>20</v>
      </c>
      <c r="C1581" t="s">
        <v>76</v>
      </c>
      <c r="D1581" t="s">
        <v>14</v>
      </c>
      <c r="E1581" t="s">
        <v>35</v>
      </c>
      <c r="F1581">
        <v>1</v>
      </c>
      <c r="G1581">
        <v>2012</v>
      </c>
      <c r="H1581">
        <v>32125</v>
      </c>
      <c r="I1581">
        <v>314293</v>
      </c>
      <c r="J1581">
        <v>9.7834396887159532</v>
      </c>
      <c r="K1581" t="str">
        <f>VLOOKUP(C1581,'Model stock information'!$B$6:$R$35,17,FALSE)</f>
        <v>Columbia</v>
      </c>
    </row>
    <row r="1582" spans="1:11">
      <c r="A1582" t="s">
        <v>89</v>
      </c>
      <c r="B1582">
        <v>21</v>
      </c>
      <c r="C1582" t="s">
        <v>77</v>
      </c>
      <c r="D1582" t="s">
        <v>14</v>
      </c>
      <c r="E1582" t="s">
        <v>35</v>
      </c>
      <c r="F1582">
        <v>1</v>
      </c>
      <c r="G1582">
        <v>1979</v>
      </c>
      <c r="H1582">
        <v>36775</v>
      </c>
      <c r="I1582">
        <v>139516</v>
      </c>
      <c r="J1582">
        <v>3.793772943575799</v>
      </c>
      <c r="K1582" t="str">
        <f>VLOOKUP(C1582,'Model stock information'!$B$6:$R$35,17,FALSE)</f>
        <v>Columbia</v>
      </c>
    </row>
    <row r="1583" spans="1:11">
      <c r="A1583" t="s">
        <v>89</v>
      </c>
      <c r="B1583">
        <v>21</v>
      </c>
      <c r="C1583" t="s">
        <v>77</v>
      </c>
      <c r="D1583" t="s">
        <v>14</v>
      </c>
      <c r="E1583" t="s">
        <v>35</v>
      </c>
      <c r="F1583">
        <v>1</v>
      </c>
      <c r="G1583">
        <v>1980</v>
      </c>
      <c r="H1583">
        <v>32511</v>
      </c>
      <c r="I1583">
        <v>131806</v>
      </c>
      <c r="J1583">
        <v>4.0541970410015074</v>
      </c>
      <c r="K1583" t="str">
        <f>VLOOKUP(C1583,'Model stock information'!$B$6:$R$35,17,FALSE)</f>
        <v>Columbia</v>
      </c>
    </row>
    <row r="1584" spans="1:11">
      <c r="A1584" t="s">
        <v>89</v>
      </c>
      <c r="B1584">
        <v>21</v>
      </c>
      <c r="C1584" t="s">
        <v>77</v>
      </c>
      <c r="D1584" t="s">
        <v>14</v>
      </c>
      <c r="E1584" t="s">
        <v>35</v>
      </c>
      <c r="F1584">
        <v>1</v>
      </c>
      <c r="G1584">
        <v>1981</v>
      </c>
      <c r="H1584">
        <v>27441</v>
      </c>
      <c r="I1584">
        <v>117239</v>
      </c>
      <c r="J1584">
        <v>4.2724026092343577</v>
      </c>
      <c r="K1584" t="str">
        <f>VLOOKUP(C1584,'Model stock information'!$B$6:$R$35,17,FALSE)</f>
        <v>Columbia</v>
      </c>
    </row>
    <row r="1585" spans="1:11">
      <c r="A1585" t="s">
        <v>89</v>
      </c>
      <c r="B1585">
        <v>21</v>
      </c>
      <c r="C1585" t="s">
        <v>77</v>
      </c>
      <c r="D1585" t="s">
        <v>14</v>
      </c>
      <c r="E1585" t="s">
        <v>35</v>
      </c>
      <c r="F1585">
        <v>1</v>
      </c>
      <c r="G1585">
        <v>1982</v>
      </c>
      <c r="H1585">
        <v>39553</v>
      </c>
      <c r="I1585">
        <v>111156</v>
      </c>
      <c r="J1585">
        <v>2.8103051601648423</v>
      </c>
      <c r="K1585" t="str">
        <f>VLOOKUP(C1585,'Model stock information'!$B$6:$R$35,17,FALSE)</f>
        <v>Columbia</v>
      </c>
    </row>
    <row r="1586" spans="1:11">
      <c r="A1586" t="s">
        <v>89</v>
      </c>
      <c r="B1586">
        <v>21</v>
      </c>
      <c r="C1586" t="s">
        <v>77</v>
      </c>
      <c r="D1586" t="s">
        <v>14</v>
      </c>
      <c r="E1586" t="s">
        <v>35</v>
      </c>
      <c r="F1586">
        <v>1</v>
      </c>
      <c r="G1586">
        <v>1983</v>
      </c>
      <c r="H1586">
        <v>37137</v>
      </c>
      <c r="I1586">
        <v>188159</v>
      </c>
      <c r="J1586">
        <v>5.0666181974849884</v>
      </c>
      <c r="K1586" t="str">
        <f>VLOOKUP(C1586,'Model stock information'!$B$6:$R$35,17,FALSE)</f>
        <v>Columbia</v>
      </c>
    </row>
    <row r="1587" spans="1:11">
      <c r="A1587" t="s">
        <v>89</v>
      </c>
      <c r="B1587">
        <v>21</v>
      </c>
      <c r="C1587" t="s">
        <v>77</v>
      </c>
      <c r="D1587" t="s">
        <v>14</v>
      </c>
      <c r="E1587" t="s">
        <v>35</v>
      </c>
      <c r="F1587">
        <v>1</v>
      </c>
      <c r="G1587">
        <v>1984</v>
      </c>
      <c r="H1587">
        <v>27891</v>
      </c>
      <c r="I1587">
        <v>412588</v>
      </c>
      <c r="J1587">
        <v>14.792872252698002</v>
      </c>
      <c r="K1587" t="str">
        <f>VLOOKUP(C1587,'Model stock information'!$B$6:$R$35,17,FALSE)</f>
        <v>Columbia</v>
      </c>
    </row>
    <row r="1588" spans="1:11">
      <c r="A1588" t="s">
        <v>89</v>
      </c>
      <c r="B1588">
        <v>21</v>
      </c>
      <c r="C1588" t="s">
        <v>77</v>
      </c>
      <c r="D1588" t="s">
        <v>14</v>
      </c>
      <c r="E1588" t="s">
        <v>35</v>
      </c>
      <c r="F1588">
        <v>1</v>
      </c>
      <c r="G1588">
        <v>1985</v>
      </c>
      <c r="H1588">
        <v>41253</v>
      </c>
      <c r="I1588">
        <v>75708</v>
      </c>
      <c r="J1588">
        <v>1.8352119845829393</v>
      </c>
      <c r="K1588" t="str">
        <f>VLOOKUP(C1588,'Model stock information'!$B$6:$R$35,17,FALSE)</f>
        <v>Columbia</v>
      </c>
    </row>
    <row r="1589" spans="1:11">
      <c r="A1589" t="s">
        <v>89</v>
      </c>
      <c r="B1589">
        <v>21</v>
      </c>
      <c r="C1589" t="s">
        <v>77</v>
      </c>
      <c r="D1589" t="s">
        <v>14</v>
      </c>
      <c r="E1589" t="s">
        <v>35</v>
      </c>
      <c r="F1589">
        <v>1</v>
      </c>
      <c r="G1589">
        <v>1986</v>
      </c>
      <c r="H1589">
        <v>31549</v>
      </c>
      <c r="I1589">
        <v>58606</v>
      </c>
      <c r="J1589">
        <v>1.8576183080287807</v>
      </c>
      <c r="K1589" t="str">
        <f>VLOOKUP(C1589,'Model stock information'!$B$6:$R$35,17,FALSE)</f>
        <v>Columbia</v>
      </c>
    </row>
    <row r="1590" spans="1:11">
      <c r="A1590" t="s">
        <v>89</v>
      </c>
      <c r="B1590">
        <v>21</v>
      </c>
      <c r="C1590" t="s">
        <v>77</v>
      </c>
      <c r="D1590" t="s">
        <v>14</v>
      </c>
      <c r="E1590" t="s">
        <v>35</v>
      </c>
      <c r="F1590">
        <v>1</v>
      </c>
      <c r="G1590">
        <v>1987</v>
      </c>
      <c r="H1590">
        <v>56953</v>
      </c>
      <c r="I1590">
        <v>28656</v>
      </c>
      <c r="J1590">
        <v>0.50315172159499943</v>
      </c>
      <c r="K1590" t="str">
        <f>VLOOKUP(C1590,'Model stock information'!$B$6:$R$35,17,FALSE)</f>
        <v>Columbia</v>
      </c>
    </row>
    <row r="1591" spans="1:11">
      <c r="A1591" t="s">
        <v>89</v>
      </c>
      <c r="B1591">
        <v>21</v>
      </c>
      <c r="C1591" t="s">
        <v>77</v>
      </c>
      <c r="D1591" t="s">
        <v>14</v>
      </c>
      <c r="E1591" t="s">
        <v>35</v>
      </c>
      <c r="F1591">
        <v>1</v>
      </c>
      <c r="G1591">
        <v>1988</v>
      </c>
      <c r="H1591">
        <v>26365</v>
      </c>
      <c r="I1591">
        <v>81515</v>
      </c>
      <c r="J1591">
        <v>3.0917883557747015</v>
      </c>
      <c r="K1591" t="str">
        <f>VLOOKUP(C1591,'Model stock information'!$B$6:$R$35,17,FALSE)</f>
        <v>Columbia</v>
      </c>
    </row>
    <row r="1592" spans="1:11">
      <c r="A1592" t="s">
        <v>89</v>
      </c>
      <c r="B1592">
        <v>21</v>
      </c>
      <c r="C1592" t="s">
        <v>77</v>
      </c>
      <c r="D1592" t="s">
        <v>14</v>
      </c>
      <c r="E1592" t="s">
        <v>35</v>
      </c>
      <c r="F1592">
        <v>1</v>
      </c>
      <c r="G1592">
        <v>1989</v>
      </c>
      <c r="H1592">
        <v>25869</v>
      </c>
      <c r="I1592">
        <v>91140</v>
      </c>
      <c r="J1592">
        <v>3.5231357996057056</v>
      </c>
      <c r="K1592" t="str">
        <f>VLOOKUP(C1592,'Model stock information'!$B$6:$R$35,17,FALSE)</f>
        <v>Columbia</v>
      </c>
    </row>
    <row r="1593" spans="1:11">
      <c r="A1593" t="s">
        <v>89</v>
      </c>
      <c r="B1593">
        <v>21</v>
      </c>
      <c r="C1593" t="s">
        <v>77</v>
      </c>
      <c r="D1593" t="s">
        <v>14</v>
      </c>
      <c r="E1593" t="s">
        <v>35</v>
      </c>
      <c r="F1593">
        <v>1</v>
      </c>
      <c r="G1593">
        <v>1990</v>
      </c>
      <c r="H1593">
        <v>12825</v>
      </c>
      <c r="I1593">
        <v>40091</v>
      </c>
      <c r="J1593">
        <v>3.1260038986354775</v>
      </c>
      <c r="K1593" t="str">
        <f>VLOOKUP(C1593,'Model stock information'!$B$6:$R$35,17,FALSE)</f>
        <v>Columbia</v>
      </c>
    </row>
    <row r="1594" spans="1:11">
      <c r="A1594" t="s">
        <v>89</v>
      </c>
      <c r="B1594">
        <v>21</v>
      </c>
      <c r="C1594" t="s">
        <v>77</v>
      </c>
      <c r="D1594" t="s">
        <v>14</v>
      </c>
      <c r="E1594" t="s">
        <v>35</v>
      </c>
      <c r="F1594">
        <v>1</v>
      </c>
      <c r="G1594">
        <v>1991</v>
      </c>
      <c r="H1594">
        <v>25501</v>
      </c>
      <c r="I1594">
        <v>29106</v>
      </c>
      <c r="J1594">
        <v>1.1413670052154818</v>
      </c>
      <c r="K1594" t="str">
        <f>VLOOKUP(C1594,'Model stock information'!$B$6:$R$35,17,FALSE)</f>
        <v>Columbia</v>
      </c>
    </row>
    <row r="1595" spans="1:11">
      <c r="A1595" t="s">
        <v>89</v>
      </c>
      <c r="B1595">
        <v>21</v>
      </c>
      <c r="C1595" t="s">
        <v>77</v>
      </c>
      <c r="D1595" t="s">
        <v>14</v>
      </c>
      <c r="E1595" t="s">
        <v>35</v>
      </c>
      <c r="F1595">
        <v>1</v>
      </c>
      <c r="G1595">
        <v>1992</v>
      </c>
      <c r="H1595">
        <v>35033</v>
      </c>
      <c r="I1595">
        <v>16794</v>
      </c>
      <c r="J1595">
        <v>0.47937658778865638</v>
      </c>
      <c r="K1595" t="str">
        <f>VLOOKUP(C1595,'Model stock information'!$B$6:$R$35,17,FALSE)</f>
        <v>Columbia</v>
      </c>
    </row>
    <row r="1596" spans="1:11">
      <c r="A1596" t="s">
        <v>89</v>
      </c>
      <c r="B1596">
        <v>21</v>
      </c>
      <c r="C1596" t="s">
        <v>77</v>
      </c>
      <c r="D1596" t="s">
        <v>14</v>
      </c>
      <c r="E1596" t="s">
        <v>35</v>
      </c>
      <c r="F1596">
        <v>1</v>
      </c>
      <c r="G1596">
        <v>1993</v>
      </c>
      <c r="H1596">
        <v>19114</v>
      </c>
      <c r="I1596">
        <v>34537</v>
      </c>
      <c r="J1596">
        <v>1.806895469289526</v>
      </c>
      <c r="K1596" t="str">
        <f>VLOOKUP(C1596,'Model stock information'!$B$6:$R$35,17,FALSE)</f>
        <v>Columbia</v>
      </c>
    </row>
    <row r="1597" spans="1:11">
      <c r="A1597" t="s">
        <v>89</v>
      </c>
      <c r="B1597">
        <v>21</v>
      </c>
      <c r="C1597" t="s">
        <v>77</v>
      </c>
      <c r="D1597" t="s">
        <v>14</v>
      </c>
      <c r="E1597" t="s">
        <v>35</v>
      </c>
      <c r="F1597">
        <v>1</v>
      </c>
      <c r="G1597">
        <v>1994</v>
      </c>
      <c r="H1597">
        <v>18382</v>
      </c>
      <c r="I1597">
        <v>23508</v>
      </c>
      <c r="J1597">
        <v>1.2788597541072788</v>
      </c>
      <c r="K1597" t="str">
        <f>VLOOKUP(C1597,'Model stock information'!$B$6:$R$35,17,FALSE)</f>
        <v>Columbia</v>
      </c>
    </row>
    <row r="1598" spans="1:11">
      <c r="A1598" t="s">
        <v>89</v>
      </c>
      <c r="B1598">
        <v>21</v>
      </c>
      <c r="C1598" t="s">
        <v>77</v>
      </c>
      <c r="D1598" t="s">
        <v>14</v>
      </c>
      <c r="E1598" t="s">
        <v>35</v>
      </c>
      <c r="F1598">
        <v>1</v>
      </c>
      <c r="G1598">
        <v>1995</v>
      </c>
      <c r="H1598">
        <v>13481</v>
      </c>
      <c r="I1598">
        <v>19018</v>
      </c>
      <c r="J1598">
        <v>1.4107262072546547</v>
      </c>
      <c r="K1598" t="str">
        <f>VLOOKUP(C1598,'Model stock information'!$B$6:$R$35,17,FALSE)</f>
        <v>Columbia</v>
      </c>
    </row>
    <row r="1599" spans="1:11">
      <c r="A1599" t="s">
        <v>89</v>
      </c>
      <c r="B1599">
        <v>21</v>
      </c>
      <c r="C1599" t="s">
        <v>77</v>
      </c>
      <c r="D1599" t="s">
        <v>14</v>
      </c>
      <c r="E1599" t="s">
        <v>35</v>
      </c>
      <c r="F1599">
        <v>1</v>
      </c>
      <c r="G1599">
        <v>1996</v>
      </c>
      <c r="H1599">
        <v>19110</v>
      </c>
      <c r="I1599">
        <v>15340</v>
      </c>
      <c r="J1599">
        <v>0.80272108843537415</v>
      </c>
      <c r="K1599" t="str">
        <f>VLOOKUP(C1599,'Model stock information'!$B$6:$R$35,17,FALSE)</f>
        <v>Columbia</v>
      </c>
    </row>
    <row r="1600" spans="1:11">
      <c r="A1600" t="s">
        <v>89</v>
      </c>
      <c r="B1600">
        <v>21</v>
      </c>
      <c r="C1600" t="s">
        <v>77</v>
      </c>
      <c r="D1600" t="s">
        <v>14</v>
      </c>
      <c r="E1600" t="s">
        <v>35</v>
      </c>
      <c r="F1600">
        <v>1</v>
      </c>
      <c r="G1600">
        <v>1997</v>
      </c>
      <c r="H1600">
        <v>18707</v>
      </c>
      <c r="I1600">
        <v>25402</v>
      </c>
      <c r="J1600">
        <v>1.3578874218207089</v>
      </c>
      <c r="K1600" t="str">
        <f>VLOOKUP(C1600,'Model stock information'!$B$6:$R$35,17,FALSE)</f>
        <v>Columbia</v>
      </c>
    </row>
    <row r="1601" spans="1:11">
      <c r="A1601" t="s">
        <v>89</v>
      </c>
      <c r="B1601">
        <v>21</v>
      </c>
      <c r="C1601" t="s">
        <v>77</v>
      </c>
      <c r="D1601" t="s">
        <v>14</v>
      </c>
      <c r="E1601" t="s">
        <v>35</v>
      </c>
      <c r="F1601">
        <v>1</v>
      </c>
      <c r="G1601">
        <v>1998</v>
      </c>
      <c r="H1601">
        <v>15628</v>
      </c>
      <c r="I1601">
        <v>96002</v>
      </c>
      <c r="J1601">
        <v>6.1429485538776554</v>
      </c>
      <c r="K1601" t="str">
        <f>VLOOKUP(C1601,'Model stock information'!$B$6:$R$35,17,FALSE)</f>
        <v>Columbia</v>
      </c>
    </row>
    <row r="1602" spans="1:11">
      <c r="A1602" t="s">
        <v>89</v>
      </c>
      <c r="B1602">
        <v>21</v>
      </c>
      <c r="C1602" t="s">
        <v>77</v>
      </c>
      <c r="D1602" t="s">
        <v>14</v>
      </c>
      <c r="E1602" t="s">
        <v>35</v>
      </c>
      <c r="F1602">
        <v>1</v>
      </c>
      <c r="G1602">
        <v>1999</v>
      </c>
      <c r="H1602">
        <v>11278</v>
      </c>
      <c r="I1602">
        <v>96616</v>
      </c>
      <c r="J1602">
        <v>8.5667671572973934</v>
      </c>
      <c r="K1602" t="str">
        <f>VLOOKUP(C1602,'Model stock information'!$B$6:$R$35,17,FALSE)</f>
        <v>Columbia</v>
      </c>
    </row>
    <row r="1603" spans="1:11">
      <c r="A1603" t="s">
        <v>89</v>
      </c>
      <c r="B1603">
        <v>21</v>
      </c>
      <c r="C1603" t="s">
        <v>77</v>
      </c>
      <c r="D1603" t="s">
        <v>14</v>
      </c>
      <c r="E1603" t="s">
        <v>35</v>
      </c>
      <c r="F1603">
        <v>1</v>
      </c>
      <c r="G1603">
        <v>2000</v>
      </c>
      <c r="H1603">
        <v>13086</v>
      </c>
      <c r="I1603">
        <v>52801</v>
      </c>
      <c r="J1603">
        <v>4.0349228182790773</v>
      </c>
      <c r="K1603" t="str">
        <f>VLOOKUP(C1603,'Model stock information'!$B$6:$R$35,17,FALSE)</f>
        <v>Columbia</v>
      </c>
    </row>
    <row r="1604" spans="1:11">
      <c r="A1604" t="s">
        <v>89</v>
      </c>
      <c r="B1604">
        <v>21</v>
      </c>
      <c r="C1604" t="s">
        <v>77</v>
      </c>
      <c r="D1604" t="s">
        <v>14</v>
      </c>
      <c r="E1604" t="s">
        <v>35</v>
      </c>
      <c r="F1604">
        <v>1</v>
      </c>
      <c r="G1604">
        <v>2001</v>
      </c>
      <c r="H1604">
        <v>48133</v>
      </c>
      <c r="I1604">
        <v>25309</v>
      </c>
      <c r="J1604">
        <v>0.52581389067791329</v>
      </c>
      <c r="K1604" t="str">
        <f>VLOOKUP(C1604,'Model stock information'!$B$6:$R$35,17,FALSE)</f>
        <v>Columbia</v>
      </c>
    </row>
    <row r="1605" spans="1:11">
      <c r="A1605" t="s">
        <v>89</v>
      </c>
      <c r="B1605">
        <v>21</v>
      </c>
      <c r="C1605" t="s">
        <v>77</v>
      </c>
      <c r="D1605" t="s">
        <v>14</v>
      </c>
      <c r="E1605" t="s">
        <v>35</v>
      </c>
      <c r="F1605">
        <v>1</v>
      </c>
      <c r="G1605">
        <v>2002</v>
      </c>
      <c r="H1605">
        <v>56742</v>
      </c>
      <c r="I1605">
        <v>16692</v>
      </c>
      <c r="J1605">
        <v>0.29417362800042296</v>
      </c>
      <c r="K1605" t="str">
        <f>VLOOKUP(C1605,'Model stock information'!$B$6:$R$35,17,FALSE)</f>
        <v>Columbia</v>
      </c>
    </row>
    <row r="1606" spans="1:11">
      <c r="A1606" t="s">
        <v>89</v>
      </c>
      <c r="B1606">
        <v>21</v>
      </c>
      <c r="C1606" t="s">
        <v>77</v>
      </c>
      <c r="D1606" t="s">
        <v>14</v>
      </c>
      <c r="E1606" t="s">
        <v>35</v>
      </c>
      <c r="F1606">
        <v>1</v>
      </c>
      <c r="G1606">
        <v>2003</v>
      </c>
      <c r="H1606">
        <v>41023</v>
      </c>
      <c r="I1606">
        <v>7584</v>
      </c>
      <c r="J1606">
        <v>0.18487190112863516</v>
      </c>
      <c r="K1606" t="str">
        <f>VLOOKUP(C1606,'Model stock information'!$B$6:$R$35,17,FALSE)</f>
        <v>Columbia</v>
      </c>
    </row>
    <row r="1607" spans="1:11">
      <c r="A1607" t="s">
        <v>89</v>
      </c>
      <c r="B1607">
        <v>21</v>
      </c>
      <c r="C1607" t="s">
        <v>77</v>
      </c>
      <c r="D1607" t="s">
        <v>14</v>
      </c>
      <c r="E1607" t="s">
        <v>35</v>
      </c>
      <c r="F1607">
        <v>1</v>
      </c>
      <c r="G1607">
        <v>2004</v>
      </c>
      <c r="H1607">
        <v>21151</v>
      </c>
      <c r="I1607">
        <v>17129</v>
      </c>
      <c r="J1607">
        <v>0.80984350621720014</v>
      </c>
      <c r="K1607" t="str">
        <f>VLOOKUP(C1607,'Model stock information'!$B$6:$R$35,17,FALSE)</f>
        <v>Columbia</v>
      </c>
    </row>
    <row r="1608" spans="1:11">
      <c r="A1608" t="s">
        <v>89</v>
      </c>
      <c r="B1608">
        <v>21</v>
      </c>
      <c r="C1608" t="s">
        <v>77</v>
      </c>
      <c r="D1608" t="s">
        <v>14</v>
      </c>
      <c r="E1608" t="s">
        <v>35</v>
      </c>
      <c r="F1608">
        <v>1</v>
      </c>
      <c r="G1608">
        <v>2005</v>
      </c>
      <c r="H1608">
        <v>15394</v>
      </c>
      <c r="I1608">
        <v>28349</v>
      </c>
      <c r="J1608">
        <v>1.8415616473950891</v>
      </c>
      <c r="K1608" t="str">
        <f>VLOOKUP(C1608,'Model stock information'!$B$6:$R$35,17,FALSE)</f>
        <v>Columbia</v>
      </c>
    </row>
    <row r="1609" spans="1:11">
      <c r="A1609" t="s">
        <v>89</v>
      </c>
      <c r="B1609">
        <v>21</v>
      </c>
      <c r="C1609" t="s">
        <v>77</v>
      </c>
      <c r="D1609" t="s">
        <v>14</v>
      </c>
      <c r="E1609" t="s">
        <v>35</v>
      </c>
      <c r="F1609">
        <v>1</v>
      </c>
      <c r="G1609">
        <v>2006</v>
      </c>
      <c r="H1609">
        <v>5071</v>
      </c>
      <c r="I1609">
        <v>7623</v>
      </c>
      <c r="J1609">
        <v>1.5032537960954446</v>
      </c>
      <c r="K1609" t="str">
        <f>VLOOKUP(C1609,'Model stock information'!$B$6:$R$35,17,FALSE)</f>
        <v>Columbia</v>
      </c>
    </row>
    <row r="1610" spans="1:11">
      <c r="A1610" t="s">
        <v>89</v>
      </c>
      <c r="B1610">
        <v>21</v>
      </c>
      <c r="C1610" t="s">
        <v>77</v>
      </c>
      <c r="D1610" t="s">
        <v>14</v>
      </c>
      <c r="E1610" t="s">
        <v>35</v>
      </c>
      <c r="F1610">
        <v>1</v>
      </c>
      <c r="G1610">
        <v>2007</v>
      </c>
      <c r="H1610">
        <v>8621</v>
      </c>
      <c r="I1610">
        <v>35961</v>
      </c>
      <c r="J1610">
        <v>4.1713258322700382</v>
      </c>
      <c r="K1610" t="str">
        <f>VLOOKUP(C1610,'Model stock information'!$B$6:$R$35,17,FALSE)</f>
        <v>Columbia</v>
      </c>
    </row>
    <row r="1611" spans="1:11">
      <c r="A1611" t="s">
        <v>89</v>
      </c>
      <c r="B1611">
        <v>21</v>
      </c>
      <c r="C1611" t="s">
        <v>77</v>
      </c>
      <c r="D1611" t="s">
        <v>14</v>
      </c>
      <c r="E1611" t="s">
        <v>35</v>
      </c>
      <c r="F1611">
        <v>1</v>
      </c>
      <c r="G1611">
        <v>2008</v>
      </c>
      <c r="H1611">
        <v>12183</v>
      </c>
      <c r="I1611">
        <v>31730</v>
      </c>
      <c r="J1611">
        <v>2.6044488221291964</v>
      </c>
      <c r="K1611" t="str">
        <f>VLOOKUP(C1611,'Model stock information'!$B$6:$R$35,17,FALSE)</f>
        <v>Columbia</v>
      </c>
    </row>
    <row r="1612" spans="1:11">
      <c r="A1612" t="s">
        <v>89</v>
      </c>
      <c r="B1612">
        <v>21</v>
      </c>
      <c r="C1612" t="s">
        <v>77</v>
      </c>
      <c r="D1612" t="s">
        <v>14</v>
      </c>
      <c r="E1612" t="s">
        <v>35</v>
      </c>
      <c r="F1612">
        <v>1</v>
      </c>
      <c r="G1612">
        <v>2009</v>
      </c>
      <c r="H1612">
        <v>8744</v>
      </c>
      <c r="I1612">
        <v>55642</v>
      </c>
      <c r="J1612">
        <v>6.3634492223238794</v>
      </c>
      <c r="K1612" t="str">
        <f>VLOOKUP(C1612,'Model stock information'!$B$6:$R$35,17,FALSE)</f>
        <v>Columbia</v>
      </c>
    </row>
    <row r="1613" spans="1:11">
      <c r="A1613" t="s">
        <v>89</v>
      </c>
      <c r="B1613">
        <v>21</v>
      </c>
      <c r="C1613" t="s">
        <v>77</v>
      </c>
      <c r="D1613" t="s">
        <v>14</v>
      </c>
      <c r="E1613" t="s">
        <v>35</v>
      </c>
      <c r="F1613">
        <v>1</v>
      </c>
      <c r="G1613">
        <v>2010</v>
      </c>
      <c r="H1613">
        <v>17125</v>
      </c>
      <c r="I1613">
        <v>26949</v>
      </c>
      <c r="J1613">
        <v>1.5736642335766424</v>
      </c>
      <c r="K1613" t="str">
        <f>VLOOKUP(C1613,'Model stock information'!$B$6:$R$35,17,FALSE)</f>
        <v>Columbia</v>
      </c>
    </row>
    <row r="1614" spans="1:11">
      <c r="A1614" t="s">
        <v>89</v>
      </c>
      <c r="B1614">
        <v>21</v>
      </c>
      <c r="C1614" t="s">
        <v>77</v>
      </c>
      <c r="D1614" t="s">
        <v>14</v>
      </c>
      <c r="E1614" t="s">
        <v>35</v>
      </c>
      <c r="F1614">
        <v>1</v>
      </c>
      <c r="G1614">
        <v>2011</v>
      </c>
      <c r="H1614">
        <v>15308</v>
      </c>
      <c r="I1614">
        <v>35475</v>
      </c>
      <c r="J1614">
        <v>2.3174157303370788</v>
      </c>
      <c r="K1614" t="str">
        <f>VLOOKUP(C1614,'Model stock information'!$B$6:$R$35,17,FALSE)</f>
        <v>Columbia</v>
      </c>
    </row>
    <row r="1615" spans="1:11">
      <c r="A1615" t="s">
        <v>89</v>
      </c>
      <c r="B1615">
        <v>21</v>
      </c>
      <c r="C1615" t="s">
        <v>77</v>
      </c>
      <c r="D1615" t="s">
        <v>14</v>
      </c>
      <c r="E1615" t="s">
        <v>35</v>
      </c>
      <c r="F1615">
        <v>1</v>
      </c>
      <c r="G1615">
        <v>2012</v>
      </c>
      <c r="H1615">
        <v>24446</v>
      </c>
      <c r="I1615">
        <v>32572</v>
      </c>
      <c r="J1615">
        <v>1.3324061196105703</v>
      </c>
      <c r="K1615" t="str">
        <f>VLOOKUP(C1615,'Model stock information'!$B$6:$R$35,17,FALSE)</f>
        <v>Columbia</v>
      </c>
    </row>
    <row r="1616" spans="1:11">
      <c r="A1616" t="s">
        <v>89</v>
      </c>
      <c r="B1616">
        <v>22</v>
      </c>
      <c r="C1616" t="s">
        <v>78</v>
      </c>
      <c r="D1616" t="s">
        <v>14</v>
      </c>
      <c r="E1616" t="s">
        <v>35</v>
      </c>
      <c r="F1616">
        <v>1</v>
      </c>
      <c r="G1616">
        <v>1979</v>
      </c>
      <c r="H1616">
        <v>40293</v>
      </c>
      <c r="I1616">
        <v>179315</v>
      </c>
      <c r="J1616">
        <v>4.4502767230039959</v>
      </c>
      <c r="K1616" t="str">
        <f>VLOOKUP(C1616,'Model stock information'!$B$6:$R$35,17,FALSE)</f>
        <v>Columbia</v>
      </c>
    </row>
    <row r="1617" spans="1:11">
      <c r="A1617" t="s">
        <v>89</v>
      </c>
      <c r="B1617">
        <v>22</v>
      </c>
      <c r="C1617" t="s">
        <v>78</v>
      </c>
      <c r="D1617" t="s">
        <v>14</v>
      </c>
      <c r="E1617" t="s">
        <v>35</v>
      </c>
      <c r="F1617">
        <v>1</v>
      </c>
      <c r="G1617">
        <v>1980</v>
      </c>
      <c r="H1617">
        <v>40671</v>
      </c>
      <c r="I1617">
        <v>131009</v>
      </c>
      <c r="J1617">
        <v>3.2211895453763124</v>
      </c>
      <c r="K1617" t="str">
        <f>VLOOKUP(C1617,'Model stock information'!$B$6:$R$35,17,FALSE)</f>
        <v>Columbia</v>
      </c>
    </row>
    <row r="1618" spans="1:11">
      <c r="A1618" t="s">
        <v>89</v>
      </c>
      <c r="B1618">
        <v>22</v>
      </c>
      <c r="C1618" t="s">
        <v>78</v>
      </c>
      <c r="D1618" t="s">
        <v>14</v>
      </c>
      <c r="E1618" t="s">
        <v>35</v>
      </c>
      <c r="F1618">
        <v>1</v>
      </c>
      <c r="G1618">
        <v>1981</v>
      </c>
      <c r="H1618">
        <v>33198</v>
      </c>
      <c r="I1618">
        <v>121550</v>
      </c>
      <c r="J1618">
        <v>3.6613651424784623</v>
      </c>
      <c r="K1618" t="str">
        <f>VLOOKUP(C1618,'Model stock information'!$B$6:$R$35,17,FALSE)</f>
        <v>Columbia</v>
      </c>
    </row>
    <row r="1619" spans="1:11">
      <c r="A1619" t="s">
        <v>89</v>
      </c>
      <c r="B1619">
        <v>22</v>
      </c>
      <c r="C1619" t="s">
        <v>78</v>
      </c>
      <c r="D1619" t="s">
        <v>14</v>
      </c>
      <c r="E1619" t="s">
        <v>35</v>
      </c>
      <c r="F1619">
        <v>1</v>
      </c>
      <c r="G1619">
        <v>1982</v>
      </c>
      <c r="H1619">
        <v>45661</v>
      </c>
      <c r="I1619">
        <v>137020</v>
      </c>
      <c r="J1619">
        <v>3.0008103195287008</v>
      </c>
      <c r="K1619" t="str">
        <f>VLOOKUP(C1619,'Model stock information'!$B$6:$R$35,17,FALSE)</f>
        <v>Columbia</v>
      </c>
    </row>
    <row r="1620" spans="1:11">
      <c r="A1620" t="s">
        <v>89</v>
      </c>
      <c r="B1620">
        <v>22</v>
      </c>
      <c r="C1620" t="s">
        <v>78</v>
      </c>
      <c r="D1620" t="s">
        <v>14</v>
      </c>
      <c r="E1620" t="s">
        <v>35</v>
      </c>
      <c r="F1620">
        <v>1</v>
      </c>
      <c r="G1620">
        <v>1983</v>
      </c>
      <c r="H1620">
        <v>51998</v>
      </c>
      <c r="I1620">
        <v>208914</v>
      </c>
      <c r="J1620">
        <v>4.017731451209662</v>
      </c>
      <c r="K1620" t="str">
        <f>VLOOKUP(C1620,'Model stock information'!$B$6:$R$35,17,FALSE)</f>
        <v>Columbia</v>
      </c>
    </row>
    <row r="1621" spans="1:11">
      <c r="A1621" t="s">
        <v>89</v>
      </c>
      <c r="B1621">
        <v>22</v>
      </c>
      <c r="C1621" t="s">
        <v>78</v>
      </c>
      <c r="D1621" t="s">
        <v>14</v>
      </c>
      <c r="E1621" t="s">
        <v>35</v>
      </c>
      <c r="F1621">
        <v>1</v>
      </c>
      <c r="G1621">
        <v>1984</v>
      </c>
      <c r="H1621">
        <v>32982</v>
      </c>
      <c r="I1621">
        <v>712935</v>
      </c>
      <c r="J1621">
        <v>21.615881389849008</v>
      </c>
      <c r="K1621" t="str">
        <f>VLOOKUP(C1621,'Model stock information'!$B$6:$R$35,17,FALSE)</f>
        <v>Columbia</v>
      </c>
    </row>
    <row r="1622" spans="1:11">
      <c r="A1622" t="s">
        <v>89</v>
      </c>
      <c r="B1622">
        <v>22</v>
      </c>
      <c r="C1622" t="s">
        <v>78</v>
      </c>
      <c r="D1622" t="s">
        <v>14</v>
      </c>
      <c r="E1622" t="s">
        <v>35</v>
      </c>
      <c r="F1622">
        <v>1</v>
      </c>
      <c r="G1622">
        <v>1985</v>
      </c>
      <c r="H1622">
        <v>50711</v>
      </c>
      <c r="I1622">
        <v>146431</v>
      </c>
      <c r="J1622">
        <v>2.8875589122675556</v>
      </c>
      <c r="K1622" t="str">
        <f>VLOOKUP(C1622,'Model stock information'!$B$6:$R$35,17,FALSE)</f>
        <v>Columbia</v>
      </c>
    </row>
    <row r="1623" spans="1:11">
      <c r="A1623" t="s">
        <v>89</v>
      </c>
      <c r="B1623">
        <v>22</v>
      </c>
      <c r="C1623" t="s">
        <v>78</v>
      </c>
      <c r="D1623" t="s">
        <v>14</v>
      </c>
      <c r="E1623" t="s">
        <v>35</v>
      </c>
      <c r="F1623">
        <v>1</v>
      </c>
      <c r="G1623">
        <v>1986</v>
      </c>
      <c r="H1623">
        <v>51361</v>
      </c>
      <c r="I1623">
        <v>91637</v>
      </c>
      <c r="J1623">
        <v>1.7841747629524347</v>
      </c>
      <c r="K1623" t="str">
        <f>VLOOKUP(C1623,'Model stock information'!$B$6:$R$35,17,FALSE)</f>
        <v>Columbia</v>
      </c>
    </row>
    <row r="1624" spans="1:11">
      <c r="A1624" t="s">
        <v>89</v>
      </c>
      <c r="B1624">
        <v>22</v>
      </c>
      <c r="C1624" t="s">
        <v>78</v>
      </c>
      <c r="D1624" t="s">
        <v>14</v>
      </c>
      <c r="E1624" t="s">
        <v>35</v>
      </c>
      <c r="F1624">
        <v>1</v>
      </c>
      <c r="G1624">
        <v>1987</v>
      </c>
      <c r="H1624">
        <v>53727</v>
      </c>
      <c r="I1624">
        <v>71376</v>
      </c>
      <c r="J1624">
        <v>1.3284940532693059</v>
      </c>
      <c r="K1624" t="str">
        <f>VLOOKUP(C1624,'Model stock information'!$B$6:$R$35,17,FALSE)</f>
        <v>Columbia</v>
      </c>
    </row>
    <row r="1625" spans="1:11">
      <c r="A1625" t="s">
        <v>89</v>
      </c>
      <c r="B1625">
        <v>22</v>
      </c>
      <c r="C1625" t="s">
        <v>78</v>
      </c>
      <c r="D1625" t="s">
        <v>14</v>
      </c>
      <c r="E1625" t="s">
        <v>35</v>
      </c>
      <c r="F1625">
        <v>1</v>
      </c>
      <c r="G1625">
        <v>1988</v>
      </c>
      <c r="H1625">
        <v>125701</v>
      </c>
      <c r="I1625">
        <v>82960</v>
      </c>
      <c r="J1625">
        <v>0.65997883867272333</v>
      </c>
      <c r="K1625" t="str">
        <f>VLOOKUP(C1625,'Model stock information'!$B$6:$R$35,17,FALSE)</f>
        <v>Columbia</v>
      </c>
    </row>
    <row r="1626" spans="1:11">
      <c r="A1626" t="s">
        <v>89</v>
      </c>
      <c r="B1626">
        <v>22</v>
      </c>
      <c r="C1626" t="s">
        <v>78</v>
      </c>
      <c r="D1626" t="s">
        <v>14</v>
      </c>
      <c r="E1626" t="s">
        <v>35</v>
      </c>
      <c r="F1626">
        <v>1</v>
      </c>
      <c r="G1626">
        <v>1989</v>
      </c>
      <c r="H1626">
        <v>75111</v>
      </c>
      <c r="I1626">
        <v>59438</v>
      </c>
      <c r="J1626">
        <v>0.79133549014125759</v>
      </c>
      <c r="K1626" t="str">
        <f>VLOOKUP(C1626,'Model stock information'!$B$6:$R$35,17,FALSE)</f>
        <v>Columbia</v>
      </c>
    </row>
    <row r="1627" spans="1:11">
      <c r="A1627" t="s">
        <v>89</v>
      </c>
      <c r="B1627">
        <v>22</v>
      </c>
      <c r="C1627" t="s">
        <v>78</v>
      </c>
      <c r="D1627" t="s">
        <v>14</v>
      </c>
      <c r="E1627" t="s">
        <v>35</v>
      </c>
      <c r="F1627">
        <v>1</v>
      </c>
      <c r="G1627">
        <v>1990</v>
      </c>
      <c r="H1627">
        <v>32127</v>
      </c>
      <c r="I1627">
        <v>53447</v>
      </c>
      <c r="J1627">
        <v>1.6636162729168613</v>
      </c>
      <c r="K1627" t="str">
        <f>VLOOKUP(C1627,'Model stock information'!$B$6:$R$35,17,FALSE)</f>
        <v>Columbia</v>
      </c>
    </row>
    <row r="1628" spans="1:11">
      <c r="A1628" t="s">
        <v>89</v>
      </c>
      <c r="B1628">
        <v>22</v>
      </c>
      <c r="C1628" t="s">
        <v>78</v>
      </c>
      <c r="D1628" t="s">
        <v>14</v>
      </c>
      <c r="E1628" t="s">
        <v>35</v>
      </c>
      <c r="F1628">
        <v>1</v>
      </c>
      <c r="G1628">
        <v>1991</v>
      </c>
      <c r="H1628">
        <v>20694</v>
      </c>
      <c r="I1628">
        <v>42521</v>
      </c>
      <c r="J1628">
        <v>2.0547501691311489</v>
      </c>
      <c r="K1628" t="str">
        <f>VLOOKUP(C1628,'Model stock information'!$B$6:$R$35,17,FALSE)</f>
        <v>Columbia</v>
      </c>
    </row>
    <row r="1629" spans="1:11">
      <c r="A1629" t="s">
        <v>89</v>
      </c>
      <c r="B1629">
        <v>22</v>
      </c>
      <c r="C1629" t="s">
        <v>78</v>
      </c>
      <c r="D1629" t="s">
        <v>14</v>
      </c>
      <c r="E1629" t="s">
        <v>35</v>
      </c>
      <c r="F1629">
        <v>1</v>
      </c>
      <c r="G1629">
        <v>1992</v>
      </c>
      <c r="H1629">
        <v>28412</v>
      </c>
      <c r="I1629">
        <v>70882</v>
      </c>
      <c r="J1629">
        <v>2.4947909334084191</v>
      </c>
      <c r="K1629" t="str">
        <f>VLOOKUP(C1629,'Model stock information'!$B$6:$R$35,17,FALSE)</f>
        <v>Columbia</v>
      </c>
    </row>
    <row r="1630" spans="1:11">
      <c r="A1630" t="s">
        <v>89</v>
      </c>
      <c r="B1630">
        <v>22</v>
      </c>
      <c r="C1630" t="s">
        <v>78</v>
      </c>
      <c r="D1630" t="s">
        <v>14</v>
      </c>
      <c r="E1630" t="s">
        <v>35</v>
      </c>
      <c r="F1630">
        <v>1</v>
      </c>
      <c r="G1630">
        <v>1993</v>
      </c>
      <c r="H1630">
        <v>30031</v>
      </c>
      <c r="I1630">
        <v>78269</v>
      </c>
      <c r="J1630">
        <v>2.606273517365389</v>
      </c>
      <c r="K1630" t="str">
        <f>VLOOKUP(C1630,'Model stock information'!$B$6:$R$35,17,FALSE)</f>
        <v>Columbia</v>
      </c>
    </row>
    <row r="1631" spans="1:11">
      <c r="A1631" t="s">
        <v>89</v>
      </c>
      <c r="B1631">
        <v>22</v>
      </c>
      <c r="C1631" t="s">
        <v>78</v>
      </c>
      <c r="D1631" t="s">
        <v>14</v>
      </c>
      <c r="E1631" t="s">
        <v>35</v>
      </c>
      <c r="F1631">
        <v>1</v>
      </c>
      <c r="G1631">
        <v>1994</v>
      </c>
      <c r="H1631">
        <v>26595</v>
      </c>
      <c r="I1631">
        <v>14802</v>
      </c>
      <c r="J1631">
        <v>0.55657078398195148</v>
      </c>
      <c r="K1631" t="str">
        <f>VLOOKUP(C1631,'Model stock information'!$B$6:$R$35,17,FALSE)</f>
        <v>Columbia</v>
      </c>
    </row>
    <row r="1632" spans="1:11">
      <c r="A1632" t="s">
        <v>89</v>
      </c>
      <c r="B1632">
        <v>22</v>
      </c>
      <c r="C1632" t="s">
        <v>78</v>
      </c>
      <c r="D1632" t="s">
        <v>14</v>
      </c>
      <c r="E1632" t="s">
        <v>35</v>
      </c>
      <c r="F1632">
        <v>1</v>
      </c>
      <c r="G1632">
        <v>1995</v>
      </c>
      <c r="H1632">
        <v>27096</v>
      </c>
      <c r="I1632">
        <v>40074</v>
      </c>
      <c r="J1632">
        <v>1.4789636846767051</v>
      </c>
      <c r="K1632" t="str">
        <f>VLOOKUP(C1632,'Model stock information'!$B$6:$R$35,17,FALSE)</f>
        <v>Columbia</v>
      </c>
    </row>
    <row r="1633" spans="1:11">
      <c r="A1633" t="s">
        <v>89</v>
      </c>
      <c r="B1633">
        <v>22</v>
      </c>
      <c r="C1633" t="s">
        <v>78</v>
      </c>
      <c r="D1633" t="s">
        <v>14</v>
      </c>
      <c r="E1633" t="s">
        <v>35</v>
      </c>
      <c r="F1633">
        <v>1</v>
      </c>
      <c r="G1633">
        <v>1996</v>
      </c>
      <c r="H1633">
        <v>59701</v>
      </c>
      <c r="I1633">
        <v>39957</v>
      </c>
      <c r="J1633">
        <v>0.66928527160349072</v>
      </c>
      <c r="K1633" t="str">
        <f>VLOOKUP(C1633,'Model stock information'!$B$6:$R$35,17,FALSE)</f>
        <v>Columbia</v>
      </c>
    </row>
    <row r="1634" spans="1:11">
      <c r="A1634" t="s">
        <v>89</v>
      </c>
      <c r="B1634">
        <v>22</v>
      </c>
      <c r="C1634" t="s">
        <v>78</v>
      </c>
      <c r="D1634" t="s">
        <v>14</v>
      </c>
      <c r="E1634" t="s">
        <v>35</v>
      </c>
      <c r="F1634">
        <v>1</v>
      </c>
      <c r="G1634">
        <v>1997</v>
      </c>
      <c r="H1634">
        <v>32520</v>
      </c>
      <c r="I1634">
        <v>32907</v>
      </c>
      <c r="J1634">
        <v>1.0119003690036901</v>
      </c>
      <c r="K1634" t="str">
        <f>VLOOKUP(C1634,'Model stock information'!$B$6:$R$35,17,FALSE)</f>
        <v>Columbia</v>
      </c>
    </row>
    <row r="1635" spans="1:11">
      <c r="A1635" t="s">
        <v>89</v>
      </c>
      <c r="B1635">
        <v>22</v>
      </c>
      <c r="C1635" t="s">
        <v>78</v>
      </c>
      <c r="D1635" t="s">
        <v>14</v>
      </c>
      <c r="E1635" t="s">
        <v>35</v>
      </c>
      <c r="F1635">
        <v>1</v>
      </c>
      <c r="G1635">
        <v>1998</v>
      </c>
      <c r="H1635">
        <v>18697</v>
      </c>
      <c r="I1635">
        <v>125384</v>
      </c>
      <c r="J1635">
        <v>6.7061025833021342</v>
      </c>
      <c r="K1635" t="str">
        <f>VLOOKUP(C1635,'Model stock information'!$B$6:$R$35,17,FALSE)</f>
        <v>Columbia</v>
      </c>
    </row>
    <row r="1636" spans="1:11">
      <c r="A1636" t="s">
        <v>89</v>
      </c>
      <c r="B1636">
        <v>22</v>
      </c>
      <c r="C1636" t="s">
        <v>78</v>
      </c>
      <c r="D1636" t="s">
        <v>14</v>
      </c>
      <c r="E1636" t="s">
        <v>35</v>
      </c>
      <c r="F1636">
        <v>1</v>
      </c>
      <c r="G1636">
        <v>1999</v>
      </c>
      <c r="H1636">
        <v>23213</v>
      </c>
      <c r="I1636">
        <v>203829</v>
      </c>
      <c r="J1636">
        <v>8.7808124757678883</v>
      </c>
      <c r="K1636" t="str">
        <f>VLOOKUP(C1636,'Model stock information'!$B$6:$R$35,17,FALSE)</f>
        <v>Columbia</v>
      </c>
    </row>
    <row r="1637" spans="1:11">
      <c r="A1637" t="s">
        <v>89</v>
      </c>
      <c r="B1637">
        <v>22</v>
      </c>
      <c r="C1637" t="s">
        <v>78</v>
      </c>
      <c r="D1637" t="s">
        <v>14</v>
      </c>
      <c r="E1637" t="s">
        <v>35</v>
      </c>
      <c r="F1637">
        <v>1</v>
      </c>
      <c r="G1637">
        <v>2000</v>
      </c>
      <c r="H1637">
        <v>22412</v>
      </c>
      <c r="I1637">
        <v>109413</v>
      </c>
      <c r="J1637">
        <v>4.8818936284133496</v>
      </c>
      <c r="K1637" t="str">
        <f>VLOOKUP(C1637,'Model stock information'!$B$6:$R$35,17,FALSE)</f>
        <v>Columbia</v>
      </c>
    </row>
    <row r="1638" spans="1:11">
      <c r="A1638" t="s">
        <v>89</v>
      </c>
      <c r="B1638">
        <v>22</v>
      </c>
      <c r="C1638" t="s">
        <v>78</v>
      </c>
      <c r="D1638" t="s">
        <v>14</v>
      </c>
      <c r="E1638" t="s">
        <v>35</v>
      </c>
      <c r="F1638">
        <v>1</v>
      </c>
      <c r="G1638">
        <v>2001</v>
      </c>
      <c r="H1638">
        <v>51480</v>
      </c>
      <c r="I1638">
        <v>118195</v>
      </c>
      <c r="J1638">
        <v>2.2959401709401708</v>
      </c>
      <c r="K1638" t="str">
        <f>VLOOKUP(C1638,'Model stock information'!$B$6:$R$35,17,FALSE)</f>
        <v>Columbia</v>
      </c>
    </row>
    <row r="1639" spans="1:11">
      <c r="A1639" t="s">
        <v>89</v>
      </c>
      <c r="B1639">
        <v>22</v>
      </c>
      <c r="C1639" t="s">
        <v>78</v>
      </c>
      <c r="D1639" t="s">
        <v>14</v>
      </c>
      <c r="E1639" t="s">
        <v>35</v>
      </c>
      <c r="F1639">
        <v>1</v>
      </c>
      <c r="G1639">
        <v>2002</v>
      </c>
      <c r="H1639">
        <v>57456</v>
      </c>
      <c r="I1639">
        <v>86756</v>
      </c>
      <c r="J1639">
        <v>1.5099554441659704</v>
      </c>
      <c r="K1639" t="str">
        <f>VLOOKUP(C1639,'Model stock information'!$B$6:$R$35,17,FALSE)</f>
        <v>Columbia</v>
      </c>
    </row>
    <row r="1640" spans="1:11">
      <c r="A1640" t="s">
        <v>89</v>
      </c>
      <c r="B1640">
        <v>22</v>
      </c>
      <c r="C1640" t="s">
        <v>78</v>
      </c>
      <c r="D1640" t="s">
        <v>14</v>
      </c>
      <c r="E1640" t="s">
        <v>35</v>
      </c>
      <c r="F1640">
        <v>1</v>
      </c>
      <c r="G1640">
        <v>2003</v>
      </c>
      <c r="H1640">
        <v>108779</v>
      </c>
      <c r="I1640">
        <v>37479</v>
      </c>
      <c r="J1640">
        <v>0.34454260473069248</v>
      </c>
      <c r="K1640" t="str">
        <f>VLOOKUP(C1640,'Model stock information'!$B$6:$R$35,17,FALSE)</f>
        <v>Columbia</v>
      </c>
    </row>
    <row r="1641" spans="1:11">
      <c r="A1641" t="s">
        <v>89</v>
      </c>
      <c r="B1641">
        <v>22</v>
      </c>
      <c r="C1641" t="s">
        <v>78</v>
      </c>
      <c r="D1641" t="s">
        <v>14</v>
      </c>
      <c r="E1641" t="s">
        <v>35</v>
      </c>
      <c r="F1641">
        <v>1</v>
      </c>
      <c r="G1641">
        <v>2004</v>
      </c>
      <c r="H1641">
        <v>55504</v>
      </c>
      <c r="I1641">
        <v>48454</v>
      </c>
      <c r="J1641">
        <v>0.87298212741424042</v>
      </c>
      <c r="K1641" t="str">
        <f>VLOOKUP(C1641,'Model stock information'!$B$6:$R$35,17,FALSE)</f>
        <v>Columbia</v>
      </c>
    </row>
    <row r="1642" spans="1:11">
      <c r="A1642" t="s">
        <v>89</v>
      </c>
      <c r="B1642">
        <v>22</v>
      </c>
      <c r="C1642" t="s">
        <v>78</v>
      </c>
      <c r="D1642" t="s">
        <v>14</v>
      </c>
      <c r="E1642" t="s">
        <v>35</v>
      </c>
      <c r="F1642">
        <v>1</v>
      </c>
      <c r="G1642">
        <v>2005</v>
      </c>
      <c r="H1642">
        <v>66404</v>
      </c>
      <c r="I1642">
        <v>101778</v>
      </c>
      <c r="J1642">
        <v>1.5327088729594602</v>
      </c>
      <c r="K1642" t="str">
        <f>VLOOKUP(C1642,'Model stock information'!$B$6:$R$35,17,FALSE)</f>
        <v>Columbia</v>
      </c>
    </row>
    <row r="1643" spans="1:11">
      <c r="A1643" t="s">
        <v>89</v>
      </c>
      <c r="B1643">
        <v>22</v>
      </c>
      <c r="C1643" t="s">
        <v>78</v>
      </c>
      <c r="D1643" t="s">
        <v>14</v>
      </c>
      <c r="E1643" t="s">
        <v>35</v>
      </c>
      <c r="F1643">
        <v>1</v>
      </c>
      <c r="G1643">
        <v>2006</v>
      </c>
      <c r="H1643">
        <v>35459</v>
      </c>
      <c r="I1643">
        <v>82022</v>
      </c>
      <c r="J1643">
        <v>2.3131503990524269</v>
      </c>
      <c r="K1643" t="str">
        <f>VLOOKUP(C1643,'Model stock information'!$B$6:$R$35,17,FALSE)</f>
        <v>Columbia</v>
      </c>
    </row>
    <row r="1644" spans="1:11">
      <c r="A1644" t="s">
        <v>89</v>
      </c>
      <c r="B1644">
        <v>22</v>
      </c>
      <c r="C1644" t="s">
        <v>78</v>
      </c>
      <c r="D1644" t="s">
        <v>14</v>
      </c>
      <c r="E1644" t="s">
        <v>35</v>
      </c>
      <c r="F1644">
        <v>1</v>
      </c>
      <c r="G1644">
        <v>2007</v>
      </c>
      <c r="H1644">
        <v>21168</v>
      </c>
      <c r="I1644">
        <v>180574</v>
      </c>
      <c r="J1644">
        <v>8.5305177626606206</v>
      </c>
      <c r="K1644" t="str">
        <f>VLOOKUP(C1644,'Model stock information'!$B$6:$R$35,17,FALSE)</f>
        <v>Columbia</v>
      </c>
    </row>
    <row r="1645" spans="1:11">
      <c r="A1645" t="s">
        <v>89</v>
      </c>
      <c r="B1645">
        <v>22</v>
      </c>
      <c r="C1645" t="s">
        <v>78</v>
      </c>
      <c r="D1645" t="s">
        <v>14</v>
      </c>
      <c r="E1645" t="s">
        <v>35</v>
      </c>
      <c r="F1645">
        <v>1</v>
      </c>
      <c r="G1645">
        <v>2008</v>
      </c>
      <c r="H1645">
        <v>36175</v>
      </c>
      <c r="I1645">
        <v>94199</v>
      </c>
      <c r="J1645">
        <v>2.6039806496199032</v>
      </c>
      <c r="K1645" t="str">
        <f>VLOOKUP(C1645,'Model stock information'!$B$6:$R$35,17,FALSE)</f>
        <v>Columbia</v>
      </c>
    </row>
    <row r="1646" spans="1:11">
      <c r="A1646" t="s">
        <v>89</v>
      </c>
      <c r="B1646">
        <v>22</v>
      </c>
      <c r="C1646" t="s">
        <v>78</v>
      </c>
      <c r="D1646" t="s">
        <v>14</v>
      </c>
      <c r="E1646" t="s">
        <v>35</v>
      </c>
      <c r="F1646">
        <v>1</v>
      </c>
      <c r="G1646">
        <v>2009</v>
      </c>
      <c r="H1646">
        <v>55016</v>
      </c>
      <c r="I1646">
        <v>114492</v>
      </c>
      <c r="J1646">
        <v>2.0810673258688381</v>
      </c>
      <c r="K1646" t="str">
        <f>VLOOKUP(C1646,'Model stock information'!$B$6:$R$35,17,FALSE)</f>
        <v>Columbia</v>
      </c>
    </row>
    <row r="1647" spans="1:11">
      <c r="A1647" t="s">
        <v>89</v>
      </c>
      <c r="B1647">
        <v>22</v>
      </c>
      <c r="C1647" t="s">
        <v>78</v>
      </c>
      <c r="D1647" t="s">
        <v>14</v>
      </c>
      <c r="E1647" t="s">
        <v>35</v>
      </c>
      <c r="F1647">
        <v>1</v>
      </c>
      <c r="G1647">
        <v>2010</v>
      </c>
      <c r="H1647">
        <v>38882</v>
      </c>
      <c r="I1647">
        <v>151373</v>
      </c>
      <c r="J1647">
        <v>3.8931382130548839</v>
      </c>
      <c r="K1647" t="str">
        <f>VLOOKUP(C1647,'Model stock information'!$B$6:$R$35,17,FALSE)</f>
        <v>Columbia</v>
      </c>
    </row>
    <row r="1648" spans="1:11">
      <c r="A1648" t="s">
        <v>89</v>
      </c>
      <c r="B1648">
        <v>22</v>
      </c>
      <c r="C1648" t="s">
        <v>78</v>
      </c>
      <c r="D1648" t="s">
        <v>14</v>
      </c>
      <c r="E1648" t="s">
        <v>35</v>
      </c>
      <c r="F1648">
        <v>1</v>
      </c>
      <c r="G1648">
        <v>2011</v>
      </c>
      <c r="H1648">
        <v>97500</v>
      </c>
      <c r="I1648">
        <v>116706</v>
      </c>
      <c r="J1648">
        <v>1.1969846153846153</v>
      </c>
      <c r="K1648" t="str">
        <f>VLOOKUP(C1648,'Model stock information'!$B$6:$R$35,17,FALSE)</f>
        <v>Columbia</v>
      </c>
    </row>
    <row r="1649" spans="1:11">
      <c r="A1649" t="s">
        <v>89</v>
      </c>
      <c r="B1649">
        <v>22</v>
      </c>
      <c r="C1649" t="s">
        <v>78</v>
      </c>
      <c r="D1649" t="s">
        <v>14</v>
      </c>
      <c r="E1649" t="s">
        <v>35</v>
      </c>
      <c r="F1649">
        <v>1</v>
      </c>
      <c r="G1649">
        <v>2012</v>
      </c>
      <c r="H1649">
        <v>47976</v>
      </c>
      <c r="I1649">
        <v>139792</v>
      </c>
      <c r="J1649">
        <v>2.913790228447557</v>
      </c>
      <c r="K1649" t="str">
        <f>VLOOKUP(C1649,'Model stock information'!$B$6:$R$35,17,FALSE)</f>
        <v>Columbia</v>
      </c>
    </row>
    <row r="1650" spans="1:11">
      <c r="A1650" t="s">
        <v>89</v>
      </c>
      <c r="B1650">
        <v>23</v>
      </c>
      <c r="C1650" t="s">
        <v>79</v>
      </c>
      <c r="D1650" t="s">
        <v>14</v>
      </c>
      <c r="E1650" t="s">
        <v>35</v>
      </c>
      <c r="F1650">
        <v>0</v>
      </c>
      <c r="G1650">
        <v>1979</v>
      </c>
      <c r="H1650">
        <v>23151</v>
      </c>
      <c r="I1650">
        <v>36093</v>
      </c>
      <c r="J1650">
        <v>1.5590255280549437</v>
      </c>
      <c r="K1650" t="str">
        <f>VLOOKUP(C1650,'Model stock information'!$B$6:$R$35,17,FALSE)</f>
        <v>Columbia</v>
      </c>
    </row>
    <row r="1651" spans="1:11">
      <c r="A1651" t="s">
        <v>89</v>
      </c>
      <c r="B1651">
        <v>23</v>
      </c>
      <c r="C1651" t="s">
        <v>79</v>
      </c>
      <c r="D1651" t="s">
        <v>14</v>
      </c>
      <c r="E1651" t="s">
        <v>35</v>
      </c>
      <c r="F1651">
        <v>0</v>
      </c>
      <c r="G1651">
        <v>1980</v>
      </c>
      <c r="H1651">
        <v>27159</v>
      </c>
      <c r="I1651">
        <v>23719</v>
      </c>
      <c r="J1651">
        <v>0.87333848816230342</v>
      </c>
      <c r="K1651" t="str">
        <f>VLOOKUP(C1651,'Model stock information'!$B$6:$R$35,17,FALSE)</f>
        <v>Columbia</v>
      </c>
    </row>
    <row r="1652" spans="1:11">
      <c r="A1652" t="s">
        <v>89</v>
      </c>
      <c r="B1652">
        <v>23</v>
      </c>
      <c r="C1652" t="s">
        <v>79</v>
      </c>
      <c r="D1652" t="s">
        <v>14</v>
      </c>
      <c r="E1652" t="s">
        <v>35</v>
      </c>
      <c r="F1652">
        <v>0</v>
      </c>
      <c r="G1652">
        <v>1981</v>
      </c>
      <c r="H1652">
        <v>24142</v>
      </c>
      <c r="I1652">
        <v>18362</v>
      </c>
      <c r="J1652">
        <v>0.76058321597216472</v>
      </c>
      <c r="K1652" t="str">
        <f>VLOOKUP(C1652,'Model stock information'!$B$6:$R$35,17,FALSE)</f>
        <v>Columbia</v>
      </c>
    </row>
    <row r="1653" spans="1:11">
      <c r="A1653" t="s">
        <v>89</v>
      </c>
      <c r="B1653">
        <v>23</v>
      </c>
      <c r="C1653" t="s">
        <v>79</v>
      </c>
      <c r="D1653" t="s">
        <v>14</v>
      </c>
      <c r="E1653" t="s">
        <v>35</v>
      </c>
      <c r="F1653">
        <v>0</v>
      </c>
      <c r="G1653">
        <v>1982</v>
      </c>
      <c r="H1653">
        <v>12178</v>
      </c>
      <c r="I1653">
        <v>35670</v>
      </c>
      <c r="J1653">
        <v>2.929052389554935</v>
      </c>
      <c r="K1653" t="str">
        <f>VLOOKUP(C1653,'Model stock information'!$B$6:$R$35,17,FALSE)</f>
        <v>Columbia</v>
      </c>
    </row>
    <row r="1654" spans="1:11">
      <c r="A1654" t="s">
        <v>89</v>
      </c>
      <c r="B1654">
        <v>23</v>
      </c>
      <c r="C1654" t="s">
        <v>79</v>
      </c>
      <c r="D1654" t="s">
        <v>14</v>
      </c>
      <c r="E1654" t="s">
        <v>35</v>
      </c>
      <c r="F1654">
        <v>0</v>
      </c>
      <c r="G1654">
        <v>1983</v>
      </c>
      <c r="H1654">
        <v>12416</v>
      </c>
      <c r="I1654">
        <v>62825</v>
      </c>
      <c r="J1654">
        <v>5.0600032216494846</v>
      </c>
      <c r="K1654" t="str">
        <f>VLOOKUP(C1654,'Model stock information'!$B$6:$R$35,17,FALSE)</f>
        <v>Columbia</v>
      </c>
    </row>
    <row r="1655" spans="1:11">
      <c r="A1655" t="s">
        <v>89</v>
      </c>
      <c r="B1655">
        <v>23</v>
      </c>
      <c r="C1655" t="s">
        <v>79</v>
      </c>
      <c r="D1655" t="s">
        <v>14</v>
      </c>
      <c r="E1655" t="s">
        <v>35</v>
      </c>
      <c r="F1655">
        <v>0</v>
      </c>
      <c r="G1655">
        <v>1984</v>
      </c>
      <c r="H1655">
        <v>6419</v>
      </c>
      <c r="I1655">
        <v>97298</v>
      </c>
      <c r="J1655">
        <v>15.157812743417978</v>
      </c>
      <c r="K1655" t="str">
        <f>VLOOKUP(C1655,'Model stock information'!$B$6:$R$35,17,FALSE)</f>
        <v>Columbia</v>
      </c>
    </row>
    <row r="1656" spans="1:11">
      <c r="A1656" t="s">
        <v>89</v>
      </c>
      <c r="B1656">
        <v>23</v>
      </c>
      <c r="C1656" t="s">
        <v>79</v>
      </c>
      <c r="D1656" t="s">
        <v>14</v>
      </c>
      <c r="E1656" t="s">
        <v>35</v>
      </c>
      <c r="F1656">
        <v>0</v>
      </c>
      <c r="G1656">
        <v>1985</v>
      </c>
      <c r="H1656">
        <v>8783</v>
      </c>
      <c r="I1656">
        <v>47290</v>
      </c>
      <c r="J1656">
        <v>5.384265057497438</v>
      </c>
      <c r="K1656" t="str">
        <f>VLOOKUP(C1656,'Model stock information'!$B$6:$R$35,17,FALSE)</f>
        <v>Columbia</v>
      </c>
    </row>
    <row r="1657" spans="1:11">
      <c r="A1657" t="s">
        <v>89</v>
      </c>
      <c r="B1657">
        <v>23</v>
      </c>
      <c r="C1657" t="s">
        <v>79</v>
      </c>
      <c r="D1657" t="s">
        <v>14</v>
      </c>
      <c r="E1657" t="s">
        <v>35</v>
      </c>
      <c r="F1657">
        <v>0</v>
      </c>
      <c r="G1657">
        <v>1986</v>
      </c>
      <c r="H1657">
        <v>13336</v>
      </c>
      <c r="I1657">
        <v>34432</v>
      </c>
      <c r="J1657">
        <v>2.581883623275345</v>
      </c>
      <c r="K1657" t="str">
        <f>VLOOKUP(C1657,'Model stock information'!$B$6:$R$35,17,FALSE)</f>
        <v>Columbia</v>
      </c>
    </row>
    <row r="1658" spans="1:11">
      <c r="A1658" t="s">
        <v>89</v>
      </c>
      <c r="B1658">
        <v>23</v>
      </c>
      <c r="C1658" t="s">
        <v>79</v>
      </c>
      <c r="D1658" t="s">
        <v>14</v>
      </c>
      <c r="E1658" t="s">
        <v>35</v>
      </c>
      <c r="F1658">
        <v>0</v>
      </c>
      <c r="G1658">
        <v>1987</v>
      </c>
      <c r="H1658">
        <v>22558</v>
      </c>
      <c r="I1658">
        <v>21160</v>
      </c>
      <c r="J1658">
        <v>0.93802642078198417</v>
      </c>
      <c r="K1658" t="str">
        <f>VLOOKUP(C1658,'Model stock information'!$B$6:$R$35,17,FALSE)</f>
        <v>Columbia</v>
      </c>
    </row>
    <row r="1659" spans="1:11">
      <c r="A1659" t="s">
        <v>89</v>
      </c>
      <c r="B1659">
        <v>23</v>
      </c>
      <c r="C1659" t="s">
        <v>79</v>
      </c>
      <c r="D1659" t="s">
        <v>14</v>
      </c>
      <c r="E1659" t="s">
        <v>35</v>
      </c>
      <c r="F1659">
        <v>0</v>
      </c>
      <c r="G1659">
        <v>1988</v>
      </c>
      <c r="H1659">
        <v>24663</v>
      </c>
      <c r="I1659">
        <v>32612</v>
      </c>
      <c r="J1659">
        <v>1.3223046669099461</v>
      </c>
      <c r="K1659" t="str">
        <f>VLOOKUP(C1659,'Model stock information'!$B$6:$R$35,17,FALSE)</f>
        <v>Columbia</v>
      </c>
    </row>
    <row r="1660" spans="1:11">
      <c r="A1660" t="s">
        <v>89</v>
      </c>
      <c r="B1660">
        <v>23</v>
      </c>
      <c r="C1660" t="s">
        <v>79</v>
      </c>
      <c r="D1660" t="s">
        <v>14</v>
      </c>
      <c r="E1660" t="s">
        <v>35</v>
      </c>
      <c r="F1660">
        <v>0</v>
      </c>
      <c r="G1660">
        <v>1989</v>
      </c>
      <c r="H1660">
        <v>28530</v>
      </c>
      <c r="I1660">
        <v>10242</v>
      </c>
      <c r="J1660">
        <v>0.35899053627760252</v>
      </c>
      <c r="K1660" t="str">
        <f>VLOOKUP(C1660,'Model stock information'!$B$6:$R$35,17,FALSE)</f>
        <v>Columbia</v>
      </c>
    </row>
    <row r="1661" spans="1:11">
      <c r="A1661" t="s">
        <v>89</v>
      </c>
      <c r="B1661">
        <v>23</v>
      </c>
      <c r="C1661" t="s">
        <v>79</v>
      </c>
      <c r="D1661" t="s">
        <v>14</v>
      </c>
      <c r="E1661" t="s">
        <v>35</v>
      </c>
      <c r="F1661">
        <v>0</v>
      </c>
      <c r="G1661">
        <v>1990</v>
      </c>
      <c r="H1661">
        <v>15350</v>
      </c>
      <c r="I1661">
        <v>41894</v>
      </c>
      <c r="J1661">
        <v>2.7292508143322474</v>
      </c>
      <c r="K1661" t="str">
        <f>VLOOKUP(C1661,'Model stock information'!$B$6:$R$35,17,FALSE)</f>
        <v>Columbia</v>
      </c>
    </row>
    <row r="1662" spans="1:11">
      <c r="A1662" t="s">
        <v>89</v>
      </c>
      <c r="B1662">
        <v>23</v>
      </c>
      <c r="C1662" t="s">
        <v>79</v>
      </c>
      <c r="D1662" t="s">
        <v>14</v>
      </c>
      <c r="E1662" t="s">
        <v>35</v>
      </c>
      <c r="F1662">
        <v>0</v>
      </c>
      <c r="G1662">
        <v>1991</v>
      </c>
      <c r="H1662">
        <v>10881</v>
      </c>
      <c r="I1662">
        <v>17642</v>
      </c>
      <c r="J1662">
        <v>1.6213583310357504</v>
      </c>
      <c r="K1662" t="str">
        <f>VLOOKUP(C1662,'Model stock information'!$B$6:$R$35,17,FALSE)</f>
        <v>Columbia</v>
      </c>
    </row>
    <row r="1663" spans="1:11">
      <c r="A1663" t="s">
        <v>89</v>
      </c>
      <c r="B1663">
        <v>23</v>
      </c>
      <c r="C1663" t="s">
        <v>79</v>
      </c>
      <c r="D1663" t="s">
        <v>14</v>
      </c>
      <c r="E1663" t="s">
        <v>35</v>
      </c>
      <c r="F1663">
        <v>0</v>
      </c>
      <c r="G1663">
        <v>1992</v>
      </c>
      <c r="H1663">
        <v>5435</v>
      </c>
      <c r="I1663">
        <v>20311</v>
      </c>
      <c r="J1663">
        <v>3.7370745170193191</v>
      </c>
      <c r="K1663" t="str">
        <f>VLOOKUP(C1663,'Model stock information'!$B$6:$R$35,17,FALSE)</f>
        <v>Columbia</v>
      </c>
    </row>
    <row r="1664" spans="1:11">
      <c r="A1664" t="s">
        <v>89</v>
      </c>
      <c r="B1664">
        <v>23</v>
      </c>
      <c r="C1664" t="s">
        <v>79</v>
      </c>
      <c r="D1664" t="s">
        <v>14</v>
      </c>
      <c r="E1664" t="s">
        <v>35</v>
      </c>
      <c r="F1664">
        <v>0</v>
      </c>
      <c r="G1664">
        <v>1993</v>
      </c>
      <c r="H1664">
        <v>5584</v>
      </c>
      <c r="I1664">
        <v>18819</v>
      </c>
      <c r="J1664">
        <v>3.3701647564469912</v>
      </c>
      <c r="K1664" t="str">
        <f>VLOOKUP(C1664,'Model stock information'!$B$6:$R$35,17,FALSE)</f>
        <v>Columbia</v>
      </c>
    </row>
    <row r="1665" spans="1:11">
      <c r="A1665" t="s">
        <v>89</v>
      </c>
      <c r="B1665">
        <v>23</v>
      </c>
      <c r="C1665" t="s">
        <v>79</v>
      </c>
      <c r="D1665" t="s">
        <v>14</v>
      </c>
      <c r="E1665" t="s">
        <v>35</v>
      </c>
      <c r="F1665">
        <v>0</v>
      </c>
      <c r="G1665">
        <v>1994</v>
      </c>
      <c r="H1665">
        <v>9048</v>
      </c>
      <c r="I1665">
        <v>4697</v>
      </c>
      <c r="J1665">
        <v>0.51912024756852349</v>
      </c>
      <c r="K1665" t="str">
        <f>VLOOKUP(C1665,'Model stock information'!$B$6:$R$35,17,FALSE)</f>
        <v>Columbia</v>
      </c>
    </row>
    <row r="1666" spans="1:11">
      <c r="A1666" t="s">
        <v>89</v>
      </c>
      <c r="B1666">
        <v>23</v>
      </c>
      <c r="C1666" t="s">
        <v>79</v>
      </c>
      <c r="D1666" t="s">
        <v>14</v>
      </c>
      <c r="E1666" t="s">
        <v>35</v>
      </c>
      <c r="F1666">
        <v>0</v>
      </c>
      <c r="G1666">
        <v>1995</v>
      </c>
      <c r="H1666">
        <v>6289</v>
      </c>
      <c r="I1666">
        <v>4487</v>
      </c>
      <c r="J1666">
        <v>0.71346795993003653</v>
      </c>
      <c r="K1666" t="str">
        <f>VLOOKUP(C1666,'Model stock information'!$B$6:$R$35,17,FALSE)</f>
        <v>Columbia</v>
      </c>
    </row>
    <row r="1667" spans="1:11">
      <c r="A1667" t="s">
        <v>89</v>
      </c>
      <c r="B1667">
        <v>23</v>
      </c>
      <c r="C1667" t="s">
        <v>79</v>
      </c>
      <c r="D1667" t="s">
        <v>14</v>
      </c>
      <c r="E1667" t="s">
        <v>35</v>
      </c>
      <c r="F1667">
        <v>0</v>
      </c>
      <c r="G1667">
        <v>1996</v>
      </c>
      <c r="H1667">
        <v>12758</v>
      </c>
      <c r="I1667">
        <v>14234</v>
      </c>
      <c r="J1667">
        <v>1.1156921147515284</v>
      </c>
      <c r="K1667" t="str">
        <f>VLOOKUP(C1667,'Model stock information'!$B$6:$R$35,17,FALSE)</f>
        <v>Columbia</v>
      </c>
    </row>
    <row r="1668" spans="1:11">
      <c r="A1668" t="s">
        <v>89</v>
      </c>
      <c r="B1668">
        <v>23</v>
      </c>
      <c r="C1668" t="s">
        <v>79</v>
      </c>
      <c r="D1668" t="s">
        <v>14</v>
      </c>
      <c r="E1668" t="s">
        <v>35</v>
      </c>
      <c r="F1668">
        <v>0</v>
      </c>
      <c r="G1668">
        <v>1997</v>
      </c>
      <c r="H1668">
        <v>9169</v>
      </c>
      <c r="I1668">
        <v>25884</v>
      </c>
      <c r="J1668">
        <v>2.8229905115061622</v>
      </c>
      <c r="K1668" t="str">
        <f>VLOOKUP(C1668,'Model stock information'!$B$6:$R$35,17,FALSE)</f>
        <v>Columbia</v>
      </c>
    </row>
    <row r="1669" spans="1:11">
      <c r="A1669" t="s">
        <v>89</v>
      </c>
      <c r="B1669">
        <v>23</v>
      </c>
      <c r="C1669" t="s">
        <v>79</v>
      </c>
      <c r="D1669" t="s">
        <v>14</v>
      </c>
      <c r="E1669" t="s">
        <v>35</v>
      </c>
      <c r="F1669">
        <v>0</v>
      </c>
      <c r="G1669">
        <v>1998</v>
      </c>
      <c r="H1669">
        <v>4988</v>
      </c>
      <c r="I1669">
        <v>37649</v>
      </c>
      <c r="J1669">
        <v>7.5479149959903769</v>
      </c>
      <c r="K1669" t="str">
        <f>VLOOKUP(C1669,'Model stock information'!$B$6:$R$35,17,FALSE)</f>
        <v>Columbia</v>
      </c>
    </row>
    <row r="1670" spans="1:11">
      <c r="A1670" t="s">
        <v>89</v>
      </c>
      <c r="B1670">
        <v>23</v>
      </c>
      <c r="C1670" t="s">
        <v>79</v>
      </c>
      <c r="D1670" t="s">
        <v>14</v>
      </c>
      <c r="E1670" t="s">
        <v>35</v>
      </c>
      <c r="F1670">
        <v>0</v>
      </c>
      <c r="G1670">
        <v>1999</v>
      </c>
      <c r="H1670">
        <v>4299</v>
      </c>
      <c r="I1670">
        <v>36995</v>
      </c>
      <c r="J1670">
        <v>8.6054896487555244</v>
      </c>
      <c r="K1670" t="str">
        <f>VLOOKUP(C1670,'Model stock information'!$B$6:$R$35,17,FALSE)</f>
        <v>Columbia</v>
      </c>
    </row>
    <row r="1671" spans="1:11">
      <c r="A1671" t="s">
        <v>89</v>
      </c>
      <c r="B1671">
        <v>23</v>
      </c>
      <c r="C1671" t="s">
        <v>79</v>
      </c>
      <c r="D1671" t="s">
        <v>14</v>
      </c>
      <c r="E1671" t="s">
        <v>35</v>
      </c>
      <c r="F1671">
        <v>0</v>
      </c>
      <c r="G1671">
        <v>2000</v>
      </c>
      <c r="H1671">
        <v>7920</v>
      </c>
      <c r="I1671">
        <v>17849</v>
      </c>
      <c r="J1671">
        <v>2.2536616161616161</v>
      </c>
      <c r="K1671" t="str">
        <f>VLOOKUP(C1671,'Model stock information'!$B$6:$R$35,17,FALSE)</f>
        <v>Columbia</v>
      </c>
    </row>
    <row r="1672" spans="1:11">
      <c r="A1672" t="s">
        <v>89</v>
      </c>
      <c r="B1672">
        <v>23</v>
      </c>
      <c r="C1672" t="s">
        <v>79</v>
      </c>
      <c r="D1672" t="s">
        <v>14</v>
      </c>
      <c r="E1672" t="s">
        <v>35</v>
      </c>
      <c r="F1672">
        <v>0</v>
      </c>
      <c r="G1672">
        <v>2001</v>
      </c>
      <c r="H1672">
        <v>11864</v>
      </c>
      <c r="I1672">
        <v>40635</v>
      </c>
      <c r="J1672">
        <v>3.4250674308833444</v>
      </c>
      <c r="K1672" t="str">
        <f>VLOOKUP(C1672,'Model stock information'!$B$6:$R$35,17,FALSE)</f>
        <v>Columbia</v>
      </c>
    </row>
    <row r="1673" spans="1:11">
      <c r="A1673" t="s">
        <v>89</v>
      </c>
      <c r="B1673">
        <v>23</v>
      </c>
      <c r="C1673" t="s">
        <v>79</v>
      </c>
      <c r="D1673" t="s">
        <v>14</v>
      </c>
      <c r="E1673" t="s">
        <v>35</v>
      </c>
      <c r="F1673">
        <v>0</v>
      </c>
      <c r="G1673">
        <v>2002</v>
      </c>
      <c r="H1673">
        <v>13709</v>
      </c>
      <c r="I1673">
        <v>14205</v>
      </c>
      <c r="J1673">
        <v>1.0361806112772631</v>
      </c>
      <c r="K1673" t="str">
        <f>VLOOKUP(C1673,'Model stock information'!$B$6:$R$35,17,FALSE)</f>
        <v>Columbia</v>
      </c>
    </row>
    <row r="1674" spans="1:11">
      <c r="A1674" t="s">
        <v>89</v>
      </c>
      <c r="B1674">
        <v>23</v>
      </c>
      <c r="C1674" t="s">
        <v>79</v>
      </c>
      <c r="D1674" t="s">
        <v>14</v>
      </c>
      <c r="E1674" t="s">
        <v>35</v>
      </c>
      <c r="F1674">
        <v>0</v>
      </c>
      <c r="G1674">
        <v>2003</v>
      </c>
      <c r="H1674">
        <v>8808</v>
      </c>
      <c r="I1674">
        <v>6181</v>
      </c>
      <c r="J1674">
        <v>0.70174841053587644</v>
      </c>
      <c r="K1674" t="str">
        <f>VLOOKUP(C1674,'Model stock information'!$B$6:$R$35,17,FALSE)</f>
        <v>Columbia</v>
      </c>
    </row>
    <row r="1675" spans="1:11">
      <c r="A1675" t="s">
        <v>89</v>
      </c>
      <c r="B1675">
        <v>23</v>
      </c>
      <c r="C1675" t="s">
        <v>79</v>
      </c>
      <c r="D1675" t="s">
        <v>14</v>
      </c>
      <c r="E1675" t="s">
        <v>35</v>
      </c>
      <c r="F1675">
        <v>0</v>
      </c>
      <c r="G1675">
        <v>2004</v>
      </c>
      <c r="H1675">
        <v>19713</v>
      </c>
      <c r="I1675">
        <v>7981</v>
      </c>
      <c r="J1675">
        <v>0.40485973722923957</v>
      </c>
      <c r="K1675" t="str">
        <f>VLOOKUP(C1675,'Model stock information'!$B$6:$R$35,17,FALSE)</f>
        <v>Columbia</v>
      </c>
    </row>
    <row r="1676" spans="1:11">
      <c r="A1676" t="s">
        <v>89</v>
      </c>
      <c r="B1676">
        <v>23</v>
      </c>
      <c r="C1676" t="s">
        <v>79</v>
      </c>
      <c r="D1676" t="s">
        <v>14</v>
      </c>
      <c r="E1676" t="s">
        <v>35</v>
      </c>
      <c r="F1676">
        <v>0</v>
      </c>
      <c r="G1676">
        <v>2005</v>
      </c>
      <c r="H1676">
        <v>6159</v>
      </c>
      <c r="I1676">
        <v>14573</v>
      </c>
      <c r="J1676">
        <v>2.3661308654002271</v>
      </c>
      <c r="K1676" t="str">
        <f>VLOOKUP(C1676,'Model stock information'!$B$6:$R$35,17,FALSE)</f>
        <v>Columbia</v>
      </c>
    </row>
    <row r="1677" spans="1:11">
      <c r="A1677" t="s">
        <v>89</v>
      </c>
      <c r="B1677">
        <v>23</v>
      </c>
      <c r="C1677" t="s">
        <v>79</v>
      </c>
      <c r="D1677" t="s">
        <v>14</v>
      </c>
      <c r="E1677" t="s">
        <v>35</v>
      </c>
      <c r="F1677">
        <v>0</v>
      </c>
      <c r="G1677">
        <v>2006</v>
      </c>
      <c r="H1677">
        <v>11686</v>
      </c>
      <c r="I1677">
        <v>12391</v>
      </c>
      <c r="J1677">
        <v>1.0603285983227795</v>
      </c>
      <c r="K1677" t="str">
        <f>VLOOKUP(C1677,'Model stock information'!$B$6:$R$35,17,FALSE)</f>
        <v>Columbia</v>
      </c>
    </row>
    <row r="1678" spans="1:11">
      <c r="A1678" t="s">
        <v>89</v>
      </c>
      <c r="B1678">
        <v>23</v>
      </c>
      <c r="C1678" t="s">
        <v>79</v>
      </c>
      <c r="D1678" t="s">
        <v>14</v>
      </c>
      <c r="E1678" t="s">
        <v>35</v>
      </c>
      <c r="F1678">
        <v>0</v>
      </c>
      <c r="G1678">
        <v>2007</v>
      </c>
      <c r="H1678">
        <v>5638</v>
      </c>
      <c r="I1678">
        <v>25599</v>
      </c>
      <c r="J1678">
        <v>4.5404398722951402</v>
      </c>
      <c r="K1678" t="str">
        <f>VLOOKUP(C1678,'Model stock information'!$B$6:$R$35,17,FALSE)</f>
        <v>Columbia</v>
      </c>
    </row>
    <row r="1679" spans="1:11">
      <c r="A1679" t="s">
        <v>89</v>
      </c>
      <c r="B1679">
        <v>23</v>
      </c>
      <c r="C1679" t="s">
        <v>79</v>
      </c>
      <c r="D1679" t="s">
        <v>14</v>
      </c>
      <c r="E1679" t="s">
        <v>35</v>
      </c>
      <c r="F1679">
        <v>0</v>
      </c>
      <c r="G1679">
        <v>2008</v>
      </c>
      <c r="H1679">
        <v>3220</v>
      </c>
      <c r="I1679">
        <v>15393</v>
      </c>
      <c r="J1679">
        <v>4.7804347826086957</v>
      </c>
      <c r="K1679" t="str">
        <f>VLOOKUP(C1679,'Model stock information'!$B$6:$R$35,17,FALSE)</f>
        <v>Columbia</v>
      </c>
    </row>
    <row r="1680" spans="1:11">
      <c r="A1680" t="s">
        <v>89</v>
      </c>
      <c r="B1680">
        <v>23</v>
      </c>
      <c r="C1680" t="s">
        <v>79</v>
      </c>
      <c r="D1680" t="s">
        <v>14</v>
      </c>
      <c r="E1680" t="s">
        <v>35</v>
      </c>
      <c r="F1680">
        <v>0</v>
      </c>
      <c r="G1680">
        <v>2009</v>
      </c>
      <c r="H1680">
        <v>6390</v>
      </c>
      <c r="I1680">
        <v>23825</v>
      </c>
      <c r="J1680">
        <v>3.7284820031298906</v>
      </c>
      <c r="K1680" t="str">
        <f>VLOOKUP(C1680,'Model stock information'!$B$6:$R$35,17,FALSE)</f>
        <v>Columbia</v>
      </c>
    </row>
    <row r="1681" spans="1:11">
      <c r="A1681" t="s">
        <v>89</v>
      </c>
      <c r="B1681">
        <v>23</v>
      </c>
      <c r="C1681" t="s">
        <v>79</v>
      </c>
      <c r="D1681" t="s">
        <v>14</v>
      </c>
      <c r="E1681" t="s">
        <v>35</v>
      </c>
      <c r="F1681">
        <v>0</v>
      </c>
      <c r="G1681">
        <v>2010</v>
      </c>
      <c r="H1681">
        <v>10657</v>
      </c>
      <c r="I1681">
        <v>66171</v>
      </c>
      <c r="J1681">
        <v>6.2091582997091113</v>
      </c>
      <c r="K1681" t="str">
        <f>VLOOKUP(C1681,'Model stock information'!$B$6:$R$35,17,FALSE)</f>
        <v>Columbia</v>
      </c>
    </row>
    <row r="1682" spans="1:11">
      <c r="A1682" t="s">
        <v>89</v>
      </c>
      <c r="B1682">
        <v>23</v>
      </c>
      <c r="C1682" t="s">
        <v>79</v>
      </c>
      <c r="D1682" t="s">
        <v>14</v>
      </c>
      <c r="E1682" t="s">
        <v>35</v>
      </c>
      <c r="F1682">
        <v>0</v>
      </c>
      <c r="G1682">
        <v>2011</v>
      </c>
      <c r="H1682">
        <v>5074</v>
      </c>
      <c r="I1682">
        <v>22559</v>
      </c>
      <c r="J1682">
        <v>4.4459992116673233</v>
      </c>
      <c r="K1682" t="str">
        <f>VLOOKUP(C1682,'Model stock information'!$B$6:$R$35,17,FALSE)</f>
        <v>Columbia</v>
      </c>
    </row>
    <row r="1683" spans="1:11">
      <c r="A1683" t="s">
        <v>89</v>
      </c>
      <c r="B1683">
        <v>23</v>
      </c>
      <c r="C1683" t="s">
        <v>79</v>
      </c>
      <c r="D1683" t="s">
        <v>14</v>
      </c>
      <c r="E1683" t="s">
        <v>35</v>
      </c>
      <c r="F1683">
        <v>0</v>
      </c>
      <c r="G1683">
        <v>2012</v>
      </c>
      <c r="H1683">
        <v>12914</v>
      </c>
      <c r="I1683">
        <v>24228</v>
      </c>
      <c r="J1683">
        <v>1.8761034536162304</v>
      </c>
      <c r="K1683" t="str">
        <f>VLOOKUP(C1683,'Model stock information'!$B$6:$R$35,17,FALSE)</f>
        <v>Columbia</v>
      </c>
    </row>
    <row r="1684" spans="1:11">
      <c r="A1684" t="s">
        <v>89</v>
      </c>
      <c r="B1684">
        <v>24</v>
      </c>
      <c r="C1684" t="s">
        <v>80</v>
      </c>
      <c r="D1684" t="s">
        <v>14</v>
      </c>
      <c r="E1684" t="s">
        <v>35</v>
      </c>
      <c r="F1684">
        <v>2</v>
      </c>
      <c r="G1684">
        <v>1979</v>
      </c>
      <c r="H1684">
        <v>20930</v>
      </c>
      <c r="I1684">
        <v>122604</v>
      </c>
      <c r="J1684">
        <v>5.8578117534639276</v>
      </c>
      <c r="K1684" t="str">
        <f>VLOOKUP(C1684,'Model stock information'!$B$6:$R$35,17,FALSE)</f>
        <v>Columbia</v>
      </c>
    </row>
    <row r="1685" spans="1:11">
      <c r="A1685" t="s">
        <v>89</v>
      </c>
      <c r="B1685">
        <v>24</v>
      </c>
      <c r="C1685" t="s">
        <v>80</v>
      </c>
      <c r="D1685" t="s">
        <v>14</v>
      </c>
      <c r="E1685" t="s">
        <v>35</v>
      </c>
      <c r="F1685">
        <v>2</v>
      </c>
      <c r="G1685">
        <v>1980</v>
      </c>
      <c r="H1685">
        <v>28022</v>
      </c>
      <c r="I1685">
        <v>120697</v>
      </c>
      <c r="J1685">
        <v>4.3072228962957677</v>
      </c>
      <c r="K1685" t="str">
        <f>VLOOKUP(C1685,'Model stock information'!$B$6:$R$35,17,FALSE)</f>
        <v>Columbia</v>
      </c>
    </row>
    <row r="1686" spans="1:11">
      <c r="A1686" t="s">
        <v>89</v>
      </c>
      <c r="B1686">
        <v>24</v>
      </c>
      <c r="C1686" t="s">
        <v>80</v>
      </c>
      <c r="D1686" t="s">
        <v>14</v>
      </c>
      <c r="E1686" t="s">
        <v>35</v>
      </c>
      <c r="F1686">
        <v>2</v>
      </c>
      <c r="G1686">
        <v>1981</v>
      </c>
      <c r="H1686">
        <v>32849</v>
      </c>
      <c r="I1686">
        <v>88678</v>
      </c>
      <c r="J1686">
        <v>2.6995646747237361</v>
      </c>
      <c r="K1686" t="str">
        <f>VLOOKUP(C1686,'Model stock information'!$B$6:$R$35,17,FALSE)</f>
        <v>Columbia</v>
      </c>
    </row>
    <row r="1687" spans="1:11">
      <c r="A1687" t="s">
        <v>89</v>
      </c>
      <c r="B1687">
        <v>24</v>
      </c>
      <c r="C1687" t="s">
        <v>80</v>
      </c>
      <c r="D1687" t="s">
        <v>14</v>
      </c>
      <c r="E1687" t="s">
        <v>35</v>
      </c>
      <c r="F1687">
        <v>2</v>
      </c>
      <c r="G1687">
        <v>1982</v>
      </c>
      <c r="H1687">
        <v>31468</v>
      </c>
      <c r="I1687">
        <v>118657</v>
      </c>
      <c r="J1687">
        <v>3.7707194610397865</v>
      </c>
      <c r="K1687" t="str">
        <f>VLOOKUP(C1687,'Model stock information'!$B$6:$R$35,17,FALSE)</f>
        <v>Columbia</v>
      </c>
    </row>
    <row r="1688" spans="1:11">
      <c r="A1688" t="s">
        <v>89</v>
      </c>
      <c r="B1688">
        <v>24</v>
      </c>
      <c r="C1688" t="s">
        <v>80</v>
      </c>
      <c r="D1688" t="s">
        <v>14</v>
      </c>
      <c r="E1688" t="s">
        <v>35</v>
      </c>
      <c r="F1688">
        <v>2</v>
      </c>
      <c r="G1688">
        <v>1983</v>
      </c>
      <c r="H1688">
        <v>22136</v>
      </c>
      <c r="I1688">
        <v>150247</v>
      </c>
      <c r="J1688">
        <v>6.7874503071919046</v>
      </c>
      <c r="K1688" t="str">
        <f>VLOOKUP(C1688,'Model stock information'!$B$6:$R$35,17,FALSE)</f>
        <v>Columbia</v>
      </c>
    </row>
    <row r="1689" spans="1:11">
      <c r="A1689" t="s">
        <v>89</v>
      </c>
      <c r="B1689">
        <v>24</v>
      </c>
      <c r="C1689" t="s">
        <v>80</v>
      </c>
      <c r="D1689" t="s">
        <v>14</v>
      </c>
      <c r="E1689" t="s">
        <v>35</v>
      </c>
      <c r="F1689">
        <v>2</v>
      </c>
      <c r="G1689">
        <v>1984</v>
      </c>
      <c r="H1689">
        <v>34095</v>
      </c>
      <c r="I1689">
        <v>179986</v>
      </c>
      <c r="J1689">
        <v>5.2789558586302974</v>
      </c>
      <c r="K1689" t="str">
        <f>VLOOKUP(C1689,'Model stock information'!$B$6:$R$35,17,FALSE)</f>
        <v>Columbia</v>
      </c>
    </row>
    <row r="1690" spans="1:11">
      <c r="A1690" t="s">
        <v>89</v>
      </c>
      <c r="B1690">
        <v>24</v>
      </c>
      <c r="C1690" t="s">
        <v>80</v>
      </c>
      <c r="D1690" t="s">
        <v>14</v>
      </c>
      <c r="E1690" t="s">
        <v>35</v>
      </c>
      <c r="F1690">
        <v>2</v>
      </c>
      <c r="G1690">
        <v>1985</v>
      </c>
      <c r="H1690">
        <v>24507</v>
      </c>
      <c r="I1690">
        <v>154821</v>
      </c>
      <c r="J1690">
        <v>6.317419512792263</v>
      </c>
      <c r="K1690" t="str">
        <f>VLOOKUP(C1690,'Model stock information'!$B$6:$R$35,17,FALSE)</f>
        <v>Columbia</v>
      </c>
    </row>
    <row r="1691" spans="1:11">
      <c r="A1691" t="s">
        <v>89</v>
      </c>
      <c r="B1691">
        <v>24</v>
      </c>
      <c r="C1691" t="s">
        <v>80</v>
      </c>
      <c r="D1691" t="s">
        <v>14</v>
      </c>
      <c r="E1691" t="s">
        <v>35</v>
      </c>
      <c r="F1691">
        <v>2</v>
      </c>
      <c r="G1691">
        <v>1986</v>
      </c>
      <c r="H1691">
        <v>29517</v>
      </c>
      <c r="I1691">
        <v>186449</v>
      </c>
      <c r="J1691">
        <v>6.3166649727275805</v>
      </c>
      <c r="K1691" t="str">
        <f>VLOOKUP(C1691,'Model stock information'!$B$6:$R$35,17,FALSE)</f>
        <v>Columbia</v>
      </c>
    </row>
    <row r="1692" spans="1:11">
      <c r="A1692" t="s">
        <v>89</v>
      </c>
      <c r="B1692">
        <v>24</v>
      </c>
      <c r="C1692" t="s">
        <v>80</v>
      </c>
      <c r="D1692" t="s">
        <v>14</v>
      </c>
      <c r="E1692" t="s">
        <v>35</v>
      </c>
      <c r="F1692">
        <v>2</v>
      </c>
      <c r="G1692">
        <v>1987</v>
      </c>
      <c r="H1692">
        <v>39887</v>
      </c>
      <c r="I1692">
        <v>138281</v>
      </c>
      <c r="J1692">
        <v>3.4668187630054903</v>
      </c>
      <c r="K1692" t="str">
        <f>VLOOKUP(C1692,'Model stock information'!$B$6:$R$35,17,FALSE)</f>
        <v>Columbia</v>
      </c>
    </row>
    <row r="1693" spans="1:11">
      <c r="A1693" t="s">
        <v>89</v>
      </c>
      <c r="B1693">
        <v>24</v>
      </c>
      <c r="C1693" t="s">
        <v>80</v>
      </c>
      <c r="D1693" t="s">
        <v>14</v>
      </c>
      <c r="E1693" t="s">
        <v>35</v>
      </c>
      <c r="F1693">
        <v>2</v>
      </c>
      <c r="G1693">
        <v>1988</v>
      </c>
      <c r="H1693">
        <v>63414</v>
      </c>
      <c r="I1693">
        <v>95731</v>
      </c>
      <c r="J1693">
        <v>1.5096193269625005</v>
      </c>
      <c r="K1693" t="str">
        <f>VLOOKUP(C1693,'Model stock information'!$B$6:$R$35,17,FALSE)</f>
        <v>Columbia</v>
      </c>
    </row>
    <row r="1694" spans="1:11">
      <c r="A1694" t="s">
        <v>89</v>
      </c>
      <c r="B1694">
        <v>24</v>
      </c>
      <c r="C1694" t="s">
        <v>80</v>
      </c>
      <c r="D1694" t="s">
        <v>14</v>
      </c>
      <c r="E1694" t="s">
        <v>35</v>
      </c>
      <c r="F1694">
        <v>2</v>
      </c>
      <c r="G1694">
        <v>1989</v>
      </c>
      <c r="H1694">
        <v>56222</v>
      </c>
      <c r="I1694">
        <v>76687</v>
      </c>
      <c r="J1694">
        <v>1.3640034150332609</v>
      </c>
      <c r="K1694" t="str">
        <f>VLOOKUP(C1694,'Model stock information'!$B$6:$R$35,17,FALSE)</f>
        <v>Columbia</v>
      </c>
    </row>
    <row r="1695" spans="1:11">
      <c r="A1695" t="s">
        <v>89</v>
      </c>
      <c r="B1695">
        <v>24</v>
      </c>
      <c r="C1695" t="s">
        <v>80</v>
      </c>
      <c r="D1695" t="s">
        <v>14</v>
      </c>
      <c r="E1695" t="s">
        <v>35</v>
      </c>
      <c r="F1695">
        <v>2</v>
      </c>
      <c r="G1695">
        <v>1990</v>
      </c>
      <c r="H1695">
        <v>47390</v>
      </c>
      <c r="I1695">
        <v>73986</v>
      </c>
      <c r="J1695">
        <v>1.561215446296687</v>
      </c>
      <c r="K1695" t="str">
        <f>VLOOKUP(C1695,'Model stock information'!$B$6:$R$35,17,FALSE)</f>
        <v>Columbia</v>
      </c>
    </row>
    <row r="1696" spans="1:11">
      <c r="A1696" t="s">
        <v>89</v>
      </c>
      <c r="B1696">
        <v>24</v>
      </c>
      <c r="C1696" t="s">
        <v>80</v>
      </c>
      <c r="D1696" t="s">
        <v>14</v>
      </c>
      <c r="E1696" t="s">
        <v>35</v>
      </c>
      <c r="F1696">
        <v>2</v>
      </c>
      <c r="G1696">
        <v>1991</v>
      </c>
      <c r="H1696">
        <v>47151</v>
      </c>
      <c r="I1696">
        <v>50538</v>
      </c>
      <c r="J1696">
        <v>1.0718330470191513</v>
      </c>
      <c r="K1696" t="str">
        <f>VLOOKUP(C1696,'Model stock information'!$B$6:$R$35,17,FALSE)</f>
        <v>Columbia</v>
      </c>
    </row>
    <row r="1697" spans="1:11">
      <c r="A1697" t="s">
        <v>89</v>
      </c>
      <c r="B1697">
        <v>24</v>
      </c>
      <c r="C1697" t="s">
        <v>80</v>
      </c>
      <c r="D1697" t="s">
        <v>14</v>
      </c>
      <c r="E1697" t="s">
        <v>35</v>
      </c>
      <c r="F1697">
        <v>2</v>
      </c>
      <c r="G1697">
        <v>1992</v>
      </c>
      <c r="H1697">
        <v>41266</v>
      </c>
      <c r="I1697">
        <v>42571</v>
      </c>
      <c r="J1697">
        <v>1.0316240973198274</v>
      </c>
      <c r="K1697" t="str">
        <f>VLOOKUP(C1697,'Model stock information'!$B$6:$R$35,17,FALSE)</f>
        <v>Columbia</v>
      </c>
    </row>
    <row r="1698" spans="1:11">
      <c r="A1698" t="s">
        <v>89</v>
      </c>
      <c r="B1698">
        <v>24</v>
      </c>
      <c r="C1698" t="s">
        <v>80</v>
      </c>
      <c r="D1698" t="s">
        <v>14</v>
      </c>
      <c r="E1698" t="s">
        <v>35</v>
      </c>
      <c r="F1698">
        <v>2</v>
      </c>
      <c r="G1698">
        <v>1993</v>
      </c>
      <c r="H1698">
        <v>34012</v>
      </c>
      <c r="I1698">
        <v>60538</v>
      </c>
      <c r="J1698">
        <v>1.779901211337175</v>
      </c>
      <c r="K1698" t="str">
        <f>VLOOKUP(C1698,'Model stock information'!$B$6:$R$35,17,FALSE)</f>
        <v>Columbia</v>
      </c>
    </row>
    <row r="1699" spans="1:11">
      <c r="A1699" t="s">
        <v>89</v>
      </c>
      <c r="B1699">
        <v>24</v>
      </c>
      <c r="C1699" t="s">
        <v>80</v>
      </c>
      <c r="D1699" t="s">
        <v>14</v>
      </c>
      <c r="E1699" t="s">
        <v>35</v>
      </c>
      <c r="F1699">
        <v>2</v>
      </c>
      <c r="G1699">
        <v>1994</v>
      </c>
      <c r="H1699">
        <v>28844</v>
      </c>
      <c r="I1699">
        <v>62814</v>
      </c>
      <c r="J1699">
        <v>2.177714602690334</v>
      </c>
      <c r="K1699" t="str">
        <f>VLOOKUP(C1699,'Model stock information'!$B$6:$R$35,17,FALSE)</f>
        <v>Columbia</v>
      </c>
    </row>
    <row r="1700" spans="1:11">
      <c r="A1700" t="s">
        <v>89</v>
      </c>
      <c r="B1700">
        <v>24</v>
      </c>
      <c r="C1700" t="s">
        <v>80</v>
      </c>
      <c r="D1700" t="s">
        <v>14</v>
      </c>
      <c r="E1700" t="s">
        <v>35</v>
      </c>
      <c r="F1700">
        <v>2</v>
      </c>
      <c r="G1700">
        <v>1995</v>
      </c>
      <c r="H1700">
        <v>24167</v>
      </c>
      <c r="I1700">
        <v>66107</v>
      </c>
      <c r="J1700">
        <v>2.7354243389746347</v>
      </c>
      <c r="K1700" t="str">
        <f>VLOOKUP(C1700,'Model stock information'!$B$6:$R$35,17,FALSE)</f>
        <v>Columbia</v>
      </c>
    </row>
    <row r="1701" spans="1:11">
      <c r="A1701" t="s">
        <v>89</v>
      </c>
      <c r="B1701">
        <v>24</v>
      </c>
      <c r="C1701" t="s">
        <v>80</v>
      </c>
      <c r="D1701" t="s">
        <v>14</v>
      </c>
      <c r="E1701" t="s">
        <v>35</v>
      </c>
      <c r="F1701">
        <v>2</v>
      </c>
      <c r="G1701">
        <v>1996</v>
      </c>
      <c r="H1701">
        <v>17284</v>
      </c>
      <c r="I1701">
        <v>85844</v>
      </c>
      <c r="J1701">
        <v>4.96667438093034</v>
      </c>
      <c r="K1701" t="str">
        <f>VLOOKUP(C1701,'Model stock information'!$B$6:$R$35,17,FALSE)</f>
        <v>Columbia</v>
      </c>
    </row>
    <row r="1702" spans="1:11">
      <c r="A1702" t="s">
        <v>89</v>
      </c>
      <c r="B1702">
        <v>24</v>
      </c>
      <c r="C1702" t="s">
        <v>80</v>
      </c>
      <c r="D1702" t="s">
        <v>14</v>
      </c>
      <c r="E1702" t="s">
        <v>35</v>
      </c>
      <c r="F1702">
        <v>2</v>
      </c>
      <c r="G1702">
        <v>1997</v>
      </c>
      <c r="H1702">
        <v>31973</v>
      </c>
      <c r="I1702">
        <v>88929</v>
      </c>
      <c r="J1702">
        <v>2.7813780377193256</v>
      </c>
      <c r="K1702" t="str">
        <f>VLOOKUP(C1702,'Model stock information'!$B$6:$R$35,17,FALSE)</f>
        <v>Columbia</v>
      </c>
    </row>
    <row r="1703" spans="1:11">
      <c r="A1703" t="s">
        <v>89</v>
      </c>
      <c r="B1703">
        <v>24</v>
      </c>
      <c r="C1703" t="s">
        <v>80</v>
      </c>
      <c r="D1703" t="s">
        <v>14</v>
      </c>
      <c r="E1703" t="s">
        <v>35</v>
      </c>
      <c r="F1703">
        <v>2</v>
      </c>
      <c r="G1703">
        <v>1998</v>
      </c>
      <c r="H1703">
        <v>28997</v>
      </c>
      <c r="I1703">
        <v>211861</v>
      </c>
      <c r="J1703">
        <v>7.3063075490567986</v>
      </c>
      <c r="K1703" t="str">
        <f>VLOOKUP(C1703,'Model stock information'!$B$6:$R$35,17,FALSE)</f>
        <v>Columbia</v>
      </c>
    </row>
    <row r="1704" spans="1:11">
      <c r="A1704" t="s">
        <v>89</v>
      </c>
      <c r="B1704">
        <v>24</v>
      </c>
      <c r="C1704" t="s">
        <v>80</v>
      </c>
      <c r="D1704" t="s">
        <v>14</v>
      </c>
      <c r="E1704" t="s">
        <v>35</v>
      </c>
      <c r="F1704">
        <v>2</v>
      </c>
      <c r="G1704">
        <v>1999</v>
      </c>
      <c r="H1704">
        <v>29191</v>
      </c>
      <c r="I1704">
        <v>145335</v>
      </c>
      <c r="J1704">
        <v>4.9787605768901377</v>
      </c>
      <c r="K1704" t="str">
        <f>VLOOKUP(C1704,'Model stock information'!$B$6:$R$35,17,FALSE)</f>
        <v>Columbia</v>
      </c>
    </row>
    <row r="1705" spans="1:11">
      <c r="A1705" t="s">
        <v>89</v>
      </c>
      <c r="B1705">
        <v>24</v>
      </c>
      <c r="C1705" t="s">
        <v>80</v>
      </c>
      <c r="D1705" t="s">
        <v>14</v>
      </c>
      <c r="E1705" t="s">
        <v>35</v>
      </c>
      <c r="F1705">
        <v>2</v>
      </c>
      <c r="G1705">
        <v>2000</v>
      </c>
      <c r="H1705">
        <v>39927</v>
      </c>
      <c r="I1705">
        <v>169756</v>
      </c>
      <c r="J1705">
        <v>4.2516592781826832</v>
      </c>
      <c r="K1705" t="str">
        <f>VLOOKUP(C1705,'Model stock information'!$B$6:$R$35,17,FALSE)</f>
        <v>Columbia</v>
      </c>
    </row>
    <row r="1706" spans="1:11">
      <c r="A1706" t="s">
        <v>89</v>
      </c>
      <c r="B1706">
        <v>24</v>
      </c>
      <c r="C1706" t="s">
        <v>80</v>
      </c>
      <c r="D1706" t="s">
        <v>14</v>
      </c>
      <c r="E1706" t="s">
        <v>35</v>
      </c>
      <c r="F1706">
        <v>2</v>
      </c>
      <c r="G1706">
        <v>2001</v>
      </c>
      <c r="H1706">
        <v>74033</v>
      </c>
      <c r="I1706">
        <v>55824</v>
      </c>
      <c r="J1706">
        <v>0.75404211635351803</v>
      </c>
      <c r="K1706" t="str">
        <f>VLOOKUP(C1706,'Model stock information'!$B$6:$R$35,17,FALSE)</f>
        <v>Columbia</v>
      </c>
    </row>
    <row r="1707" spans="1:11">
      <c r="A1707" t="s">
        <v>89</v>
      </c>
      <c r="B1707">
        <v>24</v>
      </c>
      <c r="C1707" t="s">
        <v>80</v>
      </c>
      <c r="D1707" t="s">
        <v>14</v>
      </c>
      <c r="E1707" t="s">
        <v>35</v>
      </c>
      <c r="F1707">
        <v>2</v>
      </c>
      <c r="G1707">
        <v>2002</v>
      </c>
      <c r="H1707">
        <v>98647</v>
      </c>
      <c r="I1707">
        <v>98458</v>
      </c>
      <c r="J1707">
        <v>0.99808407756951556</v>
      </c>
      <c r="K1707" t="str">
        <f>VLOOKUP(C1707,'Model stock information'!$B$6:$R$35,17,FALSE)</f>
        <v>Columbia</v>
      </c>
    </row>
    <row r="1708" spans="1:11">
      <c r="A1708" t="s">
        <v>89</v>
      </c>
      <c r="B1708">
        <v>24</v>
      </c>
      <c r="C1708" t="s">
        <v>80</v>
      </c>
      <c r="D1708" t="s">
        <v>14</v>
      </c>
      <c r="E1708" t="s">
        <v>35</v>
      </c>
      <c r="F1708">
        <v>2</v>
      </c>
      <c r="G1708">
        <v>2003</v>
      </c>
      <c r="H1708">
        <v>93829</v>
      </c>
      <c r="I1708">
        <v>28102</v>
      </c>
      <c r="J1708">
        <v>0.29950228607360196</v>
      </c>
      <c r="K1708" t="str">
        <f>VLOOKUP(C1708,'Model stock information'!$B$6:$R$35,17,FALSE)</f>
        <v>Columbia</v>
      </c>
    </row>
    <row r="1709" spans="1:11">
      <c r="A1709" t="s">
        <v>89</v>
      </c>
      <c r="B1709">
        <v>24</v>
      </c>
      <c r="C1709" t="s">
        <v>80</v>
      </c>
      <c r="D1709" t="s">
        <v>14</v>
      </c>
      <c r="E1709" t="s">
        <v>35</v>
      </c>
      <c r="F1709">
        <v>2</v>
      </c>
      <c r="G1709">
        <v>2004</v>
      </c>
      <c r="H1709">
        <v>113855</v>
      </c>
      <c r="I1709">
        <v>44268</v>
      </c>
      <c r="J1709">
        <v>0.38881032892714418</v>
      </c>
      <c r="K1709" t="str">
        <f>VLOOKUP(C1709,'Model stock information'!$B$6:$R$35,17,FALSE)</f>
        <v>Columbia</v>
      </c>
    </row>
    <row r="1710" spans="1:11">
      <c r="A1710" t="s">
        <v>89</v>
      </c>
      <c r="B1710">
        <v>24</v>
      </c>
      <c r="C1710" t="s">
        <v>80</v>
      </c>
      <c r="D1710" t="s">
        <v>14</v>
      </c>
      <c r="E1710" t="s">
        <v>35</v>
      </c>
      <c r="F1710">
        <v>2</v>
      </c>
      <c r="G1710">
        <v>2005</v>
      </c>
      <c r="H1710">
        <v>46004</v>
      </c>
      <c r="I1710">
        <v>65384</v>
      </c>
      <c r="J1710">
        <v>1.4212677158507956</v>
      </c>
      <c r="K1710" t="str">
        <f>VLOOKUP(C1710,'Model stock information'!$B$6:$R$35,17,FALSE)</f>
        <v>Columbia</v>
      </c>
    </row>
    <row r="1711" spans="1:11">
      <c r="A1711" t="s">
        <v>89</v>
      </c>
      <c r="B1711">
        <v>24</v>
      </c>
      <c r="C1711" t="s">
        <v>80</v>
      </c>
      <c r="D1711" t="s">
        <v>14</v>
      </c>
      <c r="E1711" t="s">
        <v>35</v>
      </c>
      <c r="F1711">
        <v>2</v>
      </c>
      <c r="G1711">
        <v>2006</v>
      </c>
      <c r="H1711">
        <v>53334</v>
      </c>
      <c r="I1711">
        <v>156437</v>
      </c>
      <c r="J1711">
        <v>2.9331570855364308</v>
      </c>
      <c r="K1711" t="str">
        <f>VLOOKUP(C1711,'Model stock information'!$B$6:$R$35,17,FALSE)</f>
        <v>Columbia</v>
      </c>
    </row>
    <row r="1712" spans="1:11">
      <c r="A1712" t="s">
        <v>89</v>
      </c>
      <c r="B1712">
        <v>24</v>
      </c>
      <c r="C1712" t="s">
        <v>80</v>
      </c>
      <c r="D1712" t="s">
        <v>14</v>
      </c>
      <c r="E1712" t="s">
        <v>35</v>
      </c>
      <c r="F1712">
        <v>2</v>
      </c>
      <c r="G1712">
        <v>2007</v>
      </c>
      <c r="H1712">
        <v>22928</v>
      </c>
      <c r="I1712">
        <v>112185</v>
      </c>
      <c r="J1712">
        <v>4.8929256803907881</v>
      </c>
      <c r="K1712" t="str">
        <f>VLOOKUP(C1712,'Model stock information'!$B$6:$R$35,17,FALSE)</f>
        <v>Columbia</v>
      </c>
    </row>
    <row r="1713" spans="1:11">
      <c r="A1713" t="s">
        <v>89</v>
      </c>
      <c r="B1713">
        <v>24</v>
      </c>
      <c r="C1713" t="s">
        <v>80</v>
      </c>
      <c r="D1713" t="s">
        <v>14</v>
      </c>
      <c r="E1713" t="s">
        <v>35</v>
      </c>
      <c r="F1713">
        <v>2</v>
      </c>
      <c r="G1713">
        <v>2008</v>
      </c>
      <c r="H1713">
        <v>28195</v>
      </c>
      <c r="I1713">
        <v>84667</v>
      </c>
      <c r="J1713">
        <v>3.0029083170774959</v>
      </c>
      <c r="K1713" t="str">
        <f>VLOOKUP(C1713,'Model stock information'!$B$6:$R$35,17,FALSE)</f>
        <v>Columbia</v>
      </c>
    </row>
    <row r="1714" spans="1:11">
      <c r="A1714" t="s">
        <v>89</v>
      </c>
      <c r="B1714">
        <v>24</v>
      </c>
      <c r="C1714" t="s">
        <v>80</v>
      </c>
      <c r="D1714" t="s">
        <v>14</v>
      </c>
      <c r="E1714" t="s">
        <v>35</v>
      </c>
      <c r="F1714">
        <v>2</v>
      </c>
      <c r="G1714">
        <v>2009</v>
      </c>
      <c r="H1714">
        <v>38008</v>
      </c>
      <c r="I1714">
        <v>58939</v>
      </c>
      <c r="J1714">
        <v>1.5506998526625972</v>
      </c>
      <c r="K1714" t="str">
        <f>VLOOKUP(C1714,'Model stock information'!$B$6:$R$35,17,FALSE)</f>
        <v>Columbia</v>
      </c>
    </row>
    <row r="1715" spans="1:11">
      <c r="A1715" t="s">
        <v>89</v>
      </c>
      <c r="B1715">
        <v>24</v>
      </c>
      <c r="C1715" t="s">
        <v>80</v>
      </c>
      <c r="D1715" t="s">
        <v>14</v>
      </c>
      <c r="E1715" t="s">
        <v>35</v>
      </c>
      <c r="F1715">
        <v>2</v>
      </c>
      <c r="G1715">
        <v>2010</v>
      </c>
      <c r="H1715">
        <v>86161</v>
      </c>
      <c r="I1715">
        <v>78994</v>
      </c>
      <c r="J1715">
        <v>0.91681851417694782</v>
      </c>
      <c r="K1715" t="str">
        <f>VLOOKUP(C1715,'Model stock information'!$B$6:$R$35,17,FALSE)</f>
        <v>Columbia</v>
      </c>
    </row>
    <row r="1716" spans="1:11">
      <c r="A1716" t="s">
        <v>89</v>
      </c>
      <c r="B1716">
        <v>24</v>
      </c>
      <c r="C1716" t="s">
        <v>80</v>
      </c>
      <c r="D1716" t="s">
        <v>14</v>
      </c>
      <c r="E1716" t="s">
        <v>35</v>
      </c>
      <c r="F1716">
        <v>2</v>
      </c>
      <c r="G1716">
        <v>2011</v>
      </c>
      <c r="H1716">
        <v>56271</v>
      </c>
      <c r="I1716">
        <v>121771</v>
      </c>
      <c r="J1716">
        <v>2.1640098807556289</v>
      </c>
      <c r="K1716" t="str">
        <f>VLOOKUP(C1716,'Model stock information'!$B$6:$R$35,17,FALSE)</f>
        <v>Columbia</v>
      </c>
    </row>
    <row r="1717" spans="1:11">
      <c r="A1717" t="s">
        <v>89</v>
      </c>
      <c r="B1717">
        <v>25</v>
      </c>
      <c r="C1717" t="s">
        <v>81</v>
      </c>
      <c r="D1717" t="s">
        <v>14</v>
      </c>
      <c r="E1717" t="s">
        <v>35</v>
      </c>
      <c r="F1717">
        <v>2</v>
      </c>
      <c r="G1717">
        <v>1979</v>
      </c>
      <c r="H1717">
        <v>11956</v>
      </c>
      <c r="I1717">
        <v>55169</v>
      </c>
      <c r="J1717">
        <v>4.6143358982937439</v>
      </c>
      <c r="K1717" t="str">
        <f>VLOOKUP(C1717,'Model stock information'!$B$6:$R$35,17,FALSE)</f>
        <v>Columbia</v>
      </c>
    </row>
    <row r="1718" spans="1:11">
      <c r="A1718" t="s">
        <v>89</v>
      </c>
      <c r="B1718">
        <v>25</v>
      </c>
      <c r="C1718" t="s">
        <v>81</v>
      </c>
      <c r="D1718" t="s">
        <v>14</v>
      </c>
      <c r="E1718" t="s">
        <v>35</v>
      </c>
      <c r="F1718">
        <v>2</v>
      </c>
      <c r="G1718">
        <v>1980</v>
      </c>
      <c r="H1718">
        <v>14313</v>
      </c>
      <c r="I1718">
        <v>46337</v>
      </c>
      <c r="J1718">
        <v>3.2374065534828476</v>
      </c>
      <c r="K1718" t="str">
        <f>VLOOKUP(C1718,'Model stock information'!$B$6:$R$35,17,FALSE)</f>
        <v>Columbia</v>
      </c>
    </row>
    <row r="1719" spans="1:11">
      <c r="A1719" t="s">
        <v>89</v>
      </c>
      <c r="B1719">
        <v>25</v>
      </c>
      <c r="C1719" t="s">
        <v>81</v>
      </c>
      <c r="D1719" t="s">
        <v>14</v>
      </c>
      <c r="E1719" t="s">
        <v>35</v>
      </c>
      <c r="F1719">
        <v>2</v>
      </c>
      <c r="G1719">
        <v>1981</v>
      </c>
      <c r="H1719">
        <v>18405</v>
      </c>
      <c r="I1719">
        <v>23805</v>
      </c>
      <c r="J1719">
        <v>1.293398533007335</v>
      </c>
      <c r="K1719" t="str">
        <f>VLOOKUP(C1719,'Model stock information'!$B$6:$R$35,17,FALSE)</f>
        <v>Columbia</v>
      </c>
    </row>
    <row r="1720" spans="1:11">
      <c r="A1720" t="s">
        <v>89</v>
      </c>
      <c r="B1720">
        <v>25</v>
      </c>
      <c r="C1720" t="s">
        <v>81</v>
      </c>
      <c r="D1720" t="s">
        <v>14</v>
      </c>
      <c r="E1720" t="s">
        <v>35</v>
      </c>
      <c r="F1720">
        <v>2</v>
      </c>
      <c r="G1720">
        <v>1982</v>
      </c>
      <c r="H1720">
        <v>14649</v>
      </c>
      <c r="I1720">
        <v>35021</v>
      </c>
      <c r="J1720">
        <v>2.3906751314082872</v>
      </c>
      <c r="K1720" t="str">
        <f>VLOOKUP(C1720,'Model stock information'!$B$6:$R$35,17,FALSE)</f>
        <v>Columbia</v>
      </c>
    </row>
    <row r="1721" spans="1:11">
      <c r="A1721" t="s">
        <v>89</v>
      </c>
      <c r="B1721">
        <v>25</v>
      </c>
      <c r="C1721" t="s">
        <v>81</v>
      </c>
      <c r="D1721" t="s">
        <v>14</v>
      </c>
      <c r="E1721" t="s">
        <v>35</v>
      </c>
      <c r="F1721">
        <v>2</v>
      </c>
      <c r="G1721">
        <v>1983</v>
      </c>
      <c r="H1721">
        <v>10016</v>
      </c>
      <c r="I1721">
        <v>63720</v>
      </c>
      <c r="J1721">
        <v>6.3618210862619806</v>
      </c>
      <c r="K1721" t="str">
        <f>VLOOKUP(C1721,'Model stock information'!$B$6:$R$35,17,FALSE)</f>
        <v>Columbia</v>
      </c>
    </row>
    <row r="1722" spans="1:11">
      <c r="A1722" t="s">
        <v>89</v>
      </c>
      <c r="B1722">
        <v>25</v>
      </c>
      <c r="C1722" t="s">
        <v>81</v>
      </c>
      <c r="D1722" t="s">
        <v>14</v>
      </c>
      <c r="E1722" t="s">
        <v>35</v>
      </c>
      <c r="F1722">
        <v>2</v>
      </c>
      <c r="G1722">
        <v>1984</v>
      </c>
      <c r="H1722">
        <v>10162</v>
      </c>
      <c r="I1722">
        <v>45759</v>
      </c>
      <c r="J1722">
        <v>4.5029521747687467</v>
      </c>
      <c r="K1722" t="str">
        <f>VLOOKUP(C1722,'Model stock information'!$B$6:$R$35,17,FALSE)</f>
        <v>Columbia</v>
      </c>
    </row>
    <row r="1723" spans="1:11">
      <c r="A1723" t="s">
        <v>89</v>
      </c>
      <c r="B1723">
        <v>25</v>
      </c>
      <c r="C1723" t="s">
        <v>81</v>
      </c>
      <c r="D1723" t="s">
        <v>14</v>
      </c>
      <c r="E1723" t="s">
        <v>35</v>
      </c>
      <c r="F1723">
        <v>2</v>
      </c>
      <c r="G1723">
        <v>1985</v>
      </c>
      <c r="H1723">
        <v>6422</v>
      </c>
      <c r="I1723">
        <v>34146</v>
      </c>
      <c r="J1723">
        <v>5.3170351915291185</v>
      </c>
      <c r="K1723" t="str">
        <f>VLOOKUP(C1723,'Model stock information'!$B$6:$R$35,17,FALSE)</f>
        <v>Columbia</v>
      </c>
    </row>
    <row r="1724" spans="1:11">
      <c r="A1724" t="s">
        <v>89</v>
      </c>
      <c r="B1724">
        <v>25</v>
      </c>
      <c r="C1724" t="s">
        <v>81</v>
      </c>
      <c r="D1724" t="s">
        <v>14</v>
      </c>
      <c r="E1724" t="s">
        <v>35</v>
      </c>
      <c r="F1724">
        <v>2</v>
      </c>
      <c r="G1724">
        <v>1986</v>
      </c>
      <c r="H1724">
        <v>3376</v>
      </c>
      <c r="I1724">
        <v>34118</v>
      </c>
      <c r="J1724">
        <v>10.106042654028435</v>
      </c>
      <c r="K1724" t="str">
        <f>VLOOKUP(C1724,'Model stock information'!$B$6:$R$35,17,FALSE)</f>
        <v>Columbia</v>
      </c>
    </row>
    <row r="1725" spans="1:11">
      <c r="A1725" t="s">
        <v>89</v>
      </c>
      <c r="B1725">
        <v>25</v>
      </c>
      <c r="C1725" t="s">
        <v>81</v>
      </c>
      <c r="D1725" t="s">
        <v>14</v>
      </c>
      <c r="E1725" t="s">
        <v>35</v>
      </c>
      <c r="F1725">
        <v>2</v>
      </c>
      <c r="G1725">
        <v>1987</v>
      </c>
      <c r="H1725">
        <v>13969</v>
      </c>
      <c r="I1725">
        <v>29890</v>
      </c>
      <c r="J1725">
        <v>2.1397379912663754</v>
      </c>
      <c r="K1725" t="str">
        <f>VLOOKUP(C1725,'Model stock information'!$B$6:$R$35,17,FALSE)</f>
        <v>Columbia</v>
      </c>
    </row>
    <row r="1726" spans="1:11">
      <c r="A1726" t="s">
        <v>89</v>
      </c>
      <c r="B1726">
        <v>25</v>
      </c>
      <c r="C1726" t="s">
        <v>81</v>
      </c>
      <c r="D1726" t="s">
        <v>14</v>
      </c>
      <c r="E1726" t="s">
        <v>35</v>
      </c>
      <c r="F1726">
        <v>2</v>
      </c>
      <c r="G1726">
        <v>1988</v>
      </c>
      <c r="H1726">
        <v>20086</v>
      </c>
      <c r="I1726">
        <v>43563</v>
      </c>
      <c r="J1726">
        <v>2.1688240565568058</v>
      </c>
      <c r="K1726" t="str">
        <f>VLOOKUP(C1726,'Model stock information'!$B$6:$R$35,17,FALSE)</f>
        <v>Columbia</v>
      </c>
    </row>
    <row r="1727" spans="1:11">
      <c r="A1727" t="s">
        <v>89</v>
      </c>
      <c r="B1727">
        <v>25</v>
      </c>
      <c r="C1727" t="s">
        <v>81</v>
      </c>
      <c r="D1727" t="s">
        <v>14</v>
      </c>
      <c r="E1727" t="s">
        <v>35</v>
      </c>
      <c r="F1727">
        <v>2</v>
      </c>
      <c r="G1727">
        <v>1989</v>
      </c>
      <c r="H1727">
        <v>11960</v>
      </c>
      <c r="I1727">
        <v>27062</v>
      </c>
      <c r="J1727">
        <v>2.2627090301003343</v>
      </c>
      <c r="K1727" t="str">
        <f>VLOOKUP(C1727,'Model stock information'!$B$6:$R$35,17,FALSE)</f>
        <v>Columbia</v>
      </c>
    </row>
    <row r="1728" spans="1:11">
      <c r="A1728" t="s">
        <v>89</v>
      </c>
      <c r="B1728">
        <v>25</v>
      </c>
      <c r="C1728" t="s">
        <v>81</v>
      </c>
      <c r="D1728" t="s">
        <v>14</v>
      </c>
      <c r="E1728" t="s">
        <v>35</v>
      </c>
      <c r="F1728">
        <v>2</v>
      </c>
      <c r="G1728">
        <v>1990</v>
      </c>
      <c r="H1728">
        <v>9442</v>
      </c>
      <c r="I1728">
        <v>12169</v>
      </c>
      <c r="J1728">
        <v>1.288815928828638</v>
      </c>
      <c r="K1728" t="str">
        <f>VLOOKUP(C1728,'Model stock information'!$B$6:$R$35,17,FALSE)</f>
        <v>Columbia</v>
      </c>
    </row>
    <row r="1729" spans="1:11">
      <c r="A1729" t="s">
        <v>89</v>
      </c>
      <c r="B1729">
        <v>25</v>
      </c>
      <c r="C1729" t="s">
        <v>81</v>
      </c>
      <c r="D1729" t="s">
        <v>14</v>
      </c>
      <c r="E1729" t="s">
        <v>35</v>
      </c>
      <c r="F1729">
        <v>2</v>
      </c>
      <c r="G1729">
        <v>1991</v>
      </c>
      <c r="H1729">
        <v>8835</v>
      </c>
      <c r="I1729">
        <v>3692</v>
      </c>
      <c r="J1729">
        <v>0.41788341822297681</v>
      </c>
      <c r="K1729" t="str">
        <f>VLOOKUP(C1729,'Model stock information'!$B$6:$R$35,17,FALSE)</f>
        <v>Columbia</v>
      </c>
    </row>
    <row r="1730" spans="1:11">
      <c r="A1730" t="s">
        <v>89</v>
      </c>
      <c r="B1730">
        <v>25</v>
      </c>
      <c r="C1730" t="s">
        <v>81</v>
      </c>
      <c r="D1730" t="s">
        <v>14</v>
      </c>
      <c r="E1730" t="s">
        <v>35</v>
      </c>
      <c r="F1730">
        <v>2</v>
      </c>
      <c r="G1730">
        <v>1992</v>
      </c>
      <c r="H1730">
        <v>14650</v>
      </c>
      <c r="I1730">
        <v>7529</v>
      </c>
      <c r="J1730">
        <v>0.51392491467576795</v>
      </c>
      <c r="K1730" t="str">
        <f>VLOOKUP(C1730,'Model stock information'!$B$6:$R$35,17,FALSE)</f>
        <v>Columbia</v>
      </c>
    </row>
    <row r="1731" spans="1:11">
      <c r="A1731" t="s">
        <v>89</v>
      </c>
      <c r="B1731">
        <v>25</v>
      </c>
      <c r="C1731" t="s">
        <v>81</v>
      </c>
      <c r="D1731" t="s">
        <v>14</v>
      </c>
      <c r="E1731" t="s">
        <v>35</v>
      </c>
      <c r="F1731">
        <v>2</v>
      </c>
      <c r="G1731">
        <v>1993</v>
      </c>
      <c r="H1731">
        <v>9586</v>
      </c>
      <c r="I1731">
        <v>5129</v>
      </c>
      <c r="J1731">
        <v>0.53505111621114121</v>
      </c>
      <c r="K1731" t="str">
        <f>VLOOKUP(C1731,'Model stock information'!$B$6:$R$35,17,FALSE)</f>
        <v>Columbia</v>
      </c>
    </row>
    <row r="1732" spans="1:11">
      <c r="A1732" t="s">
        <v>89</v>
      </c>
      <c r="B1732">
        <v>25</v>
      </c>
      <c r="C1732" t="s">
        <v>81</v>
      </c>
      <c r="D1732" t="s">
        <v>14</v>
      </c>
      <c r="E1732" t="s">
        <v>35</v>
      </c>
      <c r="F1732">
        <v>2</v>
      </c>
      <c r="G1732">
        <v>1994</v>
      </c>
      <c r="H1732">
        <v>5674</v>
      </c>
      <c r="I1732">
        <v>5408</v>
      </c>
      <c r="J1732">
        <v>0.95311949242157212</v>
      </c>
      <c r="K1732" t="str">
        <f>VLOOKUP(C1732,'Model stock information'!$B$6:$R$35,17,FALSE)</f>
        <v>Columbia</v>
      </c>
    </row>
    <row r="1733" spans="1:11">
      <c r="A1733" t="s">
        <v>89</v>
      </c>
      <c r="B1733">
        <v>25</v>
      </c>
      <c r="C1733" t="s">
        <v>81</v>
      </c>
      <c r="D1733" t="s">
        <v>14</v>
      </c>
      <c r="E1733" t="s">
        <v>35</v>
      </c>
      <c r="F1733">
        <v>2</v>
      </c>
      <c r="G1733">
        <v>1995</v>
      </c>
      <c r="H1733">
        <v>2709</v>
      </c>
      <c r="I1733">
        <v>6368</v>
      </c>
      <c r="J1733">
        <v>2.3506829088224439</v>
      </c>
      <c r="K1733" t="str">
        <f>VLOOKUP(C1733,'Model stock information'!$B$6:$R$35,17,FALSE)</f>
        <v>Columbia</v>
      </c>
    </row>
    <row r="1734" spans="1:11">
      <c r="A1734" t="s">
        <v>89</v>
      </c>
      <c r="B1734">
        <v>25</v>
      </c>
      <c r="C1734" t="s">
        <v>81</v>
      </c>
      <c r="D1734" t="s">
        <v>14</v>
      </c>
      <c r="E1734" t="s">
        <v>35</v>
      </c>
      <c r="F1734">
        <v>2</v>
      </c>
      <c r="G1734">
        <v>1996</v>
      </c>
      <c r="H1734">
        <v>4191</v>
      </c>
      <c r="I1734">
        <v>11990</v>
      </c>
      <c r="J1734">
        <v>2.8608923884514437</v>
      </c>
      <c r="K1734" t="str">
        <f>VLOOKUP(C1734,'Model stock information'!$B$6:$R$35,17,FALSE)</f>
        <v>Columbia</v>
      </c>
    </row>
    <row r="1735" spans="1:11">
      <c r="A1735" t="s">
        <v>89</v>
      </c>
      <c r="B1735">
        <v>25</v>
      </c>
      <c r="C1735" t="s">
        <v>81</v>
      </c>
      <c r="D1735" t="s">
        <v>14</v>
      </c>
      <c r="E1735" t="s">
        <v>35</v>
      </c>
      <c r="F1735">
        <v>2</v>
      </c>
      <c r="G1735">
        <v>1997</v>
      </c>
      <c r="H1735">
        <v>3572</v>
      </c>
      <c r="I1735">
        <v>6846</v>
      </c>
      <c r="J1735">
        <v>1.9165733482642777</v>
      </c>
      <c r="K1735" t="str">
        <f>VLOOKUP(C1735,'Model stock information'!$B$6:$R$35,17,FALSE)</f>
        <v>Columbia</v>
      </c>
    </row>
    <row r="1736" spans="1:11">
      <c r="A1736" t="s">
        <v>89</v>
      </c>
      <c r="B1736">
        <v>25</v>
      </c>
      <c r="C1736" t="s">
        <v>81</v>
      </c>
      <c r="D1736" t="s">
        <v>14</v>
      </c>
      <c r="E1736" t="s">
        <v>35</v>
      </c>
      <c r="F1736">
        <v>2</v>
      </c>
      <c r="G1736">
        <v>1998</v>
      </c>
      <c r="H1736">
        <v>3613</v>
      </c>
      <c r="I1736">
        <v>33117</v>
      </c>
      <c r="J1736">
        <v>9.1660669803487398</v>
      </c>
      <c r="K1736" t="str">
        <f>VLOOKUP(C1736,'Model stock information'!$B$6:$R$35,17,FALSE)</f>
        <v>Columbia</v>
      </c>
    </row>
    <row r="1737" spans="1:11">
      <c r="A1737" t="s">
        <v>89</v>
      </c>
      <c r="B1737">
        <v>25</v>
      </c>
      <c r="C1737" t="s">
        <v>81</v>
      </c>
      <c r="D1737" t="s">
        <v>14</v>
      </c>
      <c r="E1737" t="s">
        <v>35</v>
      </c>
      <c r="F1737">
        <v>2</v>
      </c>
      <c r="G1737">
        <v>1999</v>
      </c>
      <c r="H1737">
        <v>3359</v>
      </c>
      <c r="I1737">
        <v>38615</v>
      </c>
      <c r="J1737">
        <v>11.495980946710331</v>
      </c>
      <c r="K1737" t="str">
        <f>VLOOKUP(C1737,'Model stock information'!$B$6:$R$35,17,FALSE)</f>
        <v>Columbia</v>
      </c>
    </row>
    <row r="1738" spans="1:11">
      <c r="A1738" t="s">
        <v>89</v>
      </c>
      <c r="B1738">
        <v>25</v>
      </c>
      <c r="C1738" t="s">
        <v>81</v>
      </c>
      <c r="D1738" t="s">
        <v>14</v>
      </c>
      <c r="E1738" t="s">
        <v>35</v>
      </c>
      <c r="F1738">
        <v>2</v>
      </c>
      <c r="G1738">
        <v>2000</v>
      </c>
      <c r="H1738">
        <v>5363</v>
      </c>
      <c r="I1738">
        <v>39126</v>
      </c>
      <c r="J1738">
        <v>7.2955435390639565</v>
      </c>
      <c r="K1738" t="str">
        <f>VLOOKUP(C1738,'Model stock information'!$B$6:$R$35,17,FALSE)</f>
        <v>Columbia</v>
      </c>
    </row>
    <row r="1739" spans="1:11">
      <c r="A1739" t="s">
        <v>89</v>
      </c>
      <c r="B1739">
        <v>25</v>
      </c>
      <c r="C1739" t="s">
        <v>81</v>
      </c>
      <c r="D1739" t="s">
        <v>14</v>
      </c>
      <c r="E1739" t="s">
        <v>35</v>
      </c>
      <c r="F1739">
        <v>2</v>
      </c>
      <c r="G1739">
        <v>2001</v>
      </c>
      <c r="H1739">
        <v>3682</v>
      </c>
      <c r="I1739">
        <v>27036</v>
      </c>
      <c r="J1739">
        <v>7.3427485062466049</v>
      </c>
      <c r="K1739" t="str">
        <f>VLOOKUP(C1739,'Model stock information'!$B$6:$R$35,17,FALSE)</f>
        <v>Columbia</v>
      </c>
    </row>
    <row r="1740" spans="1:11">
      <c r="A1740" t="s">
        <v>89</v>
      </c>
      <c r="B1740">
        <v>25</v>
      </c>
      <c r="C1740" t="s">
        <v>81</v>
      </c>
      <c r="D1740" t="s">
        <v>14</v>
      </c>
      <c r="E1740" t="s">
        <v>35</v>
      </c>
      <c r="F1740">
        <v>2</v>
      </c>
      <c r="G1740">
        <v>2002</v>
      </c>
      <c r="H1740">
        <v>13247</v>
      </c>
      <c r="I1740">
        <v>49292</v>
      </c>
      <c r="J1740">
        <v>3.7209934324752774</v>
      </c>
      <c r="K1740" t="str">
        <f>VLOOKUP(C1740,'Model stock information'!$B$6:$R$35,17,FALSE)</f>
        <v>Columbia</v>
      </c>
    </row>
    <row r="1741" spans="1:11">
      <c r="A1741" t="s">
        <v>89</v>
      </c>
      <c r="B1741">
        <v>25</v>
      </c>
      <c r="C1741" t="s">
        <v>81</v>
      </c>
      <c r="D1741" t="s">
        <v>14</v>
      </c>
      <c r="E1741" t="s">
        <v>35</v>
      </c>
      <c r="F1741">
        <v>2</v>
      </c>
      <c r="G1741">
        <v>2003</v>
      </c>
      <c r="H1741">
        <v>19247</v>
      </c>
      <c r="I1741">
        <v>13647</v>
      </c>
      <c r="J1741">
        <v>0.70904556554268194</v>
      </c>
      <c r="K1741" t="str">
        <f>VLOOKUP(C1741,'Model stock information'!$B$6:$R$35,17,FALSE)</f>
        <v>Columbia</v>
      </c>
    </row>
    <row r="1742" spans="1:11">
      <c r="A1742" t="s">
        <v>89</v>
      </c>
      <c r="B1742">
        <v>25</v>
      </c>
      <c r="C1742" t="s">
        <v>81</v>
      </c>
      <c r="D1742" t="s">
        <v>14</v>
      </c>
      <c r="E1742" t="s">
        <v>35</v>
      </c>
      <c r="F1742">
        <v>2</v>
      </c>
      <c r="G1742">
        <v>2004</v>
      </c>
      <c r="H1742">
        <v>19285</v>
      </c>
      <c r="I1742">
        <v>7292</v>
      </c>
      <c r="J1742">
        <v>0.37811770806326161</v>
      </c>
      <c r="K1742" t="str">
        <f>VLOOKUP(C1742,'Model stock information'!$B$6:$R$35,17,FALSE)</f>
        <v>Columbia</v>
      </c>
    </row>
    <row r="1743" spans="1:11">
      <c r="A1743" t="s">
        <v>89</v>
      </c>
      <c r="B1743">
        <v>25</v>
      </c>
      <c r="C1743" t="s">
        <v>81</v>
      </c>
      <c r="D1743" t="s">
        <v>14</v>
      </c>
      <c r="E1743" t="s">
        <v>35</v>
      </c>
      <c r="F1743">
        <v>2</v>
      </c>
      <c r="G1743">
        <v>2005</v>
      </c>
      <c r="H1743">
        <v>12512</v>
      </c>
      <c r="I1743">
        <v>11758</v>
      </c>
      <c r="J1743">
        <v>0.93973785166240409</v>
      </c>
      <c r="K1743" t="str">
        <f>VLOOKUP(C1743,'Model stock information'!$B$6:$R$35,17,FALSE)</f>
        <v>Columbia</v>
      </c>
    </row>
    <row r="1744" spans="1:11">
      <c r="A1744" t="s">
        <v>89</v>
      </c>
      <c r="B1744">
        <v>25</v>
      </c>
      <c r="C1744" t="s">
        <v>81</v>
      </c>
      <c r="D1744" t="s">
        <v>14</v>
      </c>
      <c r="E1744" t="s">
        <v>35</v>
      </c>
      <c r="F1744">
        <v>2</v>
      </c>
      <c r="G1744">
        <v>2006</v>
      </c>
      <c r="H1744">
        <v>18166</v>
      </c>
      <c r="I1744">
        <v>18895</v>
      </c>
      <c r="J1744">
        <v>1.0401299130243311</v>
      </c>
      <c r="K1744" t="str">
        <f>VLOOKUP(C1744,'Model stock information'!$B$6:$R$35,17,FALSE)</f>
        <v>Columbia</v>
      </c>
    </row>
    <row r="1745" spans="1:11">
      <c r="A1745" t="s">
        <v>89</v>
      </c>
      <c r="B1745">
        <v>25</v>
      </c>
      <c r="C1745" t="s">
        <v>81</v>
      </c>
      <c r="D1745" t="s">
        <v>14</v>
      </c>
      <c r="E1745" t="s">
        <v>35</v>
      </c>
      <c r="F1745">
        <v>2</v>
      </c>
      <c r="G1745">
        <v>2007</v>
      </c>
      <c r="H1745">
        <v>8229</v>
      </c>
      <c r="I1745">
        <v>12087</v>
      </c>
      <c r="J1745">
        <v>1.4688297484506014</v>
      </c>
      <c r="K1745" t="str">
        <f>VLOOKUP(C1745,'Model stock information'!$B$6:$R$35,17,FALSE)</f>
        <v>Columbia</v>
      </c>
    </row>
    <row r="1746" spans="1:11">
      <c r="A1746" t="s">
        <v>89</v>
      </c>
      <c r="B1746">
        <v>25</v>
      </c>
      <c r="C1746" t="s">
        <v>81</v>
      </c>
      <c r="D1746" t="s">
        <v>14</v>
      </c>
      <c r="E1746" t="s">
        <v>35</v>
      </c>
      <c r="F1746">
        <v>2</v>
      </c>
      <c r="G1746">
        <v>2008</v>
      </c>
      <c r="H1746">
        <v>4091</v>
      </c>
      <c r="I1746">
        <v>31289</v>
      </c>
      <c r="J1746">
        <v>7.6482522610608656</v>
      </c>
      <c r="K1746" t="str">
        <f>VLOOKUP(C1746,'Model stock information'!$B$6:$R$35,17,FALSE)</f>
        <v>Columbia</v>
      </c>
    </row>
    <row r="1747" spans="1:11">
      <c r="A1747" t="s">
        <v>89</v>
      </c>
      <c r="B1747">
        <v>25</v>
      </c>
      <c r="C1747" t="s">
        <v>81</v>
      </c>
      <c r="D1747" t="s">
        <v>14</v>
      </c>
      <c r="E1747" t="s">
        <v>35</v>
      </c>
      <c r="F1747">
        <v>2</v>
      </c>
      <c r="G1747">
        <v>2009</v>
      </c>
      <c r="H1747">
        <v>5038</v>
      </c>
      <c r="I1747">
        <v>15454</v>
      </c>
      <c r="J1747">
        <v>3.0674870980547837</v>
      </c>
      <c r="K1747" t="str">
        <f>VLOOKUP(C1747,'Model stock information'!$B$6:$R$35,17,FALSE)</f>
        <v>Columbia</v>
      </c>
    </row>
    <row r="1748" spans="1:11">
      <c r="A1748" t="s">
        <v>89</v>
      </c>
      <c r="B1748">
        <v>25</v>
      </c>
      <c r="C1748" t="s">
        <v>81</v>
      </c>
      <c r="D1748" t="s">
        <v>14</v>
      </c>
      <c r="E1748" t="s">
        <v>35</v>
      </c>
      <c r="F1748">
        <v>2</v>
      </c>
      <c r="G1748">
        <v>2010</v>
      </c>
      <c r="H1748">
        <v>8319</v>
      </c>
      <c r="I1748">
        <v>16741</v>
      </c>
      <c r="J1748">
        <v>2.0123812958288254</v>
      </c>
      <c r="K1748" t="str">
        <f>VLOOKUP(C1748,'Model stock information'!$B$6:$R$35,17,FALSE)</f>
        <v>Columbia</v>
      </c>
    </row>
    <row r="1749" spans="1:11">
      <c r="A1749" t="s">
        <v>89</v>
      </c>
      <c r="B1749">
        <v>25</v>
      </c>
      <c r="C1749" t="s">
        <v>81</v>
      </c>
      <c r="D1749" t="s">
        <v>14</v>
      </c>
      <c r="E1749" t="s">
        <v>35</v>
      </c>
      <c r="F1749">
        <v>2</v>
      </c>
      <c r="G1749">
        <v>2011</v>
      </c>
      <c r="H1749">
        <v>5537</v>
      </c>
      <c r="I1749">
        <v>54386</v>
      </c>
      <c r="J1749">
        <v>9.8222864366985725</v>
      </c>
      <c r="K1749" t="str">
        <f>VLOOKUP(C1749,'Model stock information'!$B$6:$R$35,17,FALSE)</f>
        <v>Columbia</v>
      </c>
    </row>
    <row r="1750" spans="1:11">
      <c r="A1750" t="s">
        <v>89</v>
      </c>
      <c r="B1750">
        <v>26</v>
      </c>
      <c r="C1750" t="s">
        <v>82</v>
      </c>
      <c r="D1750" t="s">
        <v>14</v>
      </c>
      <c r="E1750" t="s">
        <v>35</v>
      </c>
      <c r="F1750">
        <v>0</v>
      </c>
      <c r="G1750">
        <v>1979</v>
      </c>
      <c r="H1750">
        <v>15400</v>
      </c>
      <c r="I1750">
        <v>38237</v>
      </c>
      <c r="J1750">
        <v>2.482922077922078</v>
      </c>
      <c r="K1750" t="str">
        <f>VLOOKUP(C1750,'Model stock information'!$B$6:$R$35,17,FALSE)</f>
        <v>Columbia</v>
      </c>
    </row>
    <row r="1751" spans="1:11">
      <c r="A1751" t="s">
        <v>89</v>
      </c>
      <c r="B1751">
        <v>26</v>
      </c>
      <c r="C1751" t="s">
        <v>82</v>
      </c>
      <c r="D1751" t="s">
        <v>14</v>
      </c>
      <c r="E1751" t="s">
        <v>35</v>
      </c>
      <c r="F1751">
        <v>0</v>
      </c>
      <c r="G1751">
        <v>1980</v>
      </c>
      <c r="H1751">
        <v>11443</v>
      </c>
      <c r="I1751">
        <v>43878</v>
      </c>
      <c r="J1751">
        <v>3.8344839639954555</v>
      </c>
      <c r="K1751" t="str">
        <f>VLOOKUP(C1751,'Model stock information'!$B$6:$R$35,17,FALSE)</f>
        <v>Columbia</v>
      </c>
    </row>
    <row r="1752" spans="1:11">
      <c r="A1752" t="s">
        <v>89</v>
      </c>
      <c r="B1752">
        <v>26</v>
      </c>
      <c r="C1752" t="s">
        <v>82</v>
      </c>
      <c r="D1752" t="s">
        <v>14</v>
      </c>
      <c r="E1752" t="s">
        <v>35</v>
      </c>
      <c r="F1752">
        <v>0</v>
      </c>
      <c r="G1752">
        <v>1981</v>
      </c>
      <c r="H1752">
        <v>7624</v>
      </c>
      <c r="I1752">
        <v>34919</v>
      </c>
      <c r="J1752">
        <v>4.5801416579223506</v>
      </c>
      <c r="K1752" t="str">
        <f>VLOOKUP(C1752,'Model stock information'!$B$6:$R$35,17,FALSE)</f>
        <v>Columbia</v>
      </c>
    </row>
    <row r="1753" spans="1:11">
      <c r="A1753" t="s">
        <v>89</v>
      </c>
      <c r="B1753">
        <v>26</v>
      </c>
      <c r="C1753" t="s">
        <v>82</v>
      </c>
      <c r="D1753" t="s">
        <v>14</v>
      </c>
      <c r="E1753" t="s">
        <v>35</v>
      </c>
      <c r="F1753">
        <v>0</v>
      </c>
      <c r="G1753">
        <v>1982</v>
      </c>
      <c r="H1753">
        <v>7699</v>
      </c>
      <c r="I1753">
        <v>37421</v>
      </c>
      <c r="J1753">
        <v>4.8605013638134826</v>
      </c>
      <c r="K1753" t="str">
        <f>VLOOKUP(C1753,'Model stock information'!$B$6:$R$35,17,FALSE)</f>
        <v>Columbia</v>
      </c>
    </row>
    <row r="1754" spans="1:11">
      <c r="A1754" t="s">
        <v>89</v>
      </c>
      <c r="B1754">
        <v>26</v>
      </c>
      <c r="C1754" t="s">
        <v>82</v>
      </c>
      <c r="D1754" t="s">
        <v>14</v>
      </c>
      <c r="E1754" t="s">
        <v>35</v>
      </c>
      <c r="F1754">
        <v>0</v>
      </c>
      <c r="G1754">
        <v>1983</v>
      </c>
      <c r="H1754">
        <v>8217</v>
      </c>
      <c r="I1754">
        <v>40134</v>
      </c>
      <c r="J1754">
        <v>4.8842643300474622</v>
      </c>
      <c r="K1754" t="str">
        <f>VLOOKUP(C1754,'Model stock information'!$B$6:$R$35,17,FALSE)</f>
        <v>Columbia</v>
      </c>
    </row>
    <row r="1755" spans="1:11">
      <c r="A1755" t="s">
        <v>89</v>
      </c>
      <c r="B1755">
        <v>26</v>
      </c>
      <c r="C1755" t="s">
        <v>82</v>
      </c>
      <c r="D1755" t="s">
        <v>14</v>
      </c>
      <c r="E1755" t="s">
        <v>35</v>
      </c>
      <c r="F1755">
        <v>0</v>
      </c>
      <c r="G1755">
        <v>1984</v>
      </c>
      <c r="H1755">
        <v>10844</v>
      </c>
      <c r="I1755">
        <v>39394</v>
      </c>
      <c r="J1755">
        <v>3.6327923275544078</v>
      </c>
      <c r="K1755" t="str">
        <f>VLOOKUP(C1755,'Model stock information'!$B$6:$R$35,17,FALSE)</f>
        <v>Columbia</v>
      </c>
    </row>
    <row r="1756" spans="1:11">
      <c r="A1756" t="s">
        <v>89</v>
      </c>
      <c r="B1756">
        <v>26</v>
      </c>
      <c r="C1756" t="s">
        <v>82</v>
      </c>
      <c r="D1756" t="s">
        <v>14</v>
      </c>
      <c r="E1756" t="s">
        <v>35</v>
      </c>
      <c r="F1756">
        <v>0</v>
      </c>
      <c r="G1756">
        <v>1985</v>
      </c>
      <c r="H1756">
        <v>13079</v>
      </c>
      <c r="I1756">
        <v>35162</v>
      </c>
      <c r="J1756">
        <v>2.6884318372964295</v>
      </c>
      <c r="K1756" t="str">
        <f>VLOOKUP(C1756,'Model stock information'!$B$6:$R$35,17,FALSE)</f>
        <v>Columbia</v>
      </c>
    </row>
    <row r="1757" spans="1:11">
      <c r="A1757" t="s">
        <v>89</v>
      </c>
      <c r="B1757">
        <v>26</v>
      </c>
      <c r="C1757" t="s">
        <v>82</v>
      </c>
      <c r="D1757" t="s">
        <v>14</v>
      </c>
      <c r="E1757" t="s">
        <v>35</v>
      </c>
      <c r="F1757">
        <v>0</v>
      </c>
      <c r="G1757">
        <v>1986</v>
      </c>
      <c r="H1757">
        <v>16381</v>
      </c>
      <c r="I1757">
        <v>32780</v>
      </c>
      <c r="J1757">
        <v>2.0010988340150173</v>
      </c>
      <c r="K1757" t="str">
        <f>VLOOKUP(C1757,'Model stock information'!$B$6:$R$35,17,FALSE)</f>
        <v>Columbia</v>
      </c>
    </row>
    <row r="1758" spans="1:11">
      <c r="A1758" t="s">
        <v>89</v>
      </c>
      <c r="B1758">
        <v>26</v>
      </c>
      <c r="C1758" t="s">
        <v>82</v>
      </c>
      <c r="D1758" t="s">
        <v>14</v>
      </c>
      <c r="E1758" t="s">
        <v>35</v>
      </c>
      <c r="F1758">
        <v>0</v>
      </c>
      <c r="G1758">
        <v>1987</v>
      </c>
      <c r="H1758">
        <v>16184</v>
      </c>
      <c r="I1758">
        <v>22818</v>
      </c>
      <c r="J1758">
        <v>1.4099110232328225</v>
      </c>
      <c r="K1758" t="str">
        <f>VLOOKUP(C1758,'Model stock information'!$B$6:$R$35,17,FALSE)</f>
        <v>Columbia</v>
      </c>
    </row>
    <row r="1759" spans="1:11">
      <c r="A1759" t="s">
        <v>89</v>
      </c>
      <c r="B1759">
        <v>26</v>
      </c>
      <c r="C1759" t="s">
        <v>82</v>
      </c>
      <c r="D1759" t="s">
        <v>14</v>
      </c>
      <c r="E1759" t="s">
        <v>35</v>
      </c>
      <c r="F1759">
        <v>0</v>
      </c>
      <c r="G1759">
        <v>1988</v>
      </c>
      <c r="H1759">
        <v>14917</v>
      </c>
      <c r="I1759">
        <v>21097</v>
      </c>
      <c r="J1759">
        <v>1.4142924180465242</v>
      </c>
      <c r="K1759" t="str">
        <f>VLOOKUP(C1759,'Model stock information'!$B$6:$R$35,17,FALSE)</f>
        <v>Columbia</v>
      </c>
    </row>
    <row r="1760" spans="1:11">
      <c r="A1760" t="s">
        <v>89</v>
      </c>
      <c r="B1760">
        <v>26</v>
      </c>
      <c r="C1760" t="s">
        <v>82</v>
      </c>
      <c r="D1760" t="s">
        <v>14</v>
      </c>
      <c r="E1760" t="s">
        <v>35</v>
      </c>
      <c r="F1760">
        <v>0</v>
      </c>
      <c r="G1760">
        <v>1989</v>
      </c>
      <c r="H1760">
        <v>14518</v>
      </c>
      <c r="I1760">
        <v>27275</v>
      </c>
      <c r="J1760">
        <v>1.8787023005923682</v>
      </c>
      <c r="K1760" t="str">
        <f>VLOOKUP(C1760,'Model stock information'!$B$6:$R$35,17,FALSE)</f>
        <v>Columbia</v>
      </c>
    </row>
    <row r="1761" spans="1:11">
      <c r="A1761" t="s">
        <v>89</v>
      </c>
      <c r="B1761">
        <v>26</v>
      </c>
      <c r="C1761" t="s">
        <v>82</v>
      </c>
      <c r="D1761" t="s">
        <v>14</v>
      </c>
      <c r="E1761" t="s">
        <v>35</v>
      </c>
      <c r="F1761">
        <v>0</v>
      </c>
      <c r="G1761">
        <v>1990</v>
      </c>
      <c r="H1761">
        <v>13516</v>
      </c>
      <c r="I1761">
        <v>24325</v>
      </c>
      <c r="J1761">
        <v>1.7997188517312814</v>
      </c>
      <c r="K1761" t="str">
        <f>VLOOKUP(C1761,'Model stock information'!$B$6:$R$35,17,FALSE)</f>
        <v>Columbia</v>
      </c>
    </row>
    <row r="1762" spans="1:11">
      <c r="A1762" t="s">
        <v>89</v>
      </c>
      <c r="B1762">
        <v>26</v>
      </c>
      <c r="C1762" t="s">
        <v>82</v>
      </c>
      <c r="D1762" t="s">
        <v>14</v>
      </c>
      <c r="E1762" t="s">
        <v>35</v>
      </c>
      <c r="F1762">
        <v>0</v>
      </c>
      <c r="G1762">
        <v>1991</v>
      </c>
      <c r="H1762">
        <v>8104</v>
      </c>
      <c r="I1762">
        <v>19605</v>
      </c>
      <c r="J1762">
        <v>2.4191757156959528</v>
      </c>
      <c r="K1762" t="str">
        <f>VLOOKUP(C1762,'Model stock information'!$B$6:$R$35,17,FALSE)</f>
        <v>Columbia</v>
      </c>
    </row>
    <row r="1763" spans="1:11">
      <c r="A1763" t="s">
        <v>89</v>
      </c>
      <c r="B1763">
        <v>26</v>
      </c>
      <c r="C1763" t="s">
        <v>82</v>
      </c>
      <c r="D1763" t="s">
        <v>14</v>
      </c>
      <c r="E1763" t="s">
        <v>35</v>
      </c>
      <c r="F1763">
        <v>0</v>
      </c>
      <c r="G1763">
        <v>1992</v>
      </c>
      <c r="H1763">
        <v>8976</v>
      </c>
      <c r="I1763">
        <v>20208</v>
      </c>
      <c r="J1763">
        <v>2.251336898395722</v>
      </c>
      <c r="K1763" t="str">
        <f>VLOOKUP(C1763,'Model stock information'!$B$6:$R$35,17,FALSE)</f>
        <v>Columbia</v>
      </c>
    </row>
    <row r="1764" spans="1:11">
      <c r="A1764" t="s">
        <v>89</v>
      </c>
      <c r="B1764">
        <v>26</v>
      </c>
      <c r="C1764" t="s">
        <v>82</v>
      </c>
      <c r="D1764" t="s">
        <v>14</v>
      </c>
      <c r="E1764" t="s">
        <v>35</v>
      </c>
      <c r="F1764">
        <v>0</v>
      </c>
      <c r="G1764">
        <v>1993</v>
      </c>
      <c r="H1764">
        <v>9612</v>
      </c>
      <c r="I1764">
        <v>27299</v>
      </c>
      <c r="J1764">
        <v>2.8400957136912193</v>
      </c>
      <c r="K1764" t="str">
        <f>VLOOKUP(C1764,'Model stock information'!$B$6:$R$35,17,FALSE)</f>
        <v>Columbia</v>
      </c>
    </row>
    <row r="1765" spans="1:11">
      <c r="A1765" t="s">
        <v>89</v>
      </c>
      <c r="B1765">
        <v>26</v>
      </c>
      <c r="C1765" t="s">
        <v>82</v>
      </c>
      <c r="D1765" t="s">
        <v>14</v>
      </c>
      <c r="E1765" t="s">
        <v>35</v>
      </c>
      <c r="F1765">
        <v>0</v>
      </c>
      <c r="G1765">
        <v>1994</v>
      </c>
      <c r="H1765">
        <v>8432</v>
      </c>
      <c r="I1765">
        <v>26686</v>
      </c>
      <c r="J1765">
        <v>3.1648481973434537</v>
      </c>
      <c r="K1765" t="str">
        <f>VLOOKUP(C1765,'Model stock information'!$B$6:$R$35,17,FALSE)</f>
        <v>Columbia</v>
      </c>
    </row>
    <row r="1766" spans="1:11">
      <c r="A1766" t="s">
        <v>89</v>
      </c>
      <c r="B1766">
        <v>26</v>
      </c>
      <c r="C1766" t="s">
        <v>82</v>
      </c>
      <c r="D1766" t="s">
        <v>14</v>
      </c>
      <c r="E1766" t="s">
        <v>35</v>
      </c>
      <c r="F1766">
        <v>0</v>
      </c>
      <c r="G1766">
        <v>1995</v>
      </c>
      <c r="H1766">
        <v>9610</v>
      </c>
      <c r="I1766">
        <v>31450</v>
      </c>
      <c r="J1766">
        <v>3.2726326742976068</v>
      </c>
      <c r="K1766" t="str">
        <f>VLOOKUP(C1766,'Model stock information'!$B$6:$R$35,17,FALSE)</f>
        <v>Columbia</v>
      </c>
    </row>
    <row r="1767" spans="1:11">
      <c r="A1767" t="s">
        <v>89</v>
      </c>
      <c r="B1767">
        <v>26</v>
      </c>
      <c r="C1767" t="s">
        <v>82</v>
      </c>
      <c r="D1767" t="s">
        <v>14</v>
      </c>
      <c r="E1767" t="s">
        <v>35</v>
      </c>
      <c r="F1767">
        <v>0</v>
      </c>
      <c r="G1767">
        <v>1996</v>
      </c>
      <c r="H1767">
        <v>10882</v>
      </c>
      <c r="I1767">
        <v>50459</v>
      </c>
      <c r="J1767">
        <v>4.6369233596765298</v>
      </c>
      <c r="K1767" t="str">
        <f>VLOOKUP(C1767,'Model stock information'!$B$6:$R$35,17,FALSE)</f>
        <v>Columbia</v>
      </c>
    </row>
    <row r="1768" spans="1:11">
      <c r="A1768" t="s">
        <v>89</v>
      </c>
      <c r="B1768">
        <v>26</v>
      </c>
      <c r="C1768" t="s">
        <v>82</v>
      </c>
      <c r="D1768" t="s">
        <v>14</v>
      </c>
      <c r="E1768" t="s">
        <v>35</v>
      </c>
      <c r="F1768">
        <v>0</v>
      </c>
      <c r="G1768">
        <v>1997</v>
      </c>
      <c r="H1768">
        <v>9906</v>
      </c>
      <c r="I1768">
        <v>92372</v>
      </c>
      <c r="J1768">
        <v>9.3248536240662219</v>
      </c>
      <c r="K1768" t="str">
        <f>VLOOKUP(C1768,'Model stock information'!$B$6:$R$35,17,FALSE)</f>
        <v>Columbia</v>
      </c>
    </row>
    <row r="1769" spans="1:11">
      <c r="A1769" t="s">
        <v>89</v>
      </c>
      <c r="B1769">
        <v>26</v>
      </c>
      <c r="C1769" t="s">
        <v>82</v>
      </c>
      <c r="D1769" t="s">
        <v>14</v>
      </c>
      <c r="E1769" t="s">
        <v>35</v>
      </c>
      <c r="F1769">
        <v>0</v>
      </c>
      <c r="G1769">
        <v>1998</v>
      </c>
      <c r="H1769">
        <v>10822</v>
      </c>
      <c r="I1769">
        <v>128113</v>
      </c>
      <c r="J1769">
        <v>11.838199963038255</v>
      </c>
      <c r="K1769" t="str">
        <f>VLOOKUP(C1769,'Model stock information'!$B$6:$R$35,17,FALSE)</f>
        <v>Columbia</v>
      </c>
    </row>
    <row r="1770" spans="1:11">
      <c r="A1770" t="s">
        <v>89</v>
      </c>
      <c r="B1770">
        <v>26</v>
      </c>
      <c r="C1770" t="s">
        <v>82</v>
      </c>
      <c r="D1770" t="s">
        <v>14</v>
      </c>
      <c r="E1770" t="s">
        <v>35</v>
      </c>
      <c r="F1770">
        <v>0</v>
      </c>
      <c r="G1770">
        <v>1999</v>
      </c>
      <c r="H1770">
        <v>14208</v>
      </c>
      <c r="I1770">
        <v>117671</v>
      </c>
      <c r="J1770">
        <v>8.2820242117117111</v>
      </c>
      <c r="K1770" t="str">
        <f>VLOOKUP(C1770,'Model stock information'!$B$6:$R$35,17,FALSE)</f>
        <v>Columbia</v>
      </c>
    </row>
    <row r="1771" spans="1:11">
      <c r="A1771" t="s">
        <v>89</v>
      </c>
      <c r="B1771">
        <v>26</v>
      </c>
      <c r="C1771" t="s">
        <v>82</v>
      </c>
      <c r="D1771" t="s">
        <v>14</v>
      </c>
      <c r="E1771" t="s">
        <v>35</v>
      </c>
      <c r="F1771">
        <v>0</v>
      </c>
      <c r="G1771">
        <v>2000</v>
      </c>
      <c r="H1771">
        <v>19315</v>
      </c>
      <c r="I1771">
        <v>107689</v>
      </c>
      <c r="J1771">
        <v>5.5754077142117522</v>
      </c>
      <c r="K1771" t="str">
        <f>VLOOKUP(C1771,'Model stock information'!$B$6:$R$35,17,FALSE)</f>
        <v>Columbia</v>
      </c>
    </row>
    <row r="1772" spans="1:11">
      <c r="A1772" t="s">
        <v>89</v>
      </c>
      <c r="B1772">
        <v>26</v>
      </c>
      <c r="C1772" t="s">
        <v>82</v>
      </c>
      <c r="D1772" t="s">
        <v>14</v>
      </c>
      <c r="E1772" t="s">
        <v>35</v>
      </c>
      <c r="F1772">
        <v>0</v>
      </c>
      <c r="G1772">
        <v>2001</v>
      </c>
      <c r="H1772">
        <v>44476</v>
      </c>
      <c r="I1772">
        <v>121408</v>
      </c>
      <c r="J1772">
        <v>2.7297418832628835</v>
      </c>
      <c r="K1772" t="str">
        <f>VLOOKUP(C1772,'Model stock information'!$B$6:$R$35,17,FALSE)</f>
        <v>Columbia</v>
      </c>
    </row>
    <row r="1773" spans="1:11">
      <c r="A1773" t="s">
        <v>89</v>
      </c>
      <c r="B1773">
        <v>26</v>
      </c>
      <c r="C1773" t="s">
        <v>82</v>
      </c>
      <c r="D1773" t="s">
        <v>14</v>
      </c>
      <c r="E1773" t="s">
        <v>35</v>
      </c>
      <c r="F1773">
        <v>0</v>
      </c>
      <c r="G1773">
        <v>2002</v>
      </c>
      <c r="H1773">
        <v>63737</v>
      </c>
      <c r="I1773">
        <v>109052</v>
      </c>
      <c r="J1773">
        <v>1.7109685112258186</v>
      </c>
      <c r="K1773" t="str">
        <f>VLOOKUP(C1773,'Model stock information'!$B$6:$R$35,17,FALSE)</f>
        <v>Columbia</v>
      </c>
    </row>
    <row r="1774" spans="1:11">
      <c r="A1774" t="s">
        <v>89</v>
      </c>
      <c r="B1774">
        <v>26</v>
      </c>
      <c r="C1774" t="s">
        <v>82</v>
      </c>
      <c r="D1774" t="s">
        <v>14</v>
      </c>
      <c r="E1774" t="s">
        <v>35</v>
      </c>
      <c r="F1774">
        <v>0</v>
      </c>
      <c r="G1774">
        <v>2003</v>
      </c>
      <c r="H1774">
        <v>61097</v>
      </c>
      <c r="I1774">
        <v>87146</v>
      </c>
      <c r="J1774">
        <v>1.426354812838601</v>
      </c>
      <c r="K1774" t="str">
        <f>VLOOKUP(C1774,'Model stock information'!$B$6:$R$35,17,FALSE)</f>
        <v>Columbia</v>
      </c>
    </row>
    <row r="1775" spans="1:11">
      <c r="A1775" t="s">
        <v>89</v>
      </c>
      <c r="B1775">
        <v>26</v>
      </c>
      <c r="C1775" t="s">
        <v>82</v>
      </c>
      <c r="D1775" t="s">
        <v>14</v>
      </c>
      <c r="E1775" t="s">
        <v>35</v>
      </c>
      <c r="F1775">
        <v>0</v>
      </c>
      <c r="G1775">
        <v>2004</v>
      </c>
      <c r="H1775">
        <v>43484</v>
      </c>
      <c r="I1775">
        <v>86591</v>
      </c>
      <c r="J1775">
        <v>1.9913301444209364</v>
      </c>
      <c r="K1775" t="str">
        <f>VLOOKUP(C1775,'Model stock information'!$B$6:$R$35,17,FALSE)</f>
        <v>Columbia</v>
      </c>
    </row>
    <row r="1776" spans="1:11">
      <c r="A1776" t="s">
        <v>89</v>
      </c>
      <c r="B1776">
        <v>26</v>
      </c>
      <c r="C1776" t="s">
        <v>82</v>
      </c>
      <c r="D1776" t="s">
        <v>14</v>
      </c>
      <c r="E1776" t="s">
        <v>35</v>
      </c>
      <c r="F1776">
        <v>0</v>
      </c>
      <c r="G1776">
        <v>2005</v>
      </c>
      <c r="H1776">
        <v>41324</v>
      </c>
      <c r="I1776">
        <v>101658</v>
      </c>
      <c r="J1776">
        <v>2.460023231052173</v>
      </c>
      <c r="K1776" t="str">
        <f>VLOOKUP(C1776,'Model stock information'!$B$6:$R$35,17,FALSE)</f>
        <v>Columbia</v>
      </c>
    </row>
    <row r="1777" spans="1:11">
      <c r="A1777" t="s">
        <v>89</v>
      </c>
      <c r="B1777">
        <v>26</v>
      </c>
      <c r="C1777" t="s">
        <v>82</v>
      </c>
      <c r="D1777" t="s">
        <v>14</v>
      </c>
      <c r="E1777" t="s">
        <v>35</v>
      </c>
      <c r="F1777">
        <v>0</v>
      </c>
      <c r="G1777">
        <v>2006</v>
      </c>
      <c r="H1777">
        <v>25693</v>
      </c>
      <c r="I1777">
        <v>120271</v>
      </c>
      <c r="J1777">
        <v>4.6810804499279959</v>
      </c>
      <c r="K1777" t="str">
        <f>VLOOKUP(C1777,'Model stock information'!$B$6:$R$35,17,FALSE)</f>
        <v>Columbia</v>
      </c>
    </row>
    <row r="1778" spans="1:11">
      <c r="A1778" t="s">
        <v>89</v>
      </c>
      <c r="B1778">
        <v>26</v>
      </c>
      <c r="C1778" t="s">
        <v>82</v>
      </c>
      <c r="D1778" t="s">
        <v>14</v>
      </c>
      <c r="E1778" t="s">
        <v>35</v>
      </c>
      <c r="F1778">
        <v>0</v>
      </c>
      <c r="G1778">
        <v>2007</v>
      </c>
      <c r="H1778">
        <v>34502</v>
      </c>
      <c r="I1778">
        <v>122531</v>
      </c>
      <c r="J1778">
        <v>3.5514173091414989</v>
      </c>
      <c r="K1778" t="str">
        <f>VLOOKUP(C1778,'Model stock information'!$B$6:$R$35,17,FALSE)</f>
        <v>Columbia</v>
      </c>
    </row>
    <row r="1779" spans="1:11">
      <c r="A1779" t="s">
        <v>89</v>
      </c>
      <c r="B1779">
        <v>26</v>
      </c>
      <c r="C1779" t="s">
        <v>82</v>
      </c>
      <c r="D1779" t="s">
        <v>14</v>
      </c>
      <c r="E1779" t="s">
        <v>35</v>
      </c>
      <c r="F1779">
        <v>0</v>
      </c>
      <c r="G1779">
        <v>2008</v>
      </c>
      <c r="H1779">
        <v>30563</v>
      </c>
      <c r="I1779">
        <v>98574</v>
      </c>
      <c r="J1779">
        <v>3.2252723881817884</v>
      </c>
      <c r="K1779" t="str">
        <f>VLOOKUP(C1779,'Model stock information'!$B$6:$R$35,17,FALSE)</f>
        <v>Columbia</v>
      </c>
    </row>
    <row r="1780" spans="1:11">
      <c r="A1780" t="s">
        <v>89</v>
      </c>
      <c r="B1780">
        <v>26</v>
      </c>
      <c r="C1780" t="s">
        <v>82</v>
      </c>
      <c r="D1780" t="s">
        <v>14</v>
      </c>
      <c r="E1780" t="s">
        <v>35</v>
      </c>
      <c r="F1780">
        <v>0</v>
      </c>
      <c r="G1780">
        <v>2009</v>
      </c>
      <c r="H1780">
        <v>30244</v>
      </c>
      <c r="I1780">
        <v>104811</v>
      </c>
      <c r="J1780">
        <v>3.4655138209231584</v>
      </c>
      <c r="K1780" t="str">
        <f>VLOOKUP(C1780,'Model stock information'!$B$6:$R$35,17,FALSE)</f>
        <v>Columbia</v>
      </c>
    </row>
    <row r="1781" spans="1:11">
      <c r="A1781" t="s">
        <v>89</v>
      </c>
      <c r="B1781">
        <v>26</v>
      </c>
      <c r="C1781" t="s">
        <v>82</v>
      </c>
      <c r="D1781" t="s">
        <v>14</v>
      </c>
      <c r="E1781" t="s">
        <v>35</v>
      </c>
      <c r="F1781">
        <v>0</v>
      </c>
      <c r="G1781">
        <v>2010</v>
      </c>
      <c r="H1781">
        <v>30066</v>
      </c>
      <c r="I1781">
        <v>149175</v>
      </c>
      <c r="J1781">
        <v>4.961584514069048</v>
      </c>
      <c r="K1781" t="str">
        <f>VLOOKUP(C1781,'Model stock information'!$B$6:$R$35,17,FALSE)</f>
        <v>Columbia</v>
      </c>
    </row>
    <row r="1782" spans="1:11">
      <c r="A1782" t="s">
        <v>89</v>
      </c>
      <c r="B1782">
        <v>26</v>
      </c>
      <c r="C1782" t="s">
        <v>82</v>
      </c>
      <c r="D1782" t="s">
        <v>14</v>
      </c>
      <c r="E1782" t="s">
        <v>35</v>
      </c>
      <c r="F1782">
        <v>0</v>
      </c>
      <c r="G1782">
        <v>2011</v>
      </c>
      <c r="H1782">
        <v>26969</v>
      </c>
      <c r="I1782">
        <v>172259</v>
      </c>
      <c r="J1782">
        <v>6.3872965256405498</v>
      </c>
      <c r="K1782" t="str">
        <f>VLOOKUP(C1782,'Model stock information'!$B$6:$R$35,17,FALSE)</f>
        <v>Columbia</v>
      </c>
    </row>
    <row r="1783" spans="1:11">
      <c r="A1783" t="s">
        <v>89</v>
      </c>
      <c r="B1783">
        <v>26</v>
      </c>
      <c r="C1783" t="s">
        <v>82</v>
      </c>
      <c r="D1783" t="s">
        <v>14</v>
      </c>
      <c r="E1783" t="s">
        <v>35</v>
      </c>
      <c r="F1783">
        <v>0</v>
      </c>
      <c r="G1783">
        <v>2012</v>
      </c>
      <c r="H1783">
        <v>54091</v>
      </c>
      <c r="I1783">
        <v>125488</v>
      </c>
      <c r="J1783">
        <v>2.3199423194246731</v>
      </c>
      <c r="K1783" t="str">
        <f>VLOOKUP(C1783,'Model stock information'!$B$6:$R$35,17,FALSE)</f>
        <v>Columbia</v>
      </c>
    </row>
    <row r="1784" spans="1:11">
      <c r="A1784" t="s">
        <v>89</v>
      </c>
      <c r="B1784">
        <v>27</v>
      </c>
      <c r="C1784" t="s">
        <v>83</v>
      </c>
      <c r="D1784" t="s">
        <v>14</v>
      </c>
      <c r="E1784" t="s">
        <v>45</v>
      </c>
      <c r="F1784">
        <v>0</v>
      </c>
      <c r="G1784">
        <v>1979</v>
      </c>
      <c r="H1784">
        <v>78085</v>
      </c>
      <c r="I1784">
        <v>225683</v>
      </c>
      <c r="J1784">
        <v>2.8902221937632069</v>
      </c>
      <c r="K1784" t="str">
        <f>VLOOKUP(C1784,'Model stock information'!$B$6:$R$35,17,FALSE)</f>
        <v>Coastal US</v>
      </c>
    </row>
    <row r="1785" spans="1:11">
      <c r="A1785" t="s">
        <v>89</v>
      </c>
      <c r="B1785">
        <v>27</v>
      </c>
      <c r="C1785" t="s">
        <v>83</v>
      </c>
      <c r="D1785" t="s">
        <v>14</v>
      </c>
      <c r="E1785" t="s">
        <v>45</v>
      </c>
      <c r="F1785">
        <v>0</v>
      </c>
      <c r="G1785">
        <v>1980</v>
      </c>
      <c r="H1785">
        <v>68968</v>
      </c>
      <c r="I1785">
        <v>479634</v>
      </c>
      <c r="J1785">
        <v>6.9544426400649577</v>
      </c>
      <c r="K1785" t="str">
        <f>VLOOKUP(C1785,'Model stock information'!$B$6:$R$35,17,FALSE)</f>
        <v>Coastal US</v>
      </c>
    </row>
    <row r="1786" spans="1:11">
      <c r="A1786" t="s">
        <v>89</v>
      </c>
      <c r="B1786">
        <v>27</v>
      </c>
      <c r="C1786" t="s">
        <v>83</v>
      </c>
      <c r="D1786" t="s">
        <v>14</v>
      </c>
      <c r="E1786" t="s">
        <v>45</v>
      </c>
      <c r="F1786">
        <v>0</v>
      </c>
      <c r="G1786">
        <v>1981</v>
      </c>
      <c r="H1786">
        <v>81221</v>
      </c>
      <c r="I1786">
        <v>291240</v>
      </c>
      <c r="J1786">
        <v>3.5857721525221309</v>
      </c>
      <c r="K1786" t="str">
        <f>VLOOKUP(C1786,'Model stock information'!$B$6:$R$35,17,FALSE)</f>
        <v>Coastal US</v>
      </c>
    </row>
    <row r="1787" spans="1:11">
      <c r="A1787" t="s">
        <v>89</v>
      </c>
      <c r="B1787">
        <v>27</v>
      </c>
      <c r="C1787" t="s">
        <v>83</v>
      </c>
      <c r="D1787" t="s">
        <v>14</v>
      </c>
      <c r="E1787" t="s">
        <v>45</v>
      </c>
      <c r="F1787">
        <v>0</v>
      </c>
      <c r="G1787">
        <v>1982</v>
      </c>
      <c r="H1787">
        <v>56458</v>
      </c>
      <c r="I1787">
        <v>289222</v>
      </c>
      <c r="J1787">
        <v>5.12278153671756</v>
      </c>
      <c r="K1787" t="str">
        <f>VLOOKUP(C1787,'Model stock information'!$B$6:$R$35,17,FALSE)</f>
        <v>Coastal US</v>
      </c>
    </row>
    <row r="1788" spans="1:11">
      <c r="A1788" t="s">
        <v>89</v>
      </c>
      <c r="B1788">
        <v>27</v>
      </c>
      <c r="C1788" t="s">
        <v>83</v>
      </c>
      <c r="D1788" t="s">
        <v>14</v>
      </c>
      <c r="E1788" t="s">
        <v>45</v>
      </c>
      <c r="F1788">
        <v>0</v>
      </c>
      <c r="G1788">
        <v>1983</v>
      </c>
      <c r="H1788">
        <v>61699</v>
      </c>
      <c r="I1788">
        <v>385110</v>
      </c>
      <c r="J1788">
        <v>6.2417543234088075</v>
      </c>
      <c r="K1788" t="str">
        <f>VLOOKUP(C1788,'Model stock information'!$B$6:$R$35,17,FALSE)</f>
        <v>Coastal US</v>
      </c>
    </row>
    <row r="1789" spans="1:11">
      <c r="A1789" t="s">
        <v>89</v>
      </c>
      <c r="B1789">
        <v>27</v>
      </c>
      <c r="C1789" t="s">
        <v>83</v>
      </c>
      <c r="D1789" t="s">
        <v>14</v>
      </c>
      <c r="E1789" t="s">
        <v>45</v>
      </c>
      <c r="F1789">
        <v>0</v>
      </c>
      <c r="G1789">
        <v>1984</v>
      </c>
      <c r="H1789">
        <v>130332</v>
      </c>
      <c r="I1789">
        <v>342587</v>
      </c>
      <c r="J1789">
        <v>2.6285716477917931</v>
      </c>
      <c r="K1789" t="str">
        <f>VLOOKUP(C1789,'Model stock information'!$B$6:$R$35,17,FALSE)</f>
        <v>Coastal US</v>
      </c>
    </row>
    <row r="1790" spans="1:11">
      <c r="A1790" t="s">
        <v>89</v>
      </c>
      <c r="B1790">
        <v>27</v>
      </c>
      <c r="C1790" t="s">
        <v>83</v>
      </c>
      <c r="D1790" t="s">
        <v>14</v>
      </c>
      <c r="E1790" t="s">
        <v>45</v>
      </c>
      <c r="F1790">
        <v>0</v>
      </c>
      <c r="G1790">
        <v>1985</v>
      </c>
      <c r="H1790">
        <v>103739</v>
      </c>
      <c r="I1790">
        <v>235555</v>
      </c>
      <c r="J1790">
        <v>2.2706503822091979</v>
      </c>
      <c r="K1790" t="str">
        <f>VLOOKUP(C1790,'Model stock information'!$B$6:$R$35,17,FALSE)</f>
        <v>Coastal US</v>
      </c>
    </row>
    <row r="1791" spans="1:11">
      <c r="A1791" t="s">
        <v>89</v>
      </c>
      <c r="B1791">
        <v>27</v>
      </c>
      <c r="C1791" t="s">
        <v>83</v>
      </c>
      <c r="D1791" t="s">
        <v>14</v>
      </c>
      <c r="E1791" t="s">
        <v>45</v>
      </c>
      <c r="F1791">
        <v>0</v>
      </c>
      <c r="G1791">
        <v>1986</v>
      </c>
      <c r="H1791">
        <v>89777</v>
      </c>
      <c r="I1791">
        <v>274249</v>
      </c>
      <c r="J1791">
        <v>3.0547801775510433</v>
      </c>
      <c r="K1791" t="str">
        <f>VLOOKUP(C1791,'Model stock information'!$B$6:$R$35,17,FALSE)</f>
        <v>Coastal US</v>
      </c>
    </row>
    <row r="1792" spans="1:11">
      <c r="A1792" t="s">
        <v>89</v>
      </c>
      <c r="B1792">
        <v>27</v>
      </c>
      <c r="C1792" t="s">
        <v>83</v>
      </c>
      <c r="D1792" t="s">
        <v>14</v>
      </c>
      <c r="E1792" t="s">
        <v>45</v>
      </c>
      <c r="F1792">
        <v>0</v>
      </c>
      <c r="G1792">
        <v>1987</v>
      </c>
      <c r="H1792">
        <v>146396</v>
      </c>
      <c r="I1792">
        <v>231448</v>
      </c>
      <c r="J1792">
        <v>1.5809721577092271</v>
      </c>
      <c r="K1792" t="str">
        <f>VLOOKUP(C1792,'Model stock information'!$B$6:$R$35,17,FALSE)</f>
        <v>Coastal US</v>
      </c>
    </row>
    <row r="1793" spans="1:11">
      <c r="A1793" t="s">
        <v>89</v>
      </c>
      <c r="B1793">
        <v>27</v>
      </c>
      <c r="C1793" t="s">
        <v>83</v>
      </c>
      <c r="D1793" t="s">
        <v>14</v>
      </c>
      <c r="E1793" t="s">
        <v>45</v>
      </c>
      <c r="F1793">
        <v>0</v>
      </c>
      <c r="G1793">
        <v>1988</v>
      </c>
      <c r="H1793">
        <v>187411</v>
      </c>
      <c r="I1793">
        <v>237644</v>
      </c>
      <c r="J1793">
        <v>1.2680365613544562</v>
      </c>
      <c r="K1793" t="str">
        <f>VLOOKUP(C1793,'Model stock information'!$B$6:$R$35,17,FALSE)</f>
        <v>Coastal US</v>
      </c>
    </row>
    <row r="1794" spans="1:11">
      <c r="A1794" t="s">
        <v>89</v>
      </c>
      <c r="B1794">
        <v>27</v>
      </c>
      <c r="C1794" t="s">
        <v>83</v>
      </c>
      <c r="D1794" t="s">
        <v>14</v>
      </c>
      <c r="E1794" t="s">
        <v>45</v>
      </c>
      <c r="F1794">
        <v>0</v>
      </c>
      <c r="G1794">
        <v>1989</v>
      </c>
      <c r="H1794">
        <v>91480</v>
      </c>
      <c r="I1794">
        <v>183510</v>
      </c>
      <c r="J1794">
        <v>2.0060122431132488</v>
      </c>
      <c r="K1794" t="str">
        <f>VLOOKUP(C1794,'Model stock information'!$B$6:$R$35,17,FALSE)</f>
        <v>Coastal US</v>
      </c>
    </row>
    <row r="1795" spans="1:11">
      <c r="A1795" t="s">
        <v>89</v>
      </c>
      <c r="B1795">
        <v>27</v>
      </c>
      <c r="C1795" t="s">
        <v>83</v>
      </c>
      <c r="D1795" t="s">
        <v>14</v>
      </c>
      <c r="E1795" t="s">
        <v>45</v>
      </c>
      <c r="F1795">
        <v>0</v>
      </c>
      <c r="G1795">
        <v>1990</v>
      </c>
      <c r="H1795">
        <v>103320</v>
      </c>
      <c r="I1795">
        <v>321054</v>
      </c>
      <c r="J1795">
        <v>3.1073751451800233</v>
      </c>
      <c r="K1795" t="str">
        <f>VLOOKUP(C1795,'Model stock information'!$B$6:$R$35,17,FALSE)</f>
        <v>Coastal US</v>
      </c>
    </row>
    <row r="1796" spans="1:11">
      <c r="A1796" t="s">
        <v>89</v>
      </c>
      <c r="B1796">
        <v>27</v>
      </c>
      <c r="C1796" t="s">
        <v>83</v>
      </c>
      <c r="D1796" t="s">
        <v>14</v>
      </c>
      <c r="E1796" t="s">
        <v>45</v>
      </c>
      <c r="F1796">
        <v>0</v>
      </c>
      <c r="G1796">
        <v>1991</v>
      </c>
      <c r="H1796">
        <v>102714</v>
      </c>
      <c r="I1796">
        <v>98087</v>
      </c>
      <c r="J1796">
        <v>0.95495258679439998</v>
      </c>
      <c r="K1796" t="str">
        <f>VLOOKUP(C1796,'Model stock information'!$B$6:$R$35,17,FALSE)</f>
        <v>Coastal US</v>
      </c>
    </row>
    <row r="1797" spans="1:11">
      <c r="A1797" t="s">
        <v>89</v>
      </c>
      <c r="B1797">
        <v>27</v>
      </c>
      <c r="C1797" t="s">
        <v>83</v>
      </c>
      <c r="D1797" t="s">
        <v>14</v>
      </c>
      <c r="E1797" t="s">
        <v>45</v>
      </c>
      <c r="F1797">
        <v>0</v>
      </c>
      <c r="G1797">
        <v>1992</v>
      </c>
      <c r="H1797">
        <v>109017</v>
      </c>
      <c r="I1797">
        <v>266041</v>
      </c>
      <c r="J1797">
        <v>2.4403625122687287</v>
      </c>
      <c r="K1797" t="str">
        <f>VLOOKUP(C1797,'Model stock information'!$B$6:$R$35,17,FALSE)</f>
        <v>Coastal US</v>
      </c>
    </row>
    <row r="1798" spans="1:11">
      <c r="A1798" t="s">
        <v>89</v>
      </c>
      <c r="B1798">
        <v>27</v>
      </c>
      <c r="C1798" t="s">
        <v>83</v>
      </c>
      <c r="D1798" t="s">
        <v>14</v>
      </c>
      <c r="E1798" t="s">
        <v>45</v>
      </c>
      <c r="F1798">
        <v>0</v>
      </c>
      <c r="G1798">
        <v>1993</v>
      </c>
      <c r="H1798">
        <v>82348</v>
      </c>
      <c r="I1798">
        <v>150797</v>
      </c>
      <c r="J1798">
        <v>1.8312163015495215</v>
      </c>
      <c r="K1798" t="str">
        <f>VLOOKUP(C1798,'Model stock information'!$B$6:$R$35,17,FALSE)</f>
        <v>Coastal US</v>
      </c>
    </row>
    <row r="1799" spans="1:11">
      <c r="A1799" t="s">
        <v>89</v>
      </c>
      <c r="B1799">
        <v>27</v>
      </c>
      <c r="C1799" t="s">
        <v>83</v>
      </c>
      <c r="D1799" t="s">
        <v>14</v>
      </c>
      <c r="E1799" t="s">
        <v>45</v>
      </c>
      <c r="F1799">
        <v>0</v>
      </c>
      <c r="G1799">
        <v>1994</v>
      </c>
      <c r="H1799">
        <v>108229</v>
      </c>
      <c r="I1799">
        <v>140158</v>
      </c>
      <c r="J1799">
        <v>1.2950133513198865</v>
      </c>
      <c r="K1799" t="str">
        <f>VLOOKUP(C1799,'Model stock information'!$B$6:$R$35,17,FALSE)</f>
        <v>Coastal US</v>
      </c>
    </row>
    <row r="1800" spans="1:11">
      <c r="A1800" t="s">
        <v>89</v>
      </c>
      <c r="B1800">
        <v>27</v>
      </c>
      <c r="C1800" t="s">
        <v>83</v>
      </c>
      <c r="D1800" t="s">
        <v>14</v>
      </c>
      <c r="E1800" t="s">
        <v>45</v>
      </c>
      <c r="F1800">
        <v>0</v>
      </c>
      <c r="G1800">
        <v>1995</v>
      </c>
      <c r="H1800">
        <v>102370</v>
      </c>
      <c r="I1800">
        <v>129554</v>
      </c>
      <c r="J1800">
        <v>1.2655465468398945</v>
      </c>
      <c r="K1800" t="str">
        <f>VLOOKUP(C1800,'Model stock information'!$B$6:$R$35,17,FALSE)</f>
        <v>Coastal US</v>
      </c>
    </row>
    <row r="1801" spans="1:11">
      <c r="A1801" t="s">
        <v>89</v>
      </c>
      <c r="B1801">
        <v>27</v>
      </c>
      <c r="C1801" t="s">
        <v>83</v>
      </c>
      <c r="D1801" t="s">
        <v>14</v>
      </c>
      <c r="E1801" t="s">
        <v>45</v>
      </c>
      <c r="F1801">
        <v>0</v>
      </c>
      <c r="G1801">
        <v>1996</v>
      </c>
      <c r="H1801">
        <v>100882</v>
      </c>
      <c r="I1801">
        <v>87250</v>
      </c>
      <c r="J1801">
        <v>0.86487183045538352</v>
      </c>
      <c r="K1801" t="str">
        <f>VLOOKUP(C1801,'Model stock information'!$B$6:$R$35,17,FALSE)</f>
        <v>Coastal US</v>
      </c>
    </row>
    <row r="1802" spans="1:11">
      <c r="A1802" t="s">
        <v>89</v>
      </c>
      <c r="B1802">
        <v>27</v>
      </c>
      <c r="C1802" t="s">
        <v>83</v>
      </c>
      <c r="D1802" t="s">
        <v>14</v>
      </c>
      <c r="E1802" t="s">
        <v>45</v>
      </c>
      <c r="F1802">
        <v>0</v>
      </c>
      <c r="G1802">
        <v>1997</v>
      </c>
      <c r="H1802">
        <v>97614</v>
      </c>
      <c r="I1802">
        <v>239581</v>
      </c>
      <c r="J1802">
        <v>2.4543712991988853</v>
      </c>
      <c r="K1802" t="str">
        <f>VLOOKUP(C1802,'Model stock information'!$B$6:$R$35,17,FALSE)</f>
        <v>Coastal US</v>
      </c>
    </row>
    <row r="1803" spans="1:11">
      <c r="A1803" t="s">
        <v>89</v>
      </c>
      <c r="B1803">
        <v>27</v>
      </c>
      <c r="C1803" t="s">
        <v>83</v>
      </c>
      <c r="D1803" t="s">
        <v>14</v>
      </c>
      <c r="E1803" t="s">
        <v>45</v>
      </c>
      <c r="F1803">
        <v>0</v>
      </c>
      <c r="G1803">
        <v>1998</v>
      </c>
      <c r="H1803">
        <v>81309</v>
      </c>
      <c r="I1803">
        <v>244647</v>
      </c>
      <c r="J1803">
        <v>3.0088551082905952</v>
      </c>
      <c r="K1803" t="str">
        <f>VLOOKUP(C1803,'Model stock information'!$B$6:$R$35,17,FALSE)</f>
        <v>Coastal US</v>
      </c>
    </row>
    <row r="1804" spans="1:11">
      <c r="A1804" t="s">
        <v>89</v>
      </c>
      <c r="B1804">
        <v>27</v>
      </c>
      <c r="C1804" t="s">
        <v>83</v>
      </c>
      <c r="D1804" t="s">
        <v>14</v>
      </c>
      <c r="E1804" t="s">
        <v>45</v>
      </c>
      <c r="F1804">
        <v>0</v>
      </c>
      <c r="G1804">
        <v>1999</v>
      </c>
      <c r="H1804">
        <v>74098</v>
      </c>
      <c r="I1804">
        <v>446415</v>
      </c>
      <c r="J1804">
        <v>6.0246565359388917</v>
      </c>
      <c r="K1804" t="str">
        <f>VLOOKUP(C1804,'Model stock information'!$B$6:$R$35,17,FALSE)</f>
        <v>Coastal US</v>
      </c>
    </row>
    <row r="1805" spans="1:11">
      <c r="A1805" t="s">
        <v>89</v>
      </c>
      <c r="B1805">
        <v>27</v>
      </c>
      <c r="C1805" t="s">
        <v>83</v>
      </c>
      <c r="D1805" t="s">
        <v>14</v>
      </c>
      <c r="E1805" t="s">
        <v>45</v>
      </c>
      <c r="F1805">
        <v>0</v>
      </c>
      <c r="G1805">
        <v>2000</v>
      </c>
      <c r="H1805">
        <v>98891</v>
      </c>
      <c r="I1805">
        <v>235327</v>
      </c>
      <c r="J1805">
        <v>2.3796604342154493</v>
      </c>
      <c r="K1805" t="str">
        <f>VLOOKUP(C1805,'Model stock information'!$B$6:$R$35,17,FALSE)</f>
        <v>Coastal US</v>
      </c>
    </row>
    <row r="1806" spans="1:11">
      <c r="A1806" t="s">
        <v>89</v>
      </c>
      <c r="B1806">
        <v>27</v>
      </c>
      <c r="C1806" t="s">
        <v>83</v>
      </c>
      <c r="D1806" t="s">
        <v>14</v>
      </c>
      <c r="E1806" t="s">
        <v>45</v>
      </c>
      <c r="F1806">
        <v>0</v>
      </c>
      <c r="G1806">
        <v>2001</v>
      </c>
      <c r="H1806">
        <v>121942</v>
      </c>
      <c r="I1806">
        <v>238008</v>
      </c>
      <c r="J1806">
        <v>1.9518131570746748</v>
      </c>
      <c r="K1806" t="str">
        <f>VLOOKUP(C1806,'Model stock information'!$B$6:$R$35,17,FALSE)</f>
        <v>Coastal US</v>
      </c>
    </row>
    <row r="1807" spans="1:11">
      <c r="A1807" t="s">
        <v>89</v>
      </c>
      <c r="B1807">
        <v>27</v>
      </c>
      <c r="C1807" t="s">
        <v>83</v>
      </c>
      <c r="D1807" t="s">
        <v>14</v>
      </c>
      <c r="E1807" t="s">
        <v>45</v>
      </c>
      <c r="F1807">
        <v>0</v>
      </c>
      <c r="G1807">
        <v>2002</v>
      </c>
      <c r="H1807">
        <v>175494</v>
      </c>
      <c r="I1807">
        <v>192224</v>
      </c>
      <c r="J1807">
        <v>1.0953308945035158</v>
      </c>
      <c r="K1807" t="str">
        <f>VLOOKUP(C1807,'Model stock information'!$B$6:$R$35,17,FALSE)</f>
        <v>Coastal US</v>
      </c>
    </row>
    <row r="1808" spans="1:11">
      <c r="A1808" t="s">
        <v>89</v>
      </c>
      <c r="B1808">
        <v>27</v>
      </c>
      <c r="C1808" t="s">
        <v>83</v>
      </c>
      <c r="D1808" t="s">
        <v>14</v>
      </c>
      <c r="E1808" t="s">
        <v>45</v>
      </c>
      <c r="F1808">
        <v>0</v>
      </c>
      <c r="G1808">
        <v>2003</v>
      </c>
      <c r="H1808">
        <v>169742</v>
      </c>
      <c r="I1808">
        <v>84153</v>
      </c>
      <c r="J1808">
        <v>0.49577005101860472</v>
      </c>
      <c r="K1808" t="str">
        <f>VLOOKUP(C1808,'Model stock information'!$B$6:$R$35,17,FALSE)</f>
        <v>Coastal US</v>
      </c>
    </row>
    <row r="1809" spans="1:11">
      <c r="A1809" t="s">
        <v>89</v>
      </c>
      <c r="B1809">
        <v>27</v>
      </c>
      <c r="C1809" t="s">
        <v>83</v>
      </c>
      <c r="D1809" t="s">
        <v>14</v>
      </c>
      <c r="E1809" t="s">
        <v>45</v>
      </c>
      <c r="F1809">
        <v>0</v>
      </c>
      <c r="G1809">
        <v>2004</v>
      </c>
      <c r="H1809">
        <v>138761</v>
      </c>
      <c r="I1809">
        <v>57744</v>
      </c>
      <c r="J1809">
        <v>0.41613998169514488</v>
      </c>
      <c r="K1809" t="str">
        <f>VLOOKUP(C1809,'Model stock information'!$B$6:$R$35,17,FALSE)</f>
        <v>Coastal US</v>
      </c>
    </row>
    <row r="1810" spans="1:11">
      <c r="A1810" t="s">
        <v>89</v>
      </c>
      <c r="B1810">
        <v>27</v>
      </c>
      <c r="C1810" t="s">
        <v>83</v>
      </c>
      <c r="D1810" t="s">
        <v>14</v>
      </c>
      <c r="E1810" t="s">
        <v>45</v>
      </c>
      <c r="F1810">
        <v>0</v>
      </c>
      <c r="G1810">
        <v>2005</v>
      </c>
      <c r="H1810">
        <v>127022</v>
      </c>
      <c r="I1810">
        <v>78917</v>
      </c>
      <c r="J1810">
        <v>0.62128607642770539</v>
      </c>
      <c r="K1810" t="str">
        <f>VLOOKUP(C1810,'Model stock information'!$B$6:$R$35,17,FALSE)</f>
        <v>Coastal US</v>
      </c>
    </row>
    <row r="1811" spans="1:11">
      <c r="A1811" t="s">
        <v>89</v>
      </c>
      <c r="B1811">
        <v>27</v>
      </c>
      <c r="C1811" t="s">
        <v>83</v>
      </c>
      <c r="D1811" t="s">
        <v>14</v>
      </c>
      <c r="E1811" t="s">
        <v>45</v>
      </c>
      <c r="F1811">
        <v>0</v>
      </c>
      <c r="G1811">
        <v>2006</v>
      </c>
      <c r="H1811">
        <v>75617</v>
      </c>
      <c r="I1811">
        <v>165348</v>
      </c>
      <c r="J1811">
        <v>2.1866511498737058</v>
      </c>
      <c r="K1811" t="str">
        <f>VLOOKUP(C1811,'Model stock information'!$B$6:$R$35,17,FALSE)</f>
        <v>Coastal US</v>
      </c>
    </row>
    <row r="1812" spans="1:11">
      <c r="A1812" t="s">
        <v>89</v>
      </c>
      <c r="B1812">
        <v>27</v>
      </c>
      <c r="C1812" t="s">
        <v>83</v>
      </c>
      <c r="D1812" t="s">
        <v>14</v>
      </c>
      <c r="E1812" t="s">
        <v>45</v>
      </c>
      <c r="F1812">
        <v>0</v>
      </c>
      <c r="G1812">
        <v>2007</v>
      </c>
      <c r="H1812">
        <v>50621</v>
      </c>
      <c r="I1812">
        <v>179994</v>
      </c>
      <c r="J1812">
        <v>3.5557179826554197</v>
      </c>
      <c r="K1812" t="str">
        <f>VLOOKUP(C1812,'Model stock information'!$B$6:$R$35,17,FALSE)</f>
        <v>Coastal US</v>
      </c>
    </row>
    <row r="1813" spans="1:11">
      <c r="A1813" t="s">
        <v>89</v>
      </c>
      <c r="B1813">
        <v>27</v>
      </c>
      <c r="C1813" t="s">
        <v>83</v>
      </c>
      <c r="D1813" t="s">
        <v>14</v>
      </c>
      <c r="E1813" t="s">
        <v>45</v>
      </c>
      <c r="F1813">
        <v>0</v>
      </c>
      <c r="G1813">
        <v>2008</v>
      </c>
      <c r="H1813">
        <v>34220</v>
      </c>
      <c r="I1813">
        <v>146897</v>
      </c>
      <c r="J1813">
        <v>4.2927235534774981</v>
      </c>
      <c r="K1813" t="str">
        <f>VLOOKUP(C1813,'Model stock information'!$B$6:$R$35,17,FALSE)</f>
        <v>Coastal US</v>
      </c>
    </row>
    <row r="1814" spans="1:11">
      <c r="A1814" t="s">
        <v>89</v>
      </c>
      <c r="B1814">
        <v>27</v>
      </c>
      <c r="C1814" t="s">
        <v>83</v>
      </c>
      <c r="D1814" t="s">
        <v>14</v>
      </c>
      <c r="E1814" t="s">
        <v>45</v>
      </c>
      <c r="F1814">
        <v>0</v>
      </c>
      <c r="G1814">
        <v>2009</v>
      </c>
      <c r="H1814">
        <v>48609</v>
      </c>
      <c r="I1814">
        <v>219853</v>
      </c>
      <c r="J1814">
        <v>4.5228867082227575</v>
      </c>
      <c r="K1814" t="str">
        <f>VLOOKUP(C1814,'Model stock information'!$B$6:$R$35,17,FALSE)</f>
        <v>Coastal US</v>
      </c>
    </row>
    <row r="1815" spans="1:11">
      <c r="A1815" t="s">
        <v>89</v>
      </c>
      <c r="B1815">
        <v>27</v>
      </c>
      <c r="C1815" t="s">
        <v>83</v>
      </c>
      <c r="D1815" t="s">
        <v>14</v>
      </c>
      <c r="E1815" t="s">
        <v>45</v>
      </c>
      <c r="F1815">
        <v>0</v>
      </c>
      <c r="G1815">
        <v>2010</v>
      </c>
      <c r="H1815">
        <v>106863</v>
      </c>
      <c r="I1815">
        <v>256553</v>
      </c>
      <c r="J1815">
        <v>2.4007654660640259</v>
      </c>
      <c r="K1815" t="str">
        <f>VLOOKUP(C1815,'Model stock information'!$B$6:$R$35,17,FALSE)</f>
        <v>Coastal US</v>
      </c>
    </row>
    <row r="1816" spans="1:11">
      <c r="A1816" t="s">
        <v>89</v>
      </c>
      <c r="B1816">
        <v>27</v>
      </c>
      <c r="C1816" t="s">
        <v>83</v>
      </c>
      <c r="D1816" t="s">
        <v>14</v>
      </c>
      <c r="E1816" t="s">
        <v>45</v>
      </c>
      <c r="F1816">
        <v>0</v>
      </c>
      <c r="G1816">
        <v>2011</v>
      </c>
      <c r="H1816">
        <v>83135</v>
      </c>
      <c r="I1816">
        <v>184551</v>
      </c>
      <c r="J1816">
        <v>2.2198953509352259</v>
      </c>
      <c r="K1816" t="str">
        <f>VLOOKUP(C1816,'Model stock information'!$B$6:$R$35,17,FALSE)</f>
        <v>Coastal US</v>
      </c>
    </row>
    <row r="1817" spans="1:11">
      <c r="A1817" t="s">
        <v>89</v>
      </c>
      <c r="B1817">
        <v>27</v>
      </c>
      <c r="C1817" t="s">
        <v>83</v>
      </c>
      <c r="D1817" t="s">
        <v>14</v>
      </c>
      <c r="E1817" t="s">
        <v>45</v>
      </c>
      <c r="F1817">
        <v>0</v>
      </c>
      <c r="G1817">
        <v>2012</v>
      </c>
      <c r="H1817">
        <v>67128</v>
      </c>
      <c r="I1817">
        <v>249886</v>
      </c>
      <c r="J1817">
        <v>3.7225300917649862</v>
      </c>
      <c r="K1817" t="str">
        <f>VLOOKUP(C1817,'Model stock information'!$B$6:$R$35,17,FALSE)</f>
        <v>Coastal US</v>
      </c>
    </row>
    <row r="1818" spans="1:11">
      <c r="A1818" t="s">
        <v>89</v>
      </c>
      <c r="B1818">
        <v>28</v>
      </c>
      <c r="C1818" t="s">
        <v>84</v>
      </c>
      <c r="D1818" t="s">
        <v>14</v>
      </c>
      <c r="E1818" t="s">
        <v>32</v>
      </c>
      <c r="F1818">
        <v>0</v>
      </c>
      <c r="G1818">
        <v>1979</v>
      </c>
      <c r="H1818">
        <v>15567</v>
      </c>
      <c r="I1818">
        <v>69696</v>
      </c>
      <c r="J1818">
        <v>4.4771632299094239</v>
      </c>
      <c r="K1818" t="str">
        <f>VLOOKUP(C1818,'Model stock information'!$B$6:$R$35,17,FALSE)</f>
        <v>Coastal US</v>
      </c>
    </row>
    <row r="1819" spans="1:11">
      <c r="A1819" t="s">
        <v>89</v>
      </c>
      <c r="B1819">
        <v>28</v>
      </c>
      <c r="C1819" t="s">
        <v>84</v>
      </c>
      <c r="D1819" t="s">
        <v>14</v>
      </c>
      <c r="E1819" t="s">
        <v>32</v>
      </c>
      <c r="F1819">
        <v>0</v>
      </c>
      <c r="G1819">
        <v>1980</v>
      </c>
      <c r="H1819">
        <v>17161</v>
      </c>
      <c r="I1819">
        <v>76901</v>
      </c>
      <c r="J1819">
        <v>4.4811491171843132</v>
      </c>
      <c r="K1819" t="str">
        <f>VLOOKUP(C1819,'Model stock information'!$B$6:$R$35,17,FALSE)</f>
        <v>Coastal US</v>
      </c>
    </row>
    <row r="1820" spans="1:11">
      <c r="A1820" t="s">
        <v>89</v>
      </c>
      <c r="B1820">
        <v>28</v>
      </c>
      <c r="C1820" t="s">
        <v>84</v>
      </c>
      <c r="D1820" t="s">
        <v>14</v>
      </c>
      <c r="E1820" t="s">
        <v>32</v>
      </c>
      <c r="F1820">
        <v>0</v>
      </c>
      <c r="G1820">
        <v>1981</v>
      </c>
      <c r="H1820">
        <v>16600</v>
      </c>
      <c r="I1820">
        <v>89641</v>
      </c>
      <c r="J1820">
        <v>5.4000602409638558</v>
      </c>
      <c r="K1820" t="str">
        <f>VLOOKUP(C1820,'Model stock information'!$B$6:$R$35,17,FALSE)</f>
        <v>Coastal US</v>
      </c>
    </row>
    <row r="1821" spans="1:11">
      <c r="A1821" t="s">
        <v>89</v>
      </c>
      <c r="B1821">
        <v>28</v>
      </c>
      <c r="C1821" t="s">
        <v>84</v>
      </c>
      <c r="D1821" t="s">
        <v>14</v>
      </c>
      <c r="E1821" t="s">
        <v>32</v>
      </c>
      <c r="F1821">
        <v>0</v>
      </c>
      <c r="G1821">
        <v>1982</v>
      </c>
      <c r="H1821">
        <v>15922</v>
      </c>
      <c r="I1821">
        <v>98839</v>
      </c>
      <c r="J1821">
        <v>6.2077000376837077</v>
      </c>
      <c r="K1821" t="str">
        <f>VLOOKUP(C1821,'Model stock information'!$B$6:$R$35,17,FALSE)</f>
        <v>Coastal US</v>
      </c>
    </row>
    <row r="1822" spans="1:11">
      <c r="A1822" t="s">
        <v>89</v>
      </c>
      <c r="B1822">
        <v>28</v>
      </c>
      <c r="C1822" t="s">
        <v>84</v>
      </c>
      <c r="D1822" t="s">
        <v>14</v>
      </c>
      <c r="E1822" t="s">
        <v>32</v>
      </c>
      <c r="F1822">
        <v>0</v>
      </c>
      <c r="G1822">
        <v>1983</v>
      </c>
      <c r="H1822">
        <v>15465</v>
      </c>
      <c r="I1822">
        <v>132957</v>
      </c>
      <c r="J1822">
        <v>8.5972841901066932</v>
      </c>
      <c r="K1822" t="str">
        <f>VLOOKUP(C1822,'Model stock information'!$B$6:$R$35,17,FALSE)</f>
        <v>Coastal US</v>
      </c>
    </row>
    <row r="1823" spans="1:11">
      <c r="A1823" t="s">
        <v>89</v>
      </c>
      <c r="B1823">
        <v>28</v>
      </c>
      <c r="C1823" t="s">
        <v>84</v>
      </c>
      <c r="D1823" t="s">
        <v>14</v>
      </c>
      <c r="E1823" t="s">
        <v>32</v>
      </c>
      <c r="F1823">
        <v>0</v>
      </c>
      <c r="G1823">
        <v>1984</v>
      </c>
      <c r="H1823">
        <v>27753</v>
      </c>
      <c r="I1823">
        <v>148593</v>
      </c>
      <c r="J1823">
        <v>5.3541238784996219</v>
      </c>
      <c r="K1823" t="str">
        <f>VLOOKUP(C1823,'Model stock information'!$B$6:$R$35,17,FALSE)</f>
        <v>Coastal US</v>
      </c>
    </row>
    <row r="1824" spans="1:11">
      <c r="A1824" t="s">
        <v>89</v>
      </c>
      <c r="B1824">
        <v>28</v>
      </c>
      <c r="C1824" t="s">
        <v>84</v>
      </c>
      <c r="D1824" t="s">
        <v>14</v>
      </c>
      <c r="E1824" t="s">
        <v>32</v>
      </c>
      <c r="F1824">
        <v>0</v>
      </c>
      <c r="G1824">
        <v>1985</v>
      </c>
      <c r="H1824">
        <v>21236</v>
      </c>
      <c r="I1824">
        <v>160967</v>
      </c>
      <c r="J1824">
        <v>7.5799114710868336</v>
      </c>
      <c r="K1824" t="str">
        <f>VLOOKUP(C1824,'Model stock information'!$B$6:$R$35,17,FALSE)</f>
        <v>Coastal US</v>
      </c>
    </row>
    <row r="1825" spans="1:11">
      <c r="A1825" t="s">
        <v>89</v>
      </c>
      <c r="B1825">
        <v>28</v>
      </c>
      <c r="C1825" t="s">
        <v>84</v>
      </c>
      <c r="D1825" t="s">
        <v>14</v>
      </c>
      <c r="E1825" t="s">
        <v>32</v>
      </c>
      <c r="F1825">
        <v>0</v>
      </c>
      <c r="G1825">
        <v>1986</v>
      </c>
      <c r="H1825">
        <v>33730</v>
      </c>
      <c r="I1825">
        <v>148801</v>
      </c>
      <c r="J1825">
        <v>4.4115327601541656</v>
      </c>
      <c r="K1825" t="str">
        <f>VLOOKUP(C1825,'Model stock information'!$B$6:$R$35,17,FALSE)</f>
        <v>Coastal US</v>
      </c>
    </row>
    <row r="1826" spans="1:11">
      <c r="A1826" t="s">
        <v>89</v>
      </c>
      <c r="B1826">
        <v>28</v>
      </c>
      <c r="C1826" t="s">
        <v>84</v>
      </c>
      <c r="D1826" t="s">
        <v>14</v>
      </c>
      <c r="E1826" t="s">
        <v>32</v>
      </c>
      <c r="F1826">
        <v>0</v>
      </c>
      <c r="G1826">
        <v>1987</v>
      </c>
      <c r="H1826">
        <v>28791</v>
      </c>
      <c r="I1826">
        <v>118646</v>
      </c>
      <c r="J1826">
        <v>4.120940571706436</v>
      </c>
      <c r="K1826" t="str">
        <f>VLOOKUP(C1826,'Model stock information'!$B$6:$R$35,17,FALSE)</f>
        <v>Coastal US</v>
      </c>
    </row>
    <row r="1827" spans="1:11">
      <c r="A1827" t="s">
        <v>89</v>
      </c>
      <c r="B1827">
        <v>28</v>
      </c>
      <c r="C1827" t="s">
        <v>84</v>
      </c>
      <c r="D1827" t="s">
        <v>14</v>
      </c>
      <c r="E1827" t="s">
        <v>32</v>
      </c>
      <c r="F1827">
        <v>0</v>
      </c>
      <c r="G1827">
        <v>1988</v>
      </c>
      <c r="H1827">
        <v>47867</v>
      </c>
      <c r="I1827">
        <v>104500</v>
      </c>
      <c r="J1827">
        <v>2.1831324294399064</v>
      </c>
      <c r="K1827" t="str">
        <f>VLOOKUP(C1827,'Model stock information'!$B$6:$R$35,17,FALSE)</f>
        <v>Coastal US</v>
      </c>
    </row>
    <row r="1828" spans="1:11">
      <c r="A1828" t="s">
        <v>89</v>
      </c>
      <c r="B1828">
        <v>28</v>
      </c>
      <c r="C1828" t="s">
        <v>84</v>
      </c>
      <c r="D1828" t="s">
        <v>14</v>
      </c>
      <c r="E1828" t="s">
        <v>32</v>
      </c>
      <c r="F1828">
        <v>0</v>
      </c>
      <c r="G1828">
        <v>1989</v>
      </c>
      <c r="H1828">
        <v>26768</v>
      </c>
      <c r="I1828">
        <v>99929</v>
      </c>
      <c r="J1828">
        <v>3.7331515242080098</v>
      </c>
      <c r="K1828" t="str">
        <f>VLOOKUP(C1828,'Model stock information'!$B$6:$R$35,17,FALSE)</f>
        <v>Coastal US</v>
      </c>
    </row>
    <row r="1829" spans="1:11">
      <c r="A1829" t="s">
        <v>89</v>
      </c>
      <c r="B1829">
        <v>28</v>
      </c>
      <c r="C1829" t="s">
        <v>84</v>
      </c>
      <c r="D1829" t="s">
        <v>14</v>
      </c>
      <c r="E1829" t="s">
        <v>32</v>
      </c>
      <c r="F1829">
        <v>0</v>
      </c>
      <c r="G1829">
        <v>1990</v>
      </c>
      <c r="H1829">
        <v>32388</v>
      </c>
      <c r="I1829">
        <v>101107</v>
      </c>
      <c r="J1829">
        <v>3.1217426207237247</v>
      </c>
      <c r="K1829" t="str">
        <f>VLOOKUP(C1829,'Model stock information'!$B$6:$R$35,17,FALSE)</f>
        <v>Coastal US</v>
      </c>
    </row>
    <row r="1830" spans="1:11">
      <c r="A1830" t="s">
        <v>89</v>
      </c>
      <c r="B1830">
        <v>28</v>
      </c>
      <c r="C1830" t="s">
        <v>84</v>
      </c>
      <c r="D1830" t="s">
        <v>14</v>
      </c>
      <c r="E1830" t="s">
        <v>32</v>
      </c>
      <c r="F1830">
        <v>0</v>
      </c>
      <c r="G1830">
        <v>1991</v>
      </c>
      <c r="H1830">
        <v>27804</v>
      </c>
      <c r="I1830">
        <v>89383</v>
      </c>
      <c r="J1830">
        <v>3.2147532729103725</v>
      </c>
      <c r="K1830" t="str">
        <f>VLOOKUP(C1830,'Model stock information'!$B$6:$R$35,17,FALSE)</f>
        <v>Coastal US</v>
      </c>
    </row>
    <row r="1831" spans="1:11">
      <c r="A1831" t="s">
        <v>89</v>
      </c>
      <c r="B1831">
        <v>28</v>
      </c>
      <c r="C1831" t="s">
        <v>84</v>
      </c>
      <c r="D1831" t="s">
        <v>14</v>
      </c>
      <c r="E1831" t="s">
        <v>32</v>
      </c>
      <c r="F1831">
        <v>0</v>
      </c>
      <c r="G1831">
        <v>1992</v>
      </c>
      <c r="H1831">
        <v>27919</v>
      </c>
      <c r="I1831">
        <v>76866</v>
      </c>
      <c r="J1831">
        <v>2.753178838783624</v>
      </c>
      <c r="K1831" t="str">
        <f>VLOOKUP(C1831,'Model stock information'!$B$6:$R$35,17,FALSE)</f>
        <v>Coastal US</v>
      </c>
    </row>
    <row r="1832" spans="1:11">
      <c r="A1832" t="s">
        <v>89</v>
      </c>
      <c r="B1832">
        <v>28</v>
      </c>
      <c r="C1832" t="s">
        <v>84</v>
      </c>
      <c r="D1832" t="s">
        <v>14</v>
      </c>
      <c r="E1832" t="s">
        <v>32</v>
      </c>
      <c r="F1832">
        <v>0</v>
      </c>
      <c r="G1832">
        <v>1993</v>
      </c>
      <c r="H1832">
        <v>21041</v>
      </c>
      <c r="I1832">
        <v>64903</v>
      </c>
      <c r="J1832">
        <v>3.0845967396986835</v>
      </c>
      <c r="K1832" t="str">
        <f>VLOOKUP(C1832,'Model stock information'!$B$6:$R$35,17,FALSE)</f>
        <v>Coastal US</v>
      </c>
    </row>
    <row r="1833" spans="1:11">
      <c r="A1833" t="s">
        <v>89</v>
      </c>
      <c r="B1833">
        <v>28</v>
      </c>
      <c r="C1833" t="s">
        <v>84</v>
      </c>
      <c r="D1833" t="s">
        <v>14</v>
      </c>
      <c r="E1833" t="s">
        <v>32</v>
      </c>
      <c r="F1833">
        <v>0</v>
      </c>
      <c r="G1833">
        <v>1994</v>
      </c>
      <c r="H1833">
        <v>24873</v>
      </c>
      <c r="I1833">
        <v>49445</v>
      </c>
      <c r="J1833">
        <v>1.9878985245044827</v>
      </c>
      <c r="K1833" t="str">
        <f>VLOOKUP(C1833,'Model stock information'!$B$6:$R$35,17,FALSE)</f>
        <v>Coastal US</v>
      </c>
    </row>
    <row r="1834" spans="1:11">
      <c r="A1834" t="s">
        <v>89</v>
      </c>
      <c r="B1834">
        <v>28</v>
      </c>
      <c r="C1834" t="s">
        <v>84</v>
      </c>
      <c r="D1834" t="s">
        <v>14</v>
      </c>
      <c r="E1834" t="s">
        <v>32</v>
      </c>
      <c r="F1834">
        <v>0</v>
      </c>
      <c r="G1834">
        <v>1995</v>
      </c>
      <c r="H1834">
        <v>23546</v>
      </c>
      <c r="I1834">
        <v>37946</v>
      </c>
      <c r="J1834">
        <v>1.6115688439650047</v>
      </c>
      <c r="K1834" t="str">
        <f>VLOOKUP(C1834,'Model stock information'!$B$6:$R$35,17,FALSE)</f>
        <v>Coastal US</v>
      </c>
    </row>
    <row r="1835" spans="1:11">
      <c r="A1835" t="s">
        <v>89</v>
      </c>
      <c r="B1835">
        <v>28</v>
      </c>
      <c r="C1835" t="s">
        <v>84</v>
      </c>
      <c r="D1835" t="s">
        <v>14</v>
      </c>
      <c r="E1835" t="s">
        <v>32</v>
      </c>
      <c r="F1835">
        <v>0</v>
      </c>
      <c r="G1835">
        <v>1996</v>
      </c>
      <c r="H1835">
        <v>36010</v>
      </c>
      <c r="I1835">
        <v>40147</v>
      </c>
      <c r="J1835">
        <v>1.1148847542349347</v>
      </c>
      <c r="K1835" t="str">
        <f>VLOOKUP(C1835,'Model stock information'!$B$6:$R$35,17,FALSE)</f>
        <v>Coastal US</v>
      </c>
    </row>
    <row r="1836" spans="1:11">
      <c r="A1836" t="s">
        <v>89</v>
      </c>
      <c r="B1836">
        <v>28</v>
      </c>
      <c r="C1836" t="s">
        <v>84</v>
      </c>
      <c r="D1836" t="s">
        <v>14</v>
      </c>
      <c r="E1836" t="s">
        <v>32</v>
      </c>
      <c r="F1836">
        <v>0</v>
      </c>
      <c r="G1836">
        <v>1997</v>
      </c>
      <c r="H1836">
        <v>22672</v>
      </c>
      <c r="I1836">
        <v>47427</v>
      </c>
      <c r="J1836">
        <v>2.091875441072689</v>
      </c>
      <c r="K1836" t="str">
        <f>VLOOKUP(C1836,'Model stock information'!$B$6:$R$35,17,FALSE)</f>
        <v>Coastal US</v>
      </c>
    </row>
    <row r="1837" spans="1:11">
      <c r="A1837" t="s">
        <v>89</v>
      </c>
      <c r="B1837">
        <v>28</v>
      </c>
      <c r="C1837" t="s">
        <v>84</v>
      </c>
      <c r="D1837" t="s">
        <v>14</v>
      </c>
      <c r="E1837" t="s">
        <v>32</v>
      </c>
      <c r="F1837">
        <v>0</v>
      </c>
      <c r="G1837">
        <v>1998</v>
      </c>
      <c r="H1837">
        <v>22340</v>
      </c>
      <c r="I1837">
        <v>54901</v>
      </c>
      <c r="J1837">
        <v>2.4575201432408238</v>
      </c>
      <c r="K1837" t="str">
        <f>VLOOKUP(C1837,'Model stock information'!$B$6:$R$35,17,FALSE)</f>
        <v>Coastal US</v>
      </c>
    </row>
    <row r="1838" spans="1:11">
      <c r="A1838" t="s">
        <v>89</v>
      </c>
      <c r="B1838">
        <v>28</v>
      </c>
      <c r="C1838" t="s">
        <v>84</v>
      </c>
      <c r="D1838" t="s">
        <v>14</v>
      </c>
      <c r="E1838" t="s">
        <v>32</v>
      </c>
      <c r="F1838">
        <v>0</v>
      </c>
      <c r="G1838">
        <v>1999</v>
      </c>
      <c r="H1838">
        <v>19676</v>
      </c>
      <c r="I1838">
        <v>67567</v>
      </c>
      <c r="J1838">
        <v>3.4339804838381784</v>
      </c>
      <c r="K1838" t="str">
        <f>VLOOKUP(C1838,'Model stock information'!$B$6:$R$35,17,FALSE)</f>
        <v>Coastal US</v>
      </c>
    </row>
    <row r="1839" spans="1:11">
      <c r="A1839" t="s">
        <v>89</v>
      </c>
      <c r="B1839">
        <v>28</v>
      </c>
      <c r="C1839" t="s">
        <v>84</v>
      </c>
      <c r="D1839" t="s">
        <v>14</v>
      </c>
      <c r="E1839" t="s">
        <v>32</v>
      </c>
      <c r="F1839">
        <v>0</v>
      </c>
      <c r="G1839">
        <v>2000</v>
      </c>
      <c r="H1839">
        <v>20122</v>
      </c>
      <c r="I1839">
        <v>79074</v>
      </c>
      <c r="J1839">
        <v>3.92972865520326</v>
      </c>
      <c r="K1839" t="str">
        <f>VLOOKUP(C1839,'Model stock information'!$B$6:$R$35,17,FALSE)</f>
        <v>Coastal US</v>
      </c>
    </row>
    <row r="1840" spans="1:11">
      <c r="A1840" t="s">
        <v>89</v>
      </c>
      <c r="B1840">
        <v>28</v>
      </c>
      <c r="C1840" t="s">
        <v>84</v>
      </c>
      <c r="D1840" t="s">
        <v>14</v>
      </c>
      <c r="E1840" t="s">
        <v>32</v>
      </c>
      <c r="F1840">
        <v>0</v>
      </c>
      <c r="G1840">
        <v>2001</v>
      </c>
      <c r="H1840">
        <v>18461</v>
      </c>
      <c r="I1840">
        <v>79119</v>
      </c>
      <c r="J1840">
        <v>4.2857375006771035</v>
      </c>
      <c r="K1840" t="str">
        <f>VLOOKUP(C1840,'Model stock information'!$B$6:$R$35,17,FALSE)</f>
        <v>Coastal US</v>
      </c>
    </row>
    <row r="1841" spans="1:11">
      <c r="A1841" t="s">
        <v>89</v>
      </c>
      <c r="B1841">
        <v>28</v>
      </c>
      <c r="C1841" t="s">
        <v>84</v>
      </c>
      <c r="D1841" t="s">
        <v>14</v>
      </c>
      <c r="E1841" t="s">
        <v>32</v>
      </c>
      <c r="F1841">
        <v>0</v>
      </c>
      <c r="G1841">
        <v>2002</v>
      </c>
      <c r="H1841">
        <v>24938</v>
      </c>
      <c r="I1841">
        <v>64745</v>
      </c>
      <c r="J1841">
        <v>2.5962386719063275</v>
      </c>
      <c r="K1841" t="str">
        <f>VLOOKUP(C1841,'Model stock information'!$B$6:$R$35,17,FALSE)</f>
        <v>Coastal US</v>
      </c>
    </row>
    <row r="1842" spans="1:11">
      <c r="A1842" t="s">
        <v>89</v>
      </c>
      <c r="B1842">
        <v>28</v>
      </c>
      <c r="C1842" t="s">
        <v>84</v>
      </c>
      <c r="D1842" t="s">
        <v>14</v>
      </c>
      <c r="E1842" t="s">
        <v>32</v>
      </c>
      <c r="F1842">
        <v>0</v>
      </c>
      <c r="G1842">
        <v>2003</v>
      </c>
      <c r="H1842">
        <v>36298</v>
      </c>
      <c r="I1842">
        <v>55808</v>
      </c>
      <c r="J1842">
        <v>1.53749517879773</v>
      </c>
      <c r="K1842" t="str">
        <f>VLOOKUP(C1842,'Model stock information'!$B$6:$R$35,17,FALSE)</f>
        <v>Coastal US</v>
      </c>
    </row>
    <row r="1843" spans="1:11">
      <c r="A1843" t="s">
        <v>89</v>
      </c>
      <c r="B1843">
        <v>28</v>
      </c>
      <c r="C1843" t="s">
        <v>84</v>
      </c>
      <c r="D1843" t="s">
        <v>14</v>
      </c>
      <c r="E1843" t="s">
        <v>32</v>
      </c>
      <c r="F1843">
        <v>0</v>
      </c>
      <c r="G1843">
        <v>2004</v>
      </c>
      <c r="H1843">
        <v>38516</v>
      </c>
      <c r="I1843">
        <v>48961</v>
      </c>
      <c r="J1843">
        <v>1.2711860006231177</v>
      </c>
      <c r="K1843" t="str">
        <f>VLOOKUP(C1843,'Model stock information'!$B$6:$R$35,17,FALSE)</f>
        <v>Coastal US</v>
      </c>
    </row>
    <row r="1844" spans="1:11">
      <c r="A1844" t="s">
        <v>89</v>
      </c>
      <c r="B1844">
        <v>28</v>
      </c>
      <c r="C1844" t="s">
        <v>84</v>
      </c>
      <c r="D1844" t="s">
        <v>14</v>
      </c>
      <c r="E1844" t="s">
        <v>32</v>
      </c>
      <c r="F1844">
        <v>0</v>
      </c>
      <c r="G1844">
        <v>2005</v>
      </c>
      <c r="H1844">
        <v>33999</v>
      </c>
      <c r="I1844">
        <v>51721</v>
      </c>
      <c r="J1844">
        <v>1.5212506250183828</v>
      </c>
      <c r="K1844" t="str">
        <f>VLOOKUP(C1844,'Model stock information'!$B$6:$R$35,17,FALSE)</f>
        <v>Coastal US</v>
      </c>
    </row>
    <row r="1845" spans="1:11">
      <c r="A1845" t="s">
        <v>89</v>
      </c>
      <c r="B1845">
        <v>28</v>
      </c>
      <c r="C1845" t="s">
        <v>84</v>
      </c>
      <c r="D1845" t="s">
        <v>14</v>
      </c>
      <c r="E1845" t="s">
        <v>32</v>
      </c>
      <c r="F1845">
        <v>0</v>
      </c>
      <c r="G1845">
        <v>2006</v>
      </c>
      <c r="H1845">
        <v>26805</v>
      </c>
      <c r="I1845">
        <v>61007</v>
      </c>
      <c r="J1845">
        <v>2.2759559783622461</v>
      </c>
      <c r="K1845" t="str">
        <f>VLOOKUP(C1845,'Model stock information'!$B$6:$R$35,17,FALSE)</f>
        <v>Coastal US</v>
      </c>
    </row>
    <row r="1846" spans="1:11">
      <c r="A1846" t="s">
        <v>89</v>
      </c>
      <c r="B1846">
        <v>28</v>
      </c>
      <c r="C1846" t="s">
        <v>84</v>
      </c>
      <c r="D1846" t="s">
        <v>14</v>
      </c>
      <c r="E1846" t="s">
        <v>32</v>
      </c>
      <c r="F1846">
        <v>0</v>
      </c>
      <c r="G1846">
        <v>2007</v>
      </c>
      <c r="H1846">
        <v>21901</v>
      </c>
      <c r="I1846">
        <v>71420</v>
      </c>
      <c r="J1846">
        <v>3.261038308753025</v>
      </c>
      <c r="K1846" t="str">
        <f>VLOOKUP(C1846,'Model stock information'!$B$6:$R$35,17,FALSE)</f>
        <v>Coastal US</v>
      </c>
    </row>
    <row r="1847" spans="1:11">
      <c r="A1847" t="s">
        <v>89</v>
      </c>
      <c r="B1847">
        <v>28</v>
      </c>
      <c r="C1847" t="s">
        <v>84</v>
      </c>
      <c r="D1847" t="s">
        <v>14</v>
      </c>
      <c r="E1847" t="s">
        <v>32</v>
      </c>
      <c r="F1847">
        <v>0</v>
      </c>
      <c r="G1847">
        <v>2008</v>
      </c>
      <c r="H1847">
        <v>22150</v>
      </c>
      <c r="I1847">
        <v>68156</v>
      </c>
      <c r="J1847">
        <v>3.0770203160270881</v>
      </c>
      <c r="K1847" t="str">
        <f>VLOOKUP(C1847,'Model stock information'!$B$6:$R$35,17,FALSE)</f>
        <v>Coastal US</v>
      </c>
    </row>
    <row r="1848" spans="1:11">
      <c r="A1848" t="s">
        <v>89</v>
      </c>
      <c r="B1848">
        <v>28</v>
      </c>
      <c r="C1848" t="s">
        <v>84</v>
      </c>
      <c r="D1848" t="s">
        <v>14</v>
      </c>
      <c r="E1848" t="s">
        <v>32</v>
      </c>
      <c r="F1848">
        <v>0</v>
      </c>
      <c r="G1848">
        <v>2009</v>
      </c>
      <c r="H1848">
        <v>18306</v>
      </c>
      <c r="I1848">
        <v>57233</v>
      </c>
      <c r="J1848">
        <v>3.1264612695291163</v>
      </c>
      <c r="K1848" t="str">
        <f>VLOOKUP(C1848,'Model stock information'!$B$6:$R$35,17,FALSE)</f>
        <v>Coastal US</v>
      </c>
    </row>
    <row r="1849" spans="1:11">
      <c r="A1849" t="s">
        <v>89</v>
      </c>
      <c r="B1849">
        <v>28</v>
      </c>
      <c r="C1849" t="s">
        <v>84</v>
      </c>
      <c r="D1849" t="s">
        <v>14</v>
      </c>
      <c r="E1849" t="s">
        <v>32</v>
      </c>
      <c r="F1849">
        <v>0</v>
      </c>
      <c r="G1849">
        <v>2010</v>
      </c>
      <c r="H1849">
        <v>25885</v>
      </c>
      <c r="I1849">
        <v>58370</v>
      </c>
      <c r="J1849">
        <v>2.2549739231214989</v>
      </c>
      <c r="K1849" t="str">
        <f>VLOOKUP(C1849,'Model stock information'!$B$6:$R$35,17,FALSE)</f>
        <v>Coastal US</v>
      </c>
    </row>
    <row r="1850" spans="1:11">
      <c r="A1850" t="s">
        <v>89</v>
      </c>
      <c r="B1850">
        <v>28</v>
      </c>
      <c r="C1850" t="s">
        <v>84</v>
      </c>
      <c r="D1850" t="s">
        <v>14</v>
      </c>
      <c r="E1850" t="s">
        <v>32</v>
      </c>
      <c r="F1850">
        <v>0</v>
      </c>
      <c r="G1850">
        <v>2011</v>
      </c>
      <c r="H1850">
        <v>24792</v>
      </c>
      <c r="I1850">
        <v>65312</v>
      </c>
      <c r="J1850">
        <v>2.634398192965473</v>
      </c>
      <c r="K1850" t="str">
        <f>VLOOKUP(C1850,'Model stock information'!$B$6:$R$35,17,FALSE)</f>
        <v>Coastal US</v>
      </c>
    </row>
    <row r="1851" spans="1:11">
      <c r="A1851" t="s">
        <v>89</v>
      </c>
      <c r="B1851">
        <v>28</v>
      </c>
      <c r="C1851" t="s">
        <v>84</v>
      </c>
      <c r="D1851" t="s">
        <v>14</v>
      </c>
      <c r="E1851" t="s">
        <v>32</v>
      </c>
      <c r="F1851">
        <v>0</v>
      </c>
      <c r="G1851">
        <v>2012</v>
      </c>
      <c r="H1851">
        <v>22446</v>
      </c>
      <c r="I1851">
        <v>62981</v>
      </c>
      <c r="J1851">
        <v>2.8058896908135078</v>
      </c>
      <c r="K1851" t="str">
        <f>VLOOKUP(C1851,'Model stock information'!$B$6:$R$35,17,FALSE)</f>
        <v>Coastal US</v>
      </c>
    </row>
    <row r="1852" spans="1:11">
      <c r="A1852" t="s">
        <v>89</v>
      </c>
      <c r="B1852">
        <v>29</v>
      </c>
      <c r="C1852" t="s">
        <v>85</v>
      </c>
      <c r="D1852" t="s">
        <v>14</v>
      </c>
      <c r="E1852" t="s">
        <v>35</v>
      </c>
      <c r="F1852">
        <v>0</v>
      </c>
      <c r="G1852">
        <v>1979</v>
      </c>
      <c r="H1852">
        <v>501</v>
      </c>
      <c r="I1852">
        <v>5058</v>
      </c>
      <c r="J1852">
        <v>10.095808383233534</v>
      </c>
      <c r="K1852" t="str">
        <f>VLOOKUP(C1852,'Model stock information'!$B$6:$R$35,17,FALSE)</f>
        <v>Columbia</v>
      </c>
    </row>
    <row r="1853" spans="1:11">
      <c r="A1853" t="s">
        <v>89</v>
      </c>
      <c r="B1853">
        <v>29</v>
      </c>
      <c r="C1853" t="s">
        <v>85</v>
      </c>
      <c r="D1853" t="s">
        <v>14</v>
      </c>
      <c r="E1853" t="s">
        <v>35</v>
      </c>
      <c r="F1853">
        <v>0</v>
      </c>
      <c r="G1853">
        <v>1980</v>
      </c>
      <c r="H1853">
        <v>476</v>
      </c>
      <c r="I1853">
        <v>2906</v>
      </c>
      <c r="J1853">
        <v>6.1050420168067223</v>
      </c>
      <c r="K1853" t="str">
        <f>VLOOKUP(C1853,'Model stock information'!$B$6:$R$35,17,FALSE)</f>
        <v>Columbia</v>
      </c>
    </row>
    <row r="1854" spans="1:11">
      <c r="A1854" t="s">
        <v>89</v>
      </c>
      <c r="B1854">
        <v>29</v>
      </c>
      <c r="C1854" t="s">
        <v>85</v>
      </c>
      <c r="D1854" t="s">
        <v>14</v>
      </c>
      <c r="E1854" t="s">
        <v>35</v>
      </c>
      <c r="F1854">
        <v>0</v>
      </c>
      <c r="G1854">
        <v>1981</v>
      </c>
      <c r="H1854">
        <v>385</v>
      </c>
      <c r="I1854">
        <v>2195</v>
      </c>
      <c r="J1854">
        <v>5.7012987012987013</v>
      </c>
      <c r="K1854" t="str">
        <f>VLOOKUP(C1854,'Model stock information'!$B$6:$R$35,17,FALSE)</f>
        <v>Columbia</v>
      </c>
    </row>
    <row r="1855" spans="1:11">
      <c r="A1855" t="s">
        <v>89</v>
      </c>
      <c r="B1855">
        <v>29</v>
      </c>
      <c r="C1855" t="s">
        <v>85</v>
      </c>
      <c r="D1855" t="s">
        <v>14</v>
      </c>
      <c r="E1855" t="s">
        <v>35</v>
      </c>
      <c r="F1855">
        <v>0</v>
      </c>
      <c r="G1855">
        <v>1982</v>
      </c>
      <c r="H1855">
        <v>456</v>
      </c>
      <c r="I1855">
        <v>3494</v>
      </c>
      <c r="J1855">
        <v>7.6622807017543861</v>
      </c>
      <c r="K1855" t="str">
        <f>VLOOKUP(C1855,'Model stock information'!$B$6:$R$35,17,FALSE)</f>
        <v>Columbia</v>
      </c>
    </row>
    <row r="1856" spans="1:11">
      <c r="A1856" t="s">
        <v>89</v>
      </c>
      <c r="B1856">
        <v>29</v>
      </c>
      <c r="C1856" t="s">
        <v>85</v>
      </c>
      <c r="D1856" t="s">
        <v>14</v>
      </c>
      <c r="E1856" t="s">
        <v>35</v>
      </c>
      <c r="F1856">
        <v>0</v>
      </c>
      <c r="G1856">
        <v>1983</v>
      </c>
      <c r="H1856">
        <v>503</v>
      </c>
      <c r="I1856">
        <v>4294</v>
      </c>
      <c r="J1856">
        <v>8.5367793240556669</v>
      </c>
      <c r="K1856" t="str">
        <f>VLOOKUP(C1856,'Model stock information'!$B$6:$R$35,17,FALSE)</f>
        <v>Columbia</v>
      </c>
    </row>
    <row r="1857" spans="1:11">
      <c r="A1857" t="s">
        <v>89</v>
      </c>
      <c r="B1857">
        <v>29</v>
      </c>
      <c r="C1857" t="s">
        <v>85</v>
      </c>
      <c r="D1857" t="s">
        <v>14</v>
      </c>
      <c r="E1857" t="s">
        <v>35</v>
      </c>
      <c r="F1857">
        <v>0</v>
      </c>
      <c r="G1857">
        <v>1984</v>
      </c>
      <c r="H1857">
        <v>532</v>
      </c>
      <c r="I1857">
        <v>3937</v>
      </c>
      <c r="J1857">
        <v>7.4003759398496243</v>
      </c>
      <c r="K1857" t="str">
        <f>VLOOKUP(C1857,'Model stock information'!$B$6:$R$35,17,FALSE)</f>
        <v>Columbia</v>
      </c>
    </row>
    <row r="1858" spans="1:11">
      <c r="A1858" t="s">
        <v>89</v>
      </c>
      <c r="B1858">
        <v>29</v>
      </c>
      <c r="C1858" t="s">
        <v>85</v>
      </c>
      <c r="D1858" t="s">
        <v>14</v>
      </c>
      <c r="E1858" t="s">
        <v>35</v>
      </c>
      <c r="F1858">
        <v>0</v>
      </c>
      <c r="G1858">
        <v>1985</v>
      </c>
      <c r="H1858">
        <v>438</v>
      </c>
      <c r="I1858">
        <v>3586</v>
      </c>
      <c r="J1858">
        <v>8.1872146118721467</v>
      </c>
      <c r="K1858" t="str">
        <f>VLOOKUP(C1858,'Model stock information'!$B$6:$R$35,17,FALSE)</f>
        <v>Columbia</v>
      </c>
    </row>
    <row r="1859" spans="1:11">
      <c r="A1859" t="s">
        <v>89</v>
      </c>
      <c r="B1859">
        <v>29</v>
      </c>
      <c r="C1859" t="s">
        <v>85</v>
      </c>
      <c r="D1859" t="s">
        <v>14</v>
      </c>
      <c r="E1859" t="s">
        <v>35</v>
      </c>
      <c r="F1859">
        <v>0</v>
      </c>
      <c r="G1859">
        <v>1986</v>
      </c>
      <c r="H1859">
        <v>332</v>
      </c>
      <c r="I1859">
        <v>2277</v>
      </c>
      <c r="J1859">
        <v>6.8584337349397586</v>
      </c>
      <c r="K1859" t="str">
        <f>VLOOKUP(C1859,'Model stock information'!$B$6:$R$35,17,FALSE)</f>
        <v>Columbia</v>
      </c>
    </row>
    <row r="1860" spans="1:11">
      <c r="A1860" t="s">
        <v>89</v>
      </c>
      <c r="B1860">
        <v>29</v>
      </c>
      <c r="C1860" t="s">
        <v>85</v>
      </c>
      <c r="D1860" t="s">
        <v>14</v>
      </c>
      <c r="E1860" t="s">
        <v>35</v>
      </c>
      <c r="F1860">
        <v>0</v>
      </c>
      <c r="G1860">
        <v>1987</v>
      </c>
      <c r="H1860">
        <v>343</v>
      </c>
      <c r="I1860">
        <v>2034</v>
      </c>
      <c r="J1860">
        <v>5.9300291545189507</v>
      </c>
      <c r="K1860" t="str">
        <f>VLOOKUP(C1860,'Model stock information'!$B$6:$R$35,17,FALSE)</f>
        <v>Columbia</v>
      </c>
    </row>
    <row r="1861" spans="1:11">
      <c r="A1861" t="s">
        <v>89</v>
      </c>
      <c r="B1861">
        <v>29</v>
      </c>
      <c r="C1861" t="s">
        <v>85</v>
      </c>
      <c r="D1861" t="s">
        <v>14</v>
      </c>
      <c r="E1861" t="s">
        <v>35</v>
      </c>
      <c r="F1861">
        <v>0</v>
      </c>
      <c r="G1861">
        <v>1988</v>
      </c>
      <c r="H1861">
        <v>257</v>
      </c>
      <c r="I1861">
        <v>2920</v>
      </c>
      <c r="J1861">
        <v>11.361867704280156</v>
      </c>
      <c r="K1861" t="str">
        <f>VLOOKUP(C1861,'Model stock information'!$B$6:$R$35,17,FALSE)</f>
        <v>Columbia</v>
      </c>
    </row>
    <row r="1862" spans="1:11">
      <c r="A1862" t="s">
        <v>89</v>
      </c>
      <c r="B1862">
        <v>29</v>
      </c>
      <c r="C1862" t="s">
        <v>85</v>
      </c>
      <c r="D1862" t="s">
        <v>14</v>
      </c>
      <c r="E1862" t="s">
        <v>35</v>
      </c>
      <c r="F1862">
        <v>0</v>
      </c>
      <c r="G1862">
        <v>1989</v>
      </c>
      <c r="H1862">
        <v>273</v>
      </c>
      <c r="I1862">
        <v>2859</v>
      </c>
      <c r="J1862">
        <v>10.472527472527473</v>
      </c>
      <c r="K1862" t="str">
        <f>VLOOKUP(C1862,'Model stock information'!$B$6:$R$35,17,FALSE)</f>
        <v>Columbia</v>
      </c>
    </row>
    <row r="1863" spans="1:11">
      <c r="A1863" t="s">
        <v>89</v>
      </c>
      <c r="B1863">
        <v>29</v>
      </c>
      <c r="C1863" t="s">
        <v>85</v>
      </c>
      <c r="D1863" t="s">
        <v>14</v>
      </c>
      <c r="E1863" t="s">
        <v>35</v>
      </c>
      <c r="F1863">
        <v>0</v>
      </c>
      <c r="G1863">
        <v>1990</v>
      </c>
      <c r="H1863">
        <v>238</v>
      </c>
      <c r="I1863">
        <v>2415</v>
      </c>
      <c r="J1863">
        <v>10.147058823529411</v>
      </c>
      <c r="K1863" t="str">
        <f>VLOOKUP(C1863,'Model stock information'!$B$6:$R$35,17,FALSE)</f>
        <v>Columbia</v>
      </c>
    </row>
    <row r="1864" spans="1:11">
      <c r="A1864" t="s">
        <v>89</v>
      </c>
      <c r="B1864">
        <v>29</v>
      </c>
      <c r="C1864" t="s">
        <v>85</v>
      </c>
      <c r="D1864" t="s">
        <v>14</v>
      </c>
      <c r="E1864" t="s">
        <v>35</v>
      </c>
      <c r="F1864">
        <v>0</v>
      </c>
      <c r="G1864">
        <v>1991</v>
      </c>
      <c r="H1864">
        <v>198</v>
      </c>
      <c r="I1864">
        <v>1960</v>
      </c>
      <c r="J1864">
        <v>9.8989898989898997</v>
      </c>
      <c r="K1864" t="str">
        <f>VLOOKUP(C1864,'Model stock information'!$B$6:$R$35,17,FALSE)</f>
        <v>Columbia</v>
      </c>
    </row>
    <row r="1865" spans="1:11">
      <c r="A1865" t="s">
        <v>89</v>
      </c>
      <c r="B1865">
        <v>29</v>
      </c>
      <c r="C1865" t="s">
        <v>85</v>
      </c>
      <c r="D1865" t="s">
        <v>14</v>
      </c>
      <c r="E1865" t="s">
        <v>35</v>
      </c>
      <c r="F1865">
        <v>0</v>
      </c>
      <c r="G1865">
        <v>1992</v>
      </c>
      <c r="H1865">
        <v>551</v>
      </c>
      <c r="I1865">
        <v>2058</v>
      </c>
      <c r="J1865">
        <v>3.7350272232304902</v>
      </c>
      <c r="K1865" t="str">
        <f>VLOOKUP(C1865,'Model stock information'!$B$6:$R$35,17,FALSE)</f>
        <v>Columbia</v>
      </c>
    </row>
    <row r="1866" spans="1:11">
      <c r="A1866" t="s">
        <v>89</v>
      </c>
      <c r="B1866">
        <v>29</v>
      </c>
      <c r="C1866" t="s">
        <v>85</v>
      </c>
      <c r="D1866" t="s">
        <v>14</v>
      </c>
      <c r="E1866" t="s">
        <v>35</v>
      </c>
      <c r="F1866">
        <v>0</v>
      </c>
      <c r="G1866">
        <v>1993</v>
      </c>
      <c r="H1866">
        <v>622</v>
      </c>
      <c r="I1866">
        <v>2053</v>
      </c>
      <c r="J1866">
        <v>3.3006430868167205</v>
      </c>
      <c r="K1866" t="str">
        <f>VLOOKUP(C1866,'Model stock information'!$B$6:$R$35,17,FALSE)</f>
        <v>Columbia</v>
      </c>
    </row>
    <row r="1867" spans="1:11">
      <c r="A1867" t="s">
        <v>89</v>
      </c>
      <c r="B1867">
        <v>29</v>
      </c>
      <c r="C1867" t="s">
        <v>85</v>
      </c>
      <c r="D1867" t="s">
        <v>14</v>
      </c>
      <c r="E1867" t="s">
        <v>35</v>
      </c>
      <c r="F1867">
        <v>0</v>
      </c>
      <c r="G1867">
        <v>1994</v>
      </c>
      <c r="H1867">
        <v>510</v>
      </c>
      <c r="I1867">
        <v>1708</v>
      </c>
      <c r="J1867">
        <v>3.3490196078431373</v>
      </c>
      <c r="K1867" t="str">
        <f>VLOOKUP(C1867,'Model stock information'!$B$6:$R$35,17,FALSE)</f>
        <v>Columbia</v>
      </c>
    </row>
    <row r="1868" spans="1:11">
      <c r="A1868" t="s">
        <v>89</v>
      </c>
      <c r="B1868">
        <v>29</v>
      </c>
      <c r="C1868" t="s">
        <v>85</v>
      </c>
      <c r="D1868" t="s">
        <v>14</v>
      </c>
      <c r="E1868" t="s">
        <v>35</v>
      </c>
      <c r="F1868">
        <v>0</v>
      </c>
      <c r="G1868">
        <v>1995</v>
      </c>
      <c r="H1868">
        <v>329</v>
      </c>
      <c r="I1868">
        <v>2042</v>
      </c>
      <c r="J1868">
        <v>6.2066869300911858</v>
      </c>
      <c r="K1868" t="str">
        <f>VLOOKUP(C1868,'Model stock information'!$B$6:$R$35,17,FALSE)</f>
        <v>Columbia</v>
      </c>
    </row>
    <row r="1869" spans="1:11">
      <c r="A1869" t="s">
        <v>89</v>
      </c>
      <c r="B1869">
        <v>29</v>
      </c>
      <c r="C1869" t="s">
        <v>85</v>
      </c>
      <c r="D1869" t="s">
        <v>14</v>
      </c>
      <c r="E1869" t="s">
        <v>35</v>
      </c>
      <c r="F1869">
        <v>0</v>
      </c>
      <c r="G1869">
        <v>1996</v>
      </c>
      <c r="H1869">
        <v>518</v>
      </c>
      <c r="I1869">
        <v>5215</v>
      </c>
      <c r="J1869">
        <v>10.067567567567568</v>
      </c>
      <c r="K1869" t="str">
        <f>VLOOKUP(C1869,'Model stock information'!$B$6:$R$35,17,FALSE)</f>
        <v>Columbia</v>
      </c>
    </row>
    <row r="1870" spans="1:11">
      <c r="A1870" t="s">
        <v>89</v>
      </c>
      <c r="B1870">
        <v>29</v>
      </c>
      <c r="C1870" t="s">
        <v>85</v>
      </c>
      <c r="D1870" t="s">
        <v>14</v>
      </c>
      <c r="E1870" t="s">
        <v>35</v>
      </c>
      <c r="F1870">
        <v>0</v>
      </c>
      <c r="G1870">
        <v>1997</v>
      </c>
      <c r="H1870">
        <v>705</v>
      </c>
      <c r="I1870">
        <v>8745</v>
      </c>
      <c r="J1870">
        <v>12.404255319148936</v>
      </c>
      <c r="K1870" t="str">
        <f>VLOOKUP(C1870,'Model stock information'!$B$6:$R$35,17,FALSE)</f>
        <v>Columbia</v>
      </c>
    </row>
    <row r="1871" spans="1:11">
      <c r="A1871" t="s">
        <v>89</v>
      </c>
      <c r="B1871">
        <v>29</v>
      </c>
      <c r="C1871" t="s">
        <v>85</v>
      </c>
      <c r="D1871" t="s">
        <v>14</v>
      </c>
      <c r="E1871" t="s">
        <v>35</v>
      </c>
      <c r="F1871">
        <v>0</v>
      </c>
      <c r="G1871">
        <v>1998</v>
      </c>
      <c r="H1871">
        <v>708</v>
      </c>
      <c r="I1871">
        <v>11460</v>
      </c>
      <c r="J1871">
        <v>16.1864406779661</v>
      </c>
      <c r="K1871" t="str">
        <f>VLOOKUP(C1871,'Model stock information'!$B$6:$R$35,17,FALSE)</f>
        <v>Columbia</v>
      </c>
    </row>
    <row r="1872" spans="1:11">
      <c r="A1872" t="s">
        <v>89</v>
      </c>
      <c r="B1872">
        <v>29</v>
      </c>
      <c r="C1872" t="s">
        <v>85</v>
      </c>
      <c r="D1872" t="s">
        <v>14</v>
      </c>
      <c r="E1872" t="s">
        <v>35</v>
      </c>
      <c r="F1872">
        <v>0</v>
      </c>
      <c r="G1872">
        <v>1999</v>
      </c>
      <c r="H1872">
        <v>793</v>
      </c>
      <c r="I1872">
        <v>8552</v>
      </c>
      <c r="J1872">
        <v>10.784363177805801</v>
      </c>
      <c r="K1872" t="str">
        <f>VLOOKUP(C1872,'Model stock information'!$B$6:$R$35,17,FALSE)</f>
        <v>Columbia</v>
      </c>
    </row>
    <row r="1873" spans="1:11">
      <c r="A1873" t="s">
        <v>89</v>
      </c>
      <c r="B1873">
        <v>29</v>
      </c>
      <c r="C1873" t="s">
        <v>85</v>
      </c>
      <c r="D1873" t="s">
        <v>14</v>
      </c>
      <c r="E1873" t="s">
        <v>35</v>
      </c>
      <c r="F1873">
        <v>0</v>
      </c>
      <c r="G1873">
        <v>2000</v>
      </c>
      <c r="H1873">
        <v>1973</v>
      </c>
      <c r="I1873">
        <v>11258</v>
      </c>
      <c r="J1873">
        <v>5.7060314242270653</v>
      </c>
      <c r="K1873" t="str">
        <f>VLOOKUP(C1873,'Model stock information'!$B$6:$R$35,17,FALSE)</f>
        <v>Columbia</v>
      </c>
    </row>
    <row r="1874" spans="1:11">
      <c r="A1874" t="s">
        <v>89</v>
      </c>
      <c r="B1874">
        <v>29</v>
      </c>
      <c r="C1874" t="s">
        <v>85</v>
      </c>
      <c r="D1874" t="s">
        <v>14</v>
      </c>
      <c r="E1874" t="s">
        <v>35</v>
      </c>
      <c r="F1874">
        <v>0</v>
      </c>
      <c r="G1874">
        <v>2001</v>
      </c>
      <c r="H1874">
        <v>2277</v>
      </c>
      <c r="I1874">
        <v>10562</v>
      </c>
      <c r="J1874">
        <v>4.6385595081247253</v>
      </c>
      <c r="K1874" t="str">
        <f>VLOOKUP(C1874,'Model stock information'!$B$6:$R$35,17,FALSE)</f>
        <v>Columbia</v>
      </c>
    </row>
    <row r="1875" spans="1:11">
      <c r="A1875" t="s">
        <v>89</v>
      </c>
      <c r="B1875">
        <v>29</v>
      </c>
      <c r="C1875" t="s">
        <v>85</v>
      </c>
      <c r="D1875" t="s">
        <v>14</v>
      </c>
      <c r="E1875" t="s">
        <v>35</v>
      </c>
      <c r="F1875">
        <v>0</v>
      </c>
      <c r="G1875">
        <v>2002</v>
      </c>
      <c r="H1875">
        <v>3876</v>
      </c>
      <c r="I1875">
        <v>10149</v>
      </c>
      <c r="J1875">
        <v>2.6184210526315788</v>
      </c>
      <c r="K1875" t="str">
        <f>VLOOKUP(C1875,'Model stock information'!$B$6:$R$35,17,FALSE)</f>
        <v>Columbia</v>
      </c>
    </row>
    <row r="1876" spans="1:11">
      <c r="A1876" t="s">
        <v>89</v>
      </c>
      <c r="B1876">
        <v>29</v>
      </c>
      <c r="C1876" t="s">
        <v>85</v>
      </c>
      <c r="D1876" t="s">
        <v>14</v>
      </c>
      <c r="E1876" t="s">
        <v>35</v>
      </c>
      <c r="F1876">
        <v>0</v>
      </c>
      <c r="G1876">
        <v>2003</v>
      </c>
      <c r="H1876">
        <v>3517</v>
      </c>
      <c r="I1876">
        <v>10021</v>
      </c>
      <c r="J1876">
        <v>2.8493033835655388</v>
      </c>
      <c r="K1876" t="str">
        <f>VLOOKUP(C1876,'Model stock information'!$B$6:$R$35,17,FALSE)</f>
        <v>Columbia</v>
      </c>
    </row>
    <row r="1877" spans="1:11">
      <c r="A1877" t="s">
        <v>89</v>
      </c>
      <c r="B1877">
        <v>29</v>
      </c>
      <c r="C1877" t="s">
        <v>85</v>
      </c>
      <c r="D1877" t="s">
        <v>14</v>
      </c>
      <c r="E1877" t="s">
        <v>35</v>
      </c>
      <c r="F1877">
        <v>0</v>
      </c>
      <c r="G1877">
        <v>2004</v>
      </c>
      <c r="H1877">
        <v>2680</v>
      </c>
      <c r="I1877">
        <v>8439</v>
      </c>
      <c r="J1877">
        <v>3.1488805970149252</v>
      </c>
      <c r="K1877" t="str">
        <f>VLOOKUP(C1877,'Model stock information'!$B$6:$R$35,17,FALSE)</f>
        <v>Columbia</v>
      </c>
    </row>
    <row r="1878" spans="1:11">
      <c r="A1878" t="s">
        <v>89</v>
      </c>
      <c r="B1878">
        <v>29</v>
      </c>
      <c r="C1878" t="s">
        <v>85</v>
      </c>
      <c r="D1878" t="s">
        <v>14</v>
      </c>
      <c r="E1878" t="s">
        <v>35</v>
      </c>
      <c r="F1878">
        <v>0</v>
      </c>
      <c r="G1878">
        <v>2005</v>
      </c>
      <c r="H1878">
        <v>3306</v>
      </c>
      <c r="I1878">
        <v>10287</v>
      </c>
      <c r="J1878">
        <v>3.1116152450090744</v>
      </c>
      <c r="K1878" t="str">
        <f>VLOOKUP(C1878,'Model stock information'!$B$6:$R$35,17,FALSE)</f>
        <v>Columbia</v>
      </c>
    </row>
    <row r="1879" spans="1:11">
      <c r="A1879" t="s">
        <v>89</v>
      </c>
      <c r="B1879">
        <v>29</v>
      </c>
      <c r="C1879" t="s">
        <v>85</v>
      </c>
      <c r="D1879" t="s">
        <v>14</v>
      </c>
      <c r="E1879" t="s">
        <v>35</v>
      </c>
      <c r="F1879">
        <v>0</v>
      </c>
      <c r="G1879">
        <v>2006</v>
      </c>
      <c r="H1879">
        <v>2188</v>
      </c>
      <c r="I1879">
        <v>15877</v>
      </c>
      <c r="J1879">
        <v>7.256398537477148</v>
      </c>
      <c r="K1879" t="str">
        <f>VLOOKUP(C1879,'Model stock information'!$B$6:$R$35,17,FALSE)</f>
        <v>Columbia</v>
      </c>
    </row>
    <row r="1880" spans="1:11">
      <c r="A1880" t="s">
        <v>89</v>
      </c>
      <c r="B1880">
        <v>29</v>
      </c>
      <c r="C1880" t="s">
        <v>85</v>
      </c>
      <c r="D1880" t="s">
        <v>14</v>
      </c>
      <c r="E1880" t="s">
        <v>35</v>
      </c>
      <c r="F1880">
        <v>0</v>
      </c>
      <c r="G1880">
        <v>2007</v>
      </c>
      <c r="H1880">
        <v>1986</v>
      </c>
      <c r="I1880">
        <v>25992</v>
      </c>
      <c r="J1880">
        <v>13.08761329305136</v>
      </c>
      <c r="K1880" t="str">
        <f>VLOOKUP(C1880,'Model stock information'!$B$6:$R$35,17,FALSE)</f>
        <v>Columbia</v>
      </c>
    </row>
    <row r="1881" spans="1:11">
      <c r="A1881" t="s">
        <v>89</v>
      </c>
      <c r="B1881">
        <v>29</v>
      </c>
      <c r="C1881" t="s">
        <v>85</v>
      </c>
      <c r="D1881" t="s">
        <v>14</v>
      </c>
      <c r="E1881" t="s">
        <v>35</v>
      </c>
      <c r="F1881">
        <v>0</v>
      </c>
      <c r="G1881">
        <v>2008</v>
      </c>
      <c r="H1881">
        <v>2587</v>
      </c>
      <c r="I1881">
        <v>30131</v>
      </c>
      <c r="J1881">
        <v>11.647081561654426</v>
      </c>
      <c r="K1881" t="str">
        <f>VLOOKUP(C1881,'Model stock information'!$B$6:$R$35,17,FALSE)</f>
        <v>Columbia</v>
      </c>
    </row>
    <row r="1882" spans="1:11">
      <c r="A1882" t="s">
        <v>89</v>
      </c>
      <c r="B1882">
        <v>29</v>
      </c>
      <c r="C1882" t="s">
        <v>85</v>
      </c>
      <c r="D1882" t="s">
        <v>14</v>
      </c>
      <c r="E1882" t="s">
        <v>35</v>
      </c>
      <c r="F1882">
        <v>0</v>
      </c>
      <c r="G1882">
        <v>2009</v>
      </c>
      <c r="H1882">
        <v>2496</v>
      </c>
      <c r="I1882">
        <v>38215</v>
      </c>
      <c r="J1882">
        <v>15.310496794871796</v>
      </c>
      <c r="K1882" t="str">
        <f>VLOOKUP(C1882,'Model stock information'!$B$6:$R$35,17,FALSE)</f>
        <v>Columbia</v>
      </c>
    </row>
    <row r="1883" spans="1:11">
      <c r="A1883" t="s">
        <v>89</v>
      </c>
      <c r="B1883">
        <v>29</v>
      </c>
      <c r="C1883" t="s">
        <v>85</v>
      </c>
      <c r="D1883" t="s">
        <v>14</v>
      </c>
      <c r="E1883" t="s">
        <v>35</v>
      </c>
      <c r="F1883">
        <v>0</v>
      </c>
      <c r="G1883">
        <v>2010</v>
      </c>
      <c r="H1883">
        <v>7699</v>
      </c>
      <c r="I1883">
        <v>41029</v>
      </c>
      <c r="J1883">
        <v>5.3291336537212626</v>
      </c>
      <c r="K1883" t="str">
        <f>VLOOKUP(C1883,'Model stock information'!$B$6:$R$35,17,FALSE)</f>
        <v>Columbia</v>
      </c>
    </row>
    <row r="1884" spans="1:11">
      <c r="A1884" t="s">
        <v>89</v>
      </c>
      <c r="B1884">
        <v>29</v>
      </c>
      <c r="C1884" t="s">
        <v>85</v>
      </c>
      <c r="D1884" t="s">
        <v>14</v>
      </c>
      <c r="E1884" t="s">
        <v>35</v>
      </c>
      <c r="F1884">
        <v>0</v>
      </c>
      <c r="G1884">
        <v>2011</v>
      </c>
      <c r="H1884">
        <v>8116</v>
      </c>
      <c r="I1884">
        <v>33716</v>
      </c>
      <c r="J1884">
        <v>4.1542631838344013</v>
      </c>
      <c r="K1884" t="str">
        <f>VLOOKUP(C1884,'Model stock information'!$B$6:$R$35,17,FALSE)</f>
        <v>Columbia</v>
      </c>
    </row>
    <row r="1885" spans="1:11">
      <c r="A1885" t="s">
        <v>89</v>
      </c>
      <c r="B1885">
        <v>29</v>
      </c>
      <c r="C1885" t="s">
        <v>85</v>
      </c>
      <c r="D1885" t="s">
        <v>14</v>
      </c>
      <c r="E1885" t="s">
        <v>35</v>
      </c>
      <c r="F1885">
        <v>0</v>
      </c>
      <c r="G1885">
        <v>2012</v>
      </c>
      <c r="H1885">
        <v>13290</v>
      </c>
      <c r="I1885">
        <v>29943</v>
      </c>
      <c r="J1885">
        <v>2.2530474040632056</v>
      </c>
      <c r="K1885" t="str">
        <f>VLOOKUP(C1885,'Model stock information'!$B$6:$R$35,17,FALSE)</f>
        <v>Columbia</v>
      </c>
    </row>
    <row r="1886" spans="1:11">
      <c r="A1886" t="s">
        <v>89</v>
      </c>
      <c r="B1886">
        <v>30</v>
      </c>
      <c r="C1886" t="s">
        <v>86</v>
      </c>
      <c r="D1886" t="s">
        <v>14</v>
      </c>
      <c r="E1886" t="s">
        <v>35</v>
      </c>
      <c r="F1886">
        <v>1</v>
      </c>
      <c r="G1886">
        <v>1979</v>
      </c>
      <c r="H1886">
        <v>95</v>
      </c>
      <c r="I1886">
        <v>36416</v>
      </c>
      <c r="J1886">
        <v>383.32631578947371</v>
      </c>
      <c r="K1886" t="str">
        <f>VLOOKUP(C1886,'Model stock information'!$B$6:$R$35,17,FALSE)</f>
        <v>Columbia</v>
      </c>
    </row>
    <row r="1887" spans="1:11">
      <c r="A1887" t="s">
        <v>89</v>
      </c>
      <c r="B1887">
        <v>30</v>
      </c>
      <c r="C1887" t="s">
        <v>86</v>
      </c>
      <c r="D1887" t="s">
        <v>14</v>
      </c>
      <c r="E1887" t="s">
        <v>35</v>
      </c>
      <c r="F1887">
        <v>1</v>
      </c>
      <c r="G1887">
        <v>1980</v>
      </c>
      <c r="H1887">
        <v>1374</v>
      </c>
      <c r="I1887">
        <v>23399</v>
      </c>
      <c r="J1887">
        <v>17.029839883551674</v>
      </c>
      <c r="K1887" t="str">
        <f>VLOOKUP(C1887,'Model stock information'!$B$6:$R$35,17,FALSE)</f>
        <v>Columbia</v>
      </c>
    </row>
    <row r="1888" spans="1:11">
      <c r="A1888" t="s">
        <v>89</v>
      </c>
      <c r="B1888">
        <v>30</v>
      </c>
      <c r="C1888" t="s">
        <v>86</v>
      </c>
      <c r="D1888" t="s">
        <v>14</v>
      </c>
      <c r="E1888" t="s">
        <v>35</v>
      </c>
      <c r="F1888">
        <v>1</v>
      </c>
      <c r="G1888">
        <v>1981</v>
      </c>
      <c r="H1888">
        <v>3896</v>
      </c>
      <c r="I1888">
        <v>7798</v>
      </c>
      <c r="J1888">
        <v>2.001540041067762</v>
      </c>
      <c r="K1888" t="str">
        <f>VLOOKUP(C1888,'Model stock information'!$B$6:$R$35,17,FALSE)</f>
        <v>Columbia</v>
      </c>
    </row>
    <row r="1889" spans="1:11">
      <c r="A1889" t="s">
        <v>89</v>
      </c>
      <c r="B1889">
        <v>30</v>
      </c>
      <c r="C1889" t="s">
        <v>86</v>
      </c>
      <c r="D1889" t="s">
        <v>14</v>
      </c>
      <c r="E1889" t="s">
        <v>35</v>
      </c>
      <c r="F1889">
        <v>1</v>
      </c>
      <c r="G1889">
        <v>1982</v>
      </c>
      <c r="H1889">
        <v>6653</v>
      </c>
      <c r="I1889">
        <v>28801</v>
      </c>
      <c r="J1889">
        <v>4.3290245002254624</v>
      </c>
      <c r="K1889" t="str">
        <f>VLOOKUP(C1889,'Model stock information'!$B$6:$R$35,17,FALSE)</f>
        <v>Columbia</v>
      </c>
    </row>
    <row r="1890" spans="1:11">
      <c r="A1890" t="s">
        <v>89</v>
      </c>
      <c r="B1890">
        <v>30</v>
      </c>
      <c r="C1890" t="s">
        <v>86</v>
      </c>
      <c r="D1890" t="s">
        <v>14</v>
      </c>
      <c r="E1890" t="s">
        <v>35</v>
      </c>
      <c r="F1890">
        <v>1</v>
      </c>
      <c r="G1890">
        <v>1983</v>
      </c>
      <c r="H1890">
        <v>11105</v>
      </c>
      <c r="I1890">
        <v>98929</v>
      </c>
      <c r="J1890">
        <v>8.9085096803241779</v>
      </c>
      <c r="K1890" t="str">
        <f>VLOOKUP(C1890,'Model stock information'!$B$6:$R$35,17,FALSE)</f>
        <v>Columbia</v>
      </c>
    </row>
    <row r="1891" spans="1:11">
      <c r="A1891" t="s">
        <v>89</v>
      </c>
      <c r="B1891">
        <v>30</v>
      </c>
      <c r="C1891" t="s">
        <v>86</v>
      </c>
      <c r="D1891" t="s">
        <v>14</v>
      </c>
      <c r="E1891" t="s">
        <v>35</v>
      </c>
      <c r="F1891">
        <v>1</v>
      </c>
      <c r="G1891">
        <v>1984</v>
      </c>
      <c r="H1891">
        <v>9384</v>
      </c>
      <c r="I1891">
        <v>203069</v>
      </c>
      <c r="J1891">
        <v>21.639919011082693</v>
      </c>
      <c r="K1891" t="str">
        <f>VLOOKUP(C1891,'Model stock information'!$B$6:$R$35,17,FALSE)</f>
        <v>Columbia</v>
      </c>
    </row>
    <row r="1892" spans="1:11">
      <c r="A1892" t="s">
        <v>89</v>
      </c>
      <c r="B1892">
        <v>30</v>
      </c>
      <c r="C1892" t="s">
        <v>86</v>
      </c>
      <c r="D1892" t="s">
        <v>14</v>
      </c>
      <c r="E1892" t="s">
        <v>35</v>
      </c>
      <c r="F1892">
        <v>1</v>
      </c>
      <c r="G1892">
        <v>1985</v>
      </c>
      <c r="H1892">
        <v>6680</v>
      </c>
      <c r="I1892">
        <v>116027</v>
      </c>
      <c r="J1892">
        <v>17.369311377245509</v>
      </c>
      <c r="K1892" t="str">
        <f>VLOOKUP(C1892,'Model stock information'!$B$6:$R$35,17,FALSE)</f>
        <v>Columbia</v>
      </c>
    </row>
    <row r="1893" spans="1:11">
      <c r="A1893" t="s">
        <v>89</v>
      </c>
      <c r="B1893">
        <v>30</v>
      </c>
      <c r="C1893" t="s">
        <v>86</v>
      </c>
      <c r="D1893" t="s">
        <v>14</v>
      </c>
      <c r="E1893" t="s">
        <v>35</v>
      </c>
      <c r="F1893">
        <v>1</v>
      </c>
      <c r="G1893">
        <v>1986</v>
      </c>
      <c r="H1893">
        <v>12348</v>
      </c>
      <c r="I1893">
        <v>93169</v>
      </c>
      <c r="J1893">
        <v>7.5452704891480398</v>
      </c>
      <c r="K1893" t="str">
        <f>VLOOKUP(C1893,'Model stock information'!$B$6:$R$35,17,FALSE)</f>
        <v>Columbia</v>
      </c>
    </row>
    <row r="1894" spans="1:11">
      <c r="A1894" t="s">
        <v>89</v>
      </c>
      <c r="B1894">
        <v>30</v>
      </c>
      <c r="C1894" t="s">
        <v>86</v>
      </c>
      <c r="D1894" t="s">
        <v>14</v>
      </c>
      <c r="E1894" t="s">
        <v>35</v>
      </c>
      <c r="F1894">
        <v>1</v>
      </c>
      <c r="G1894">
        <v>1987</v>
      </c>
      <c r="H1894">
        <v>35582</v>
      </c>
      <c r="I1894">
        <v>44017</v>
      </c>
      <c r="J1894">
        <v>1.237058063065595</v>
      </c>
      <c r="K1894" t="str">
        <f>VLOOKUP(C1894,'Model stock information'!$B$6:$R$35,17,FALSE)</f>
        <v>Columbia</v>
      </c>
    </row>
    <row r="1895" spans="1:11">
      <c r="A1895" t="s">
        <v>89</v>
      </c>
      <c r="B1895">
        <v>30</v>
      </c>
      <c r="C1895" t="s">
        <v>86</v>
      </c>
      <c r="D1895" t="s">
        <v>14</v>
      </c>
      <c r="E1895" t="s">
        <v>35</v>
      </c>
      <c r="F1895">
        <v>1</v>
      </c>
      <c r="G1895">
        <v>1988</v>
      </c>
      <c r="H1895">
        <v>61616</v>
      </c>
      <c r="I1895">
        <v>54502</v>
      </c>
      <c r="J1895">
        <v>0.88454297585042851</v>
      </c>
      <c r="K1895" t="str">
        <f>VLOOKUP(C1895,'Model stock information'!$B$6:$R$35,17,FALSE)</f>
        <v>Columbia</v>
      </c>
    </row>
    <row r="1896" spans="1:11">
      <c r="A1896" t="s">
        <v>89</v>
      </c>
      <c r="B1896">
        <v>30</v>
      </c>
      <c r="C1896" t="s">
        <v>86</v>
      </c>
      <c r="D1896" t="s">
        <v>14</v>
      </c>
      <c r="E1896" t="s">
        <v>35</v>
      </c>
      <c r="F1896">
        <v>1</v>
      </c>
      <c r="G1896">
        <v>1989</v>
      </c>
      <c r="H1896">
        <v>60001</v>
      </c>
      <c r="I1896">
        <v>58958</v>
      </c>
      <c r="J1896">
        <v>0.98261695638406021</v>
      </c>
      <c r="K1896" t="str">
        <f>VLOOKUP(C1896,'Model stock information'!$B$6:$R$35,17,FALSE)</f>
        <v>Columbia</v>
      </c>
    </row>
    <row r="1897" spans="1:11">
      <c r="A1897" t="s">
        <v>89</v>
      </c>
      <c r="B1897">
        <v>30</v>
      </c>
      <c r="C1897" t="s">
        <v>86</v>
      </c>
      <c r="D1897" t="s">
        <v>14</v>
      </c>
      <c r="E1897" t="s">
        <v>35</v>
      </c>
      <c r="F1897">
        <v>1</v>
      </c>
      <c r="G1897">
        <v>1990</v>
      </c>
      <c r="H1897">
        <v>41166</v>
      </c>
      <c r="I1897">
        <v>68996</v>
      </c>
      <c r="J1897">
        <v>1.676043336734198</v>
      </c>
      <c r="K1897" t="str">
        <f>VLOOKUP(C1897,'Model stock information'!$B$6:$R$35,17,FALSE)</f>
        <v>Columbia</v>
      </c>
    </row>
    <row r="1898" spans="1:11">
      <c r="A1898" t="s">
        <v>89</v>
      </c>
      <c r="B1898">
        <v>30</v>
      </c>
      <c r="C1898" t="s">
        <v>86</v>
      </c>
      <c r="D1898" t="s">
        <v>14</v>
      </c>
      <c r="E1898" t="s">
        <v>35</v>
      </c>
      <c r="F1898">
        <v>1</v>
      </c>
      <c r="G1898">
        <v>1991</v>
      </c>
      <c r="H1898">
        <v>28539</v>
      </c>
      <c r="I1898">
        <v>36088</v>
      </c>
      <c r="J1898">
        <v>1.2645152247801255</v>
      </c>
      <c r="K1898" t="str">
        <f>VLOOKUP(C1898,'Model stock information'!$B$6:$R$35,17,FALSE)</f>
        <v>Columbia</v>
      </c>
    </row>
    <row r="1899" spans="1:11">
      <c r="A1899" t="s">
        <v>89</v>
      </c>
      <c r="B1899">
        <v>30</v>
      </c>
      <c r="C1899" t="s">
        <v>86</v>
      </c>
      <c r="D1899" t="s">
        <v>14</v>
      </c>
      <c r="E1899" t="s">
        <v>35</v>
      </c>
      <c r="F1899">
        <v>1</v>
      </c>
      <c r="G1899">
        <v>1992</v>
      </c>
      <c r="H1899">
        <v>23824</v>
      </c>
      <c r="I1899">
        <v>64705</v>
      </c>
      <c r="J1899">
        <v>2.7159586971121557</v>
      </c>
      <c r="K1899" t="str">
        <f>VLOOKUP(C1899,'Model stock information'!$B$6:$R$35,17,FALSE)</f>
        <v>Columbia</v>
      </c>
    </row>
    <row r="1900" spans="1:11">
      <c r="A1900" t="s">
        <v>89</v>
      </c>
      <c r="B1900">
        <v>30</v>
      </c>
      <c r="C1900" t="s">
        <v>86</v>
      </c>
      <c r="D1900" t="s">
        <v>14</v>
      </c>
      <c r="E1900" t="s">
        <v>35</v>
      </c>
      <c r="F1900">
        <v>1</v>
      </c>
      <c r="G1900">
        <v>1993</v>
      </c>
      <c r="H1900">
        <v>27209</v>
      </c>
      <c r="I1900">
        <v>127426</v>
      </c>
      <c r="J1900">
        <v>4.683229813664596</v>
      </c>
      <c r="K1900" t="str">
        <f>VLOOKUP(C1900,'Model stock information'!$B$6:$R$35,17,FALSE)</f>
        <v>Columbia</v>
      </c>
    </row>
    <row r="1901" spans="1:11">
      <c r="A1901" t="s">
        <v>89</v>
      </c>
      <c r="B1901">
        <v>30</v>
      </c>
      <c r="C1901" t="s">
        <v>86</v>
      </c>
      <c r="D1901" t="s">
        <v>14</v>
      </c>
      <c r="E1901" t="s">
        <v>35</v>
      </c>
      <c r="F1901">
        <v>1</v>
      </c>
      <c r="G1901">
        <v>1994</v>
      </c>
      <c r="H1901">
        <v>30707</v>
      </c>
      <c r="I1901">
        <v>39947</v>
      </c>
      <c r="J1901">
        <v>1.3009085876184583</v>
      </c>
      <c r="K1901" t="str">
        <f>VLOOKUP(C1901,'Model stock information'!$B$6:$R$35,17,FALSE)</f>
        <v>Columbia</v>
      </c>
    </row>
    <row r="1902" spans="1:11">
      <c r="A1902" t="s">
        <v>89</v>
      </c>
      <c r="B1902">
        <v>30</v>
      </c>
      <c r="C1902" t="s">
        <v>86</v>
      </c>
      <c r="D1902" t="s">
        <v>14</v>
      </c>
      <c r="E1902" t="s">
        <v>35</v>
      </c>
      <c r="F1902">
        <v>1</v>
      </c>
      <c r="G1902">
        <v>1995</v>
      </c>
      <c r="H1902">
        <v>28620</v>
      </c>
      <c r="I1902">
        <v>86480</v>
      </c>
      <c r="J1902">
        <v>3.0216631726065688</v>
      </c>
      <c r="K1902" t="str">
        <f>VLOOKUP(C1902,'Model stock information'!$B$6:$R$35,17,FALSE)</f>
        <v>Columbia</v>
      </c>
    </row>
    <row r="1903" spans="1:11">
      <c r="A1903" t="s">
        <v>89</v>
      </c>
      <c r="B1903">
        <v>30</v>
      </c>
      <c r="C1903" t="s">
        <v>86</v>
      </c>
      <c r="D1903" t="s">
        <v>14</v>
      </c>
      <c r="E1903" t="s">
        <v>35</v>
      </c>
      <c r="F1903">
        <v>1</v>
      </c>
      <c r="G1903">
        <v>1996</v>
      </c>
      <c r="H1903">
        <v>38640</v>
      </c>
      <c r="I1903">
        <v>40148</v>
      </c>
      <c r="J1903">
        <v>1.0390269151138716</v>
      </c>
      <c r="K1903" t="str">
        <f>VLOOKUP(C1903,'Model stock information'!$B$6:$R$35,17,FALSE)</f>
        <v>Columbia</v>
      </c>
    </row>
    <row r="1904" spans="1:11">
      <c r="A1904" t="s">
        <v>89</v>
      </c>
      <c r="B1904">
        <v>30</v>
      </c>
      <c r="C1904" t="s">
        <v>86</v>
      </c>
      <c r="D1904" t="s">
        <v>14</v>
      </c>
      <c r="E1904" t="s">
        <v>35</v>
      </c>
      <c r="F1904">
        <v>1</v>
      </c>
      <c r="G1904">
        <v>1997</v>
      </c>
      <c r="H1904">
        <v>52939</v>
      </c>
      <c r="I1904">
        <v>77447</v>
      </c>
      <c r="J1904">
        <v>1.4629479211923158</v>
      </c>
      <c r="K1904" t="str">
        <f>VLOOKUP(C1904,'Model stock information'!$B$6:$R$35,17,FALSE)</f>
        <v>Columbia</v>
      </c>
    </row>
    <row r="1905" spans="1:11">
      <c r="A1905" t="s">
        <v>89</v>
      </c>
      <c r="B1905">
        <v>30</v>
      </c>
      <c r="C1905" t="s">
        <v>86</v>
      </c>
      <c r="D1905" t="s">
        <v>14</v>
      </c>
      <c r="E1905" t="s">
        <v>35</v>
      </c>
      <c r="F1905">
        <v>1</v>
      </c>
      <c r="G1905">
        <v>1998</v>
      </c>
      <c r="H1905">
        <v>44515</v>
      </c>
      <c r="I1905">
        <v>200813</v>
      </c>
      <c r="J1905">
        <v>4.5111310794114345</v>
      </c>
      <c r="K1905" t="str">
        <f>VLOOKUP(C1905,'Model stock information'!$B$6:$R$35,17,FALSE)</f>
        <v>Columbia</v>
      </c>
    </row>
    <row r="1906" spans="1:11">
      <c r="A1906" t="s">
        <v>89</v>
      </c>
      <c r="B1906">
        <v>30</v>
      </c>
      <c r="C1906" t="s">
        <v>86</v>
      </c>
      <c r="D1906" t="s">
        <v>14</v>
      </c>
      <c r="E1906" t="s">
        <v>35</v>
      </c>
      <c r="F1906">
        <v>1</v>
      </c>
      <c r="G1906">
        <v>1999</v>
      </c>
      <c r="H1906">
        <v>38603</v>
      </c>
      <c r="I1906">
        <v>277578</v>
      </c>
      <c r="J1906">
        <v>7.1905810429241255</v>
      </c>
      <c r="K1906" t="str">
        <f>VLOOKUP(C1906,'Model stock information'!$B$6:$R$35,17,FALSE)</f>
        <v>Columbia</v>
      </c>
    </row>
    <row r="1907" spans="1:11">
      <c r="A1907" t="s">
        <v>89</v>
      </c>
      <c r="B1907">
        <v>30</v>
      </c>
      <c r="C1907" t="s">
        <v>86</v>
      </c>
      <c r="D1907" t="s">
        <v>14</v>
      </c>
      <c r="E1907" t="s">
        <v>35</v>
      </c>
      <c r="F1907">
        <v>1</v>
      </c>
      <c r="G1907">
        <v>2000</v>
      </c>
      <c r="H1907">
        <v>38778</v>
      </c>
      <c r="I1907">
        <v>116306</v>
      </c>
      <c r="J1907">
        <v>2.9992779411006238</v>
      </c>
      <c r="K1907" t="str">
        <f>VLOOKUP(C1907,'Model stock information'!$B$6:$R$35,17,FALSE)</f>
        <v>Columbia</v>
      </c>
    </row>
    <row r="1908" spans="1:11">
      <c r="A1908" t="s">
        <v>89</v>
      </c>
      <c r="B1908">
        <v>30</v>
      </c>
      <c r="C1908" t="s">
        <v>86</v>
      </c>
      <c r="D1908" t="s">
        <v>14</v>
      </c>
      <c r="E1908" t="s">
        <v>35</v>
      </c>
      <c r="F1908">
        <v>1</v>
      </c>
      <c r="G1908">
        <v>2001</v>
      </c>
      <c r="H1908">
        <v>51463</v>
      </c>
      <c r="I1908">
        <v>159988</v>
      </c>
      <c r="J1908">
        <v>3.1087966111575307</v>
      </c>
      <c r="K1908" t="str">
        <f>VLOOKUP(C1908,'Model stock information'!$B$6:$R$35,17,FALSE)</f>
        <v>Columbia</v>
      </c>
    </row>
    <row r="1909" spans="1:11">
      <c r="A1909" t="s">
        <v>89</v>
      </c>
      <c r="B1909">
        <v>30</v>
      </c>
      <c r="C1909" t="s">
        <v>86</v>
      </c>
      <c r="D1909" t="s">
        <v>14</v>
      </c>
      <c r="E1909" t="s">
        <v>35</v>
      </c>
      <c r="F1909">
        <v>1</v>
      </c>
      <c r="G1909">
        <v>2002</v>
      </c>
      <c r="H1909">
        <v>101772</v>
      </c>
      <c r="I1909">
        <v>117226</v>
      </c>
      <c r="J1909">
        <v>1.1518492316157687</v>
      </c>
      <c r="K1909" t="str">
        <f>VLOOKUP(C1909,'Model stock information'!$B$6:$R$35,17,FALSE)</f>
        <v>Columbia</v>
      </c>
    </row>
    <row r="1910" spans="1:11">
      <c r="A1910" t="s">
        <v>89</v>
      </c>
      <c r="B1910">
        <v>30</v>
      </c>
      <c r="C1910" t="s">
        <v>86</v>
      </c>
      <c r="D1910" t="s">
        <v>14</v>
      </c>
      <c r="E1910" t="s">
        <v>35</v>
      </c>
      <c r="F1910">
        <v>1</v>
      </c>
      <c r="G1910">
        <v>2003</v>
      </c>
      <c r="H1910">
        <v>134709</v>
      </c>
      <c r="I1910">
        <v>87301</v>
      </c>
      <c r="J1910">
        <v>0.6480710271771003</v>
      </c>
      <c r="K1910" t="str">
        <f>VLOOKUP(C1910,'Model stock information'!$B$6:$R$35,17,FALSE)</f>
        <v>Columbia</v>
      </c>
    </row>
    <row r="1911" spans="1:11">
      <c r="A1911" t="s">
        <v>89</v>
      </c>
      <c r="B1911">
        <v>30</v>
      </c>
      <c r="C1911" t="s">
        <v>86</v>
      </c>
      <c r="D1911" t="s">
        <v>14</v>
      </c>
      <c r="E1911" t="s">
        <v>35</v>
      </c>
      <c r="F1911">
        <v>1</v>
      </c>
      <c r="G1911">
        <v>2004</v>
      </c>
      <c r="H1911">
        <v>103521</v>
      </c>
      <c r="I1911">
        <v>100273</v>
      </c>
      <c r="J1911">
        <v>0.96862472348605599</v>
      </c>
      <c r="K1911" t="str">
        <f>VLOOKUP(C1911,'Model stock information'!$B$6:$R$35,17,FALSE)</f>
        <v>Columbia</v>
      </c>
    </row>
    <row r="1912" spans="1:11">
      <c r="A1912" t="s">
        <v>89</v>
      </c>
      <c r="B1912">
        <v>30</v>
      </c>
      <c r="C1912" t="s">
        <v>86</v>
      </c>
      <c r="D1912" t="s">
        <v>14</v>
      </c>
      <c r="E1912" t="s">
        <v>35</v>
      </c>
      <c r="F1912">
        <v>1</v>
      </c>
      <c r="G1912">
        <v>2005</v>
      </c>
      <c r="H1912">
        <v>77346</v>
      </c>
      <c r="I1912">
        <v>133815</v>
      </c>
      <c r="J1912">
        <v>1.7300830036459545</v>
      </c>
      <c r="K1912" t="str">
        <f>VLOOKUP(C1912,'Model stock information'!$B$6:$R$35,17,FALSE)</f>
        <v>Columbia</v>
      </c>
    </row>
    <row r="1913" spans="1:11">
      <c r="A1913" t="s">
        <v>89</v>
      </c>
      <c r="B1913">
        <v>30</v>
      </c>
      <c r="C1913" t="s">
        <v>86</v>
      </c>
      <c r="D1913" t="s">
        <v>14</v>
      </c>
      <c r="E1913" t="s">
        <v>35</v>
      </c>
      <c r="F1913">
        <v>1</v>
      </c>
      <c r="G1913">
        <v>2006</v>
      </c>
      <c r="H1913">
        <v>66531</v>
      </c>
      <c r="I1913">
        <v>70409</v>
      </c>
      <c r="J1913">
        <v>1.0582886173362793</v>
      </c>
      <c r="K1913" t="str">
        <f>VLOOKUP(C1913,'Model stock information'!$B$6:$R$35,17,FALSE)</f>
        <v>Columbia</v>
      </c>
    </row>
    <row r="1914" spans="1:11">
      <c r="A1914" t="s">
        <v>89</v>
      </c>
      <c r="B1914">
        <v>30</v>
      </c>
      <c r="C1914" t="s">
        <v>86</v>
      </c>
      <c r="D1914" t="s">
        <v>14</v>
      </c>
      <c r="E1914" t="s">
        <v>35</v>
      </c>
      <c r="F1914">
        <v>1</v>
      </c>
      <c r="G1914">
        <v>2007</v>
      </c>
      <c r="H1914">
        <v>47220</v>
      </c>
      <c r="I1914">
        <v>166442</v>
      </c>
      <c r="J1914">
        <v>3.524819991529013</v>
      </c>
      <c r="K1914" t="str">
        <f>VLOOKUP(C1914,'Model stock information'!$B$6:$R$35,17,FALSE)</f>
        <v>Columbia</v>
      </c>
    </row>
    <row r="1915" spans="1:11">
      <c r="A1915" t="s">
        <v>89</v>
      </c>
      <c r="B1915">
        <v>30</v>
      </c>
      <c r="C1915" t="s">
        <v>86</v>
      </c>
      <c r="D1915" t="s">
        <v>14</v>
      </c>
      <c r="E1915" t="s">
        <v>35</v>
      </c>
      <c r="F1915">
        <v>1</v>
      </c>
      <c r="G1915">
        <v>2008</v>
      </c>
      <c r="H1915">
        <v>53005</v>
      </c>
      <c r="I1915">
        <v>79803</v>
      </c>
      <c r="J1915">
        <v>1.505574945759834</v>
      </c>
      <c r="K1915" t="str">
        <f>VLOOKUP(C1915,'Model stock information'!$B$6:$R$35,17,FALSE)</f>
        <v>Columbia</v>
      </c>
    </row>
    <row r="1916" spans="1:11">
      <c r="A1916" t="s">
        <v>89</v>
      </c>
      <c r="B1916">
        <v>30</v>
      </c>
      <c r="C1916" t="s">
        <v>86</v>
      </c>
      <c r="D1916" t="s">
        <v>14</v>
      </c>
      <c r="E1916" t="s">
        <v>35</v>
      </c>
      <c r="F1916">
        <v>1</v>
      </c>
      <c r="G1916">
        <v>2009</v>
      </c>
      <c r="H1916">
        <v>60967</v>
      </c>
      <c r="I1916">
        <v>260122</v>
      </c>
      <c r="J1916">
        <v>4.2666032443781061</v>
      </c>
      <c r="K1916" t="str">
        <f>VLOOKUP(C1916,'Model stock information'!$B$6:$R$35,17,FALSE)</f>
        <v>Columbia</v>
      </c>
    </row>
    <row r="1917" spans="1:11">
      <c r="A1917" t="s">
        <v>89</v>
      </c>
      <c r="B1917">
        <v>30</v>
      </c>
      <c r="C1917" t="s">
        <v>86</v>
      </c>
      <c r="D1917" t="s">
        <v>14</v>
      </c>
      <c r="E1917" t="s">
        <v>35</v>
      </c>
      <c r="F1917">
        <v>1</v>
      </c>
      <c r="G1917">
        <v>2010</v>
      </c>
      <c r="H1917">
        <v>60701</v>
      </c>
      <c r="I1917">
        <v>473006</v>
      </c>
      <c r="J1917">
        <v>7.7923922175911438</v>
      </c>
      <c r="K1917" t="str">
        <f>VLOOKUP(C1917,'Model stock information'!$B$6:$R$35,17,FALSE)</f>
        <v>Columbia</v>
      </c>
    </row>
    <row r="1918" spans="1:11">
      <c r="A1918" t="s">
        <v>89</v>
      </c>
      <c r="B1918">
        <v>30</v>
      </c>
      <c r="C1918" t="s">
        <v>86</v>
      </c>
      <c r="D1918" t="s">
        <v>14</v>
      </c>
      <c r="E1918" t="s">
        <v>35</v>
      </c>
      <c r="F1918">
        <v>1</v>
      </c>
      <c r="G1918">
        <v>2011</v>
      </c>
      <c r="H1918">
        <v>69162</v>
      </c>
      <c r="I1918">
        <v>150953</v>
      </c>
      <c r="J1918">
        <v>2.182600271825569</v>
      </c>
      <c r="K1918" t="str">
        <f>VLOOKUP(C1918,'Model stock information'!$B$6:$R$35,17,FALSE)</f>
        <v>Columbia</v>
      </c>
    </row>
    <row r="1919" spans="1:11">
      <c r="A1919" t="s">
        <v>89</v>
      </c>
      <c r="B1919">
        <v>30</v>
      </c>
      <c r="C1919" t="s">
        <v>86</v>
      </c>
      <c r="D1919" t="s">
        <v>14</v>
      </c>
      <c r="E1919" t="s">
        <v>35</v>
      </c>
      <c r="F1919">
        <v>1</v>
      </c>
      <c r="G1919">
        <v>2012</v>
      </c>
      <c r="H1919">
        <v>80170</v>
      </c>
      <c r="I1919">
        <v>169987</v>
      </c>
      <c r="J1919">
        <v>2.1203317949357614</v>
      </c>
      <c r="K1919" t="str">
        <f>VLOOKUP(C1919,'Model stock information'!$B$6:$R$35,17,FALSE)</f>
        <v>Columbia</v>
      </c>
    </row>
  </sheetData>
  <autoFilter ref="A4:K1919"/>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5"/>
  <sheetViews>
    <sheetView workbookViewId="0">
      <selection activeCell="A2" sqref="A2"/>
    </sheetView>
  </sheetViews>
  <sheetFormatPr baseColWidth="10" defaultColWidth="8.83203125" defaultRowHeight="14" x14ac:dyDescent="0"/>
  <cols>
    <col min="1" max="1" width="10.5" bestFit="1" customWidth="1"/>
    <col min="2" max="2" width="14.6640625" bestFit="1" customWidth="1"/>
    <col min="3" max="3" width="23.33203125" bestFit="1" customWidth="1"/>
    <col min="4" max="4" width="11.5" customWidth="1"/>
    <col min="5" max="10" width="10.5" customWidth="1"/>
    <col min="13" max="13" width="12.83203125" bestFit="1" customWidth="1"/>
  </cols>
  <sheetData>
    <row r="1" spans="1:18">
      <c r="A1" t="s">
        <v>116</v>
      </c>
    </row>
    <row r="3" spans="1:18">
      <c r="A3">
        <v>1</v>
      </c>
      <c r="B3">
        <v>2</v>
      </c>
      <c r="C3">
        <v>3</v>
      </c>
      <c r="D3">
        <v>4</v>
      </c>
      <c r="E3">
        <v>5</v>
      </c>
      <c r="F3">
        <v>6</v>
      </c>
      <c r="G3">
        <v>7</v>
      </c>
      <c r="H3">
        <v>8</v>
      </c>
      <c r="I3">
        <v>9</v>
      </c>
      <c r="J3">
        <v>10</v>
      </c>
      <c r="K3">
        <v>11</v>
      </c>
      <c r="L3">
        <v>12</v>
      </c>
      <c r="M3">
        <v>13</v>
      </c>
      <c r="N3">
        <v>14</v>
      </c>
    </row>
    <row r="5" spans="1:18">
      <c r="A5" t="s">
        <v>0</v>
      </c>
      <c r="B5" t="s">
        <v>1</v>
      </c>
      <c r="C5" t="s">
        <v>2</v>
      </c>
      <c r="D5" t="s">
        <v>3</v>
      </c>
      <c r="E5" t="s">
        <v>4</v>
      </c>
      <c r="F5" t="s">
        <v>5</v>
      </c>
      <c r="G5" s="1" t="s">
        <v>6</v>
      </c>
      <c r="H5" s="1" t="s">
        <v>7</v>
      </c>
      <c r="I5" s="2" t="s">
        <v>8</v>
      </c>
      <c r="J5" s="1" t="s">
        <v>9</v>
      </c>
      <c r="K5" s="1" t="s">
        <v>10</v>
      </c>
      <c r="L5" s="3" t="s">
        <v>11</v>
      </c>
      <c r="M5" s="4" t="s">
        <v>12</v>
      </c>
      <c r="N5" s="5" t="s">
        <v>13</v>
      </c>
      <c r="O5" t="s">
        <v>92</v>
      </c>
      <c r="P5" t="s">
        <v>93</v>
      </c>
      <c r="Q5" t="s">
        <v>94</v>
      </c>
      <c r="R5" s="4" t="s">
        <v>90</v>
      </c>
    </row>
    <row r="6" spans="1:18">
      <c r="A6" s="6">
        <v>1</v>
      </c>
      <c r="B6" s="6" t="s">
        <v>55</v>
      </c>
      <c r="C6" t="s">
        <v>95</v>
      </c>
      <c r="D6">
        <v>1.617</v>
      </c>
      <c r="E6">
        <v>12663</v>
      </c>
      <c r="F6">
        <v>9110</v>
      </c>
      <c r="G6">
        <v>0</v>
      </c>
      <c r="H6">
        <v>1</v>
      </c>
      <c r="I6">
        <v>3</v>
      </c>
      <c r="J6">
        <v>1</v>
      </c>
      <c r="K6">
        <v>1.9999899999999999</v>
      </c>
      <c r="L6" s="6" t="s">
        <v>14</v>
      </c>
      <c r="M6" s="6" t="s">
        <v>15</v>
      </c>
      <c r="N6" s="7">
        <f>IF(I6&lt;2,0,1)</f>
        <v>1</v>
      </c>
      <c r="O6">
        <v>1</v>
      </c>
      <c r="P6">
        <v>3</v>
      </c>
      <c r="Q6">
        <v>6</v>
      </c>
      <c r="R6" s="6" t="s">
        <v>106</v>
      </c>
    </row>
    <row r="7" spans="1:18">
      <c r="A7" s="6">
        <v>2</v>
      </c>
      <c r="B7" s="6" t="s">
        <v>56</v>
      </c>
      <c r="C7" t="s">
        <v>96</v>
      </c>
      <c r="D7">
        <v>1.4</v>
      </c>
      <c r="E7">
        <v>254373</v>
      </c>
      <c r="F7">
        <v>117500</v>
      </c>
      <c r="G7">
        <v>1</v>
      </c>
      <c r="H7">
        <v>1</v>
      </c>
      <c r="I7">
        <v>3</v>
      </c>
      <c r="J7">
        <v>1</v>
      </c>
      <c r="K7">
        <v>2.0229900000000001</v>
      </c>
      <c r="L7" s="6" t="s">
        <v>16</v>
      </c>
      <c r="M7" s="6" t="s">
        <v>97</v>
      </c>
      <c r="N7" s="7">
        <f t="shared" ref="N7:N35" si="0">IF(I7&lt;2,0,1)</f>
        <v>1</v>
      </c>
      <c r="O7">
        <v>2</v>
      </c>
      <c r="P7">
        <v>3</v>
      </c>
      <c r="Q7">
        <v>6</v>
      </c>
      <c r="R7" s="6" t="s">
        <v>104</v>
      </c>
    </row>
    <row r="8" spans="1:18">
      <c r="A8" s="6">
        <v>3</v>
      </c>
      <c r="B8" s="6" t="s">
        <v>58</v>
      </c>
      <c r="C8" t="s">
        <v>98</v>
      </c>
      <c r="D8">
        <v>1.4</v>
      </c>
      <c r="E8">
        <v>218512</v>
      </c>
      <c r="F8">
        <v>93700</v>
      </c>
      <c r="G8">
        <v>1</v>
      </c>
      <c r="H8">
        <v>1</v>
      </c>
      <c r="I8">
        <v>0</v>
      </c>
      <c r="J8">
        <v>1</v>
      </c>
      <c r="K8">
        <v>2.0143300000000002</v>
      </c>
      <c r="L8" s="6" t="s">
        <v>16</v>
      </c>
      <c r="M8" s="6" t="s">
        <v>17</v>
      </c>
      <c r="N8" s="7">
        <f t="shared" si="0"/>
        <v>0</v>
      </c>
      <c r="O8">
        <v>2</v>
      </c>
      <c r="P8">
        <v>2</v>
      </c>
      <c r="Q8">
        <v>5</v>
      </c>
      <c r="R8" s="6" t="s">
        <v>107</v>
      </c>
    </row>
    <row r="9" spans="1:18">
      <c r="A9" s="6">
        <v>4</v>
      </c>
      <c r="B9" s="6" t="s">
        <v>59</v>
      </c>
      <c r="C9" t="s">
        <v>99</v>
      </c>
      <c r="D9">
        <v>1.415</v>
      </c>
      <c r="E9">
        <v>131683</v>
      </c>
      <c r="F9">
        <v>75100</v>
      </c>
      <c r="G9">
        <v>0</v>
      </c>
      <c r="H9">
        <v>1</v>
      </c>
      <c r="I9">
        <v>0</v>
      </c>
      <c r="J9">
        <v>1</v>
      </c>
      <c r="K9">
        <v>1.6829400000000001</v>
      </c>
      <c r="L9" s="6" t="s">
        <v>16</v>
      </c>
      <c r="M9" s="6" t="s">
        <v>17</v>
      </c>
      <c r="N9" s="7">
        <f t="shared" si="0"/>
        <v>0</v>
      </c>
      <c r="O9">
        <v>1</v>
      </c>
      <c r="P9">
        <v>2</v>
      </c>
      <c r="Q9">
        <v>5</v>
      </c>
      <c r="R9" s="6" t="s">
        <v>107</v>
      </c>
    </row>
    <row r="10" spans="1:18">
      <c r="A10" s="6">
        <v>5</v>
      </c>
      <c r="B10" s="6" t="s">
        <v>60</v>
      </c>
      <c r="C10" t="s">
        <v>18</v>
      </c>
      <c r="D10">
        <v>5.524</v>
      </c>
      <c r="E10">
        <v>58593</v>
      </c>
      <c r="F10">
        <v>6472</v>
      </c>
      <c r="G10">
        <v>1</v>
      </c>
      <c r="H10">
        <v>1</v>
      </c>
      <c r="I10">
        <v>1</v>
      </c>
      <c r="J10">
        <v>0</v>
      </c>
      <c r="K10">
        <v>2</v>
      </c>
      <c r="L10" s="6" t="s">
        <v>16</v>
      </c>
      <c r="M10" s="6" t="s">
        <v>19</v>
      </c>
      <c r="N10" s="7">
        <f t="shared" si="0"/>
        <v>0</v>
      </c>
      <c r="O10">
        <v>2</v>
      </c>
      <c r="P10">
        <v>2</v>
      </c>
      <c r="Q10">
        <v>5</v>
      </c>
      <c r="R10" s="6" t="s">
        <v>105</v>
      </c>
    </row>
    <row r="11" spans="1:18">
      <c r="A11" s="6">
        <v>6</v>
      </c>
      <c r="B11" s="6" t="s">
        <v>62</v>
      </c>
      <c r="C11" t="s">
        <v>20</v>
      </c>
      <c r="D11">
        <v>1.4</v>
      </c>
      <c r="E11">
        <v>102830</v>
      </c>
      <c r="F11">
        <v>42734</v>
      </c>
      <c r="G11">
        <v>1</v>
      </c>
      <c r="H11">
        <v>1</v>
      </c>
      <c r="I11">
        <v>0</v>
      </c>
      <c r="J11">
        <v>1</v>
      </c>
      <c r="K11">
        <v>1.9890000000000001</v>
      </c>
      <c r="L11" s="6" t="s">
        <v>16</v>
      </c>
      <c r="M11" s="6" t="s">
        <v>19</v>
      </c>
      <c r="N11" s="7">
        <f t="shared" si="0"/>
        <v>0</v>
      </c>
      <c r="O11">
        <v>2</v>
      </c>
      <c r="P11">
        <v>2</v>
      </c>
      <c r="Q11">
        <v>5</v>
      </c>
      <c r="R11" s="6" t="s">
        <v>105</v>
      </c>
    </row>
    <row r="12" spans="1:18">
      <c r="A12" s="6">
        <v>7</v>
      </c>
      <c r="B12" s="6" t="s">
        <v>63</v>
      </c>
      <c r="C12" t="s">
        <v>100</v>
      </c>
      <c r="D12">
        <v>1.4630000000000001</v>
      </c>
      <c r="E12">
        <v>58603</v>
      </c>
      <c r="F12">
        <v>23300</v>
      </c>
      <c r="G12">
        <v>1</v>
      </c>
      <c r="H12">
        <v>1</v>
      </c>
      <c r="I12">
        <v>0</v>
      </c>
      <c r="J12">
        <v>1</v>
      </c>
      <c r="K12">
        <v>1.87392</v>
      </c>
      <c r="L12" s="6" t="s">
        <v>16</v>
      </c>
      <c r="M12" s="6" t="s">
        <v>21</v>
      </c>
      <c r="N12" s="7">
        <f t="shared" si="0"/>
        <v>0</v>
      </c>
      <c r="O12">
        <v>1</v>
      </c>
      <c r="P12">
        <v>2</v>
      </c>
      <c r="Q12">
        <v>5</v>
      </c>
      <c r="R12" s="6" t="s">
        <v>105</v>
      </c>
    </row>
    <row r="13" spans="1:18">
      <c r="A13" s="6">
        <v>8</v>
      </c>
      <c r="B13" s="6" t="s">
        <v>64</v>
      </c>
      <c r="C13" t="s">
        <v>101</v>
      </c>
      <c r="D13">
        <v>2.1360000000000001</v>
      </c>
      <c r="E13">
        <v>64625</v>
      </c>
      <c r="F13">
        <v>21935</v>
      </c>
      <c r="G13">
        <v>1</v>
      </c>
      <c r="H13">
        <v>1</v>
      </c>
      <c r="I13">
        <v>0</v>
      </c>
      <c r="J13">
        <v>1</v>
      </c>
      <c r="K13">
        <v>1.8006200000000001</v>
      </c>
      <c r="L13" s="6" t="s">
        <v>16</v>
      </c>
      <c r="M13" s="6" t="s">
        <v>21</v>
      </c>
      <c r="N13" s="7">
        <f t="shared" si="0"/>
        <v>0</v>
      </c>
      <c r="O13">
        <v>1</v>
      </c>
      <c r="P13">
        <v>2</v>
      </c>
      <c r="Q13">
        <v>5</v>
      </c>
      <c r="R13" s="6" t="s">
        <v>105</v>
      </c>
    </row>
    <row r="14" spans="1:18">
      <c r="A14" s="6">
        <v>9</v>
      </c>
      <c r="B14" s="6" t="s">
        <v>65</v>
      </c>
      <c r="C14" t="s">
        <v>102</v>
      </c>
      <c r="D14">
        <v>4.6159999999999997</v>
      </c>
      <c r="E14">
        <v>30066</v>
      </c>
      <c r="F14">
        <v>5318</v>
      </c>
      <c r="G14">
        <v>1</v>
      </c>
      <c r="H14">
        <v>1</v>
      </c>
      <c r="I14">
        <v>1</v>
      </c>
      <c r="J14">
        <v>0</v>
      </c>
      <c r="K14">
        <v>2</v>
      </c>
      <c r="L14" s="6" t="s">
        <v>16</v>
      </c>
      <c r="M14" s="6" t="s">
        <v>21</v>
      </c>
      <c r="N14" s="7">
        <f t="shared" si="0"/>
        <v>0</v>
      </c>
      <c r="O14">
        <v>2</v>
      </c>
      <c r="P14">
        <v>2</v>
      </c>
      <c r="Q14">
        <v>5</v>
      </c>
      <c r="R14" s="6" t="s">
        <v>105</v>
      </c>
    </row>
    <row r="15" spans="1:18">
      <c r="A15" s="6">
        <v>10</v>
      </c>
      <c r="B15" s="6" t="s">
        <v>66</v>
      </c>
      <c r="C15" t="s">
        <v>22</v>
      </c>
      <c r="D15">
        <v>4.0199999999999996</v>
      </c>
      <c r="E15">
        <v>54543</v>
      </c>
      <c r="F15">
        <v>11923</v>
      </c>
      <c r="G15">
        <v>1</v>
      </c>
      <c r="H15">
        <v>1</v>
      </c>
      <c r="I15">
        <v>1</v>
      </c>
      <c r="J15">
        <v>0</v>
      </c>
      <c r="K15">
        <v>1.9599200000000001</v>
      </c>
      <c r="L15" s="6" t="s">
        <v>14</v>
      </c>
      <c r="M15" s="6" t="s">
        <v>23</v>
      </c>
      <c r="N15" s="7">
        <f t="shared" si="0"/>
        <v>0</v>
      </c>
      <c r="O15">
        <v>2</v>
      </c>
      <c r="P15">
        <v>2</v>
      </c>
      <c r="Q15">
        <v>5</v>
      </c>
      <c r="R15" s="6" t="s">
        <v>108</v>
      </c>
    </row>
    <row r="16" spans="1:18">
      <c r="A16" s="6">
        <v>11</v>
      </c>
      <c r="B16" s="6" t="s">
        <v>67</v>
      </c>
      <c r="C16" t="s">
        <v>24</v>
      </c>
      <c r="D16">
        <v>4.0199999999999996</v>
      </c>
      <c r="E16">
        <v>113307</v>
      </c>
      <c r="F16">
        <v>24769</v>
      </c>
      <c r="G16">
        <v>1</v>
      </c>
      <c r="H16">
        <v>1</v>
      </c>
      <c r="I16">
        <v>1</v>
      </c>
      <c r="J16">
        <v>0</v>
      </c>
      <c r="K16">
        <v>2</v>
      </c>
      <c r="L16" s="6" t="s">
        <v>14</v>
      </c>
      <c r="M16" s="6" t="s">
        <v>23</v>
      </c>
      <c r="N16" s="7">
        <f t="shared" si="0"/>
        <v>0</v>
      </c>
      <c r="O16">
        <v>2</v>
      </c>
      <c r="P16">
        <v>2</v>
      </c>
      <c r="Q16">
        <v>5</v>
      </c>
      <c r="R16" s="6" t="s">
        <v>108</v>
      </c>
    </row>
    <row r="17" spans="1:18">
      <c r="A17" s="6">
        <v>12</v>
      </c>
      <c r="B17" s="6" t="s">
        <v>68</v>
      </c>
      <c r="C17" t="s">
        <v>25</v>
      </c>
      <c r="D17">
        <v>2.1840000000000002</v>
      </c>
      <c r="E17">
        <v>34268</v>
      </c>
      <c r="F17">
        <v>16966</v>
      </c>
      <c r="G17">
        <v>1</v>
      </c>
      <c r="H17">
        <v>1</v>
      </c>
      <c r="I17">
        <v>0</v>
      </c>
      <c r="J17">
        <v>0</v>
      </c>
      <c r="K17">
        <v>2</v>
      </c>
      <c r="L17" s="6" t="s">
        <v>14</v>
      </c>
      <c r="M17" s="6" t="s">
        <v>23</v>
      </c>
      <c r="N17" s="7">
        <f t="shared" si="0"/>
        <v>0</v>
      </c>
      <c r="O17">
        <v>2</v>
      </c>
      <c r="P17">
        <v>2</v>
      </c>
      <c r="Q17">
        <v>5</v>
      </c>
      <c r="R17" s="6" t="s">
        <v>108</v>
      </c>
    </row>
    <row r="18" spans="1:18">
      <c r="A18" s="6">
        <v>13</v>
      </c>
      <c r="B18" s="6" t="s">
        <v>69</v>
      </c>
      <c r="C18" t="s">
        <v>26</v>
      </c>
      <c r="D18">
        <v>4.1500000000000004</v>
      </c>
      <c r="E18">
        <v>43609</v>
      </c>
      <c r="F18">
        <v>9136</v>
      </c>
      <c r="G18">
        <v>1</v>
      </c>
      <c r="H18">
        <v>1</v>
      </c>
      <c r="I18">
        <v>1</v>
      </c>
      <c r="J18">
        <v>0</v>
      </c>
      <c r="K18">
        <v>2</v>
      </c>
      <c r="L18" s="6" t="s">
        <v>14</v>
      </c>
      <c r="M18" s="6" t="s">
        <v>23</v>
      </c>
      <c r="N18" s="7">
        <f t="shared" si="0"/>
        <v>0</v>
      </c>
      <c r="O18">
        <v>2</v>
      </c>
      <c r="P18">
        <v>2</v>
      </c>
      <c r="Q18">
        <v>5</v>
      </c>
      <c r="R18" s="6" t="s">
        <v>108</v>
      </c>
    </row>
    <row r="19" spans="1:18">
      <c r="A19" s="6">
        <v>14</v>
      </c>
      <c r="B19" s="6" t="s">
        <v>70</v>
      </c>
      <c r="C19" t="s">
        <v>27</v>
      </c>
      <c r="D19">
        <v>2.0150000000000001</v>
      </c>
      <c r="E19">
        <v>11144</v>
      </c>
      <c r="F19">
        <v>4000</v>
      </c>
      <c r="G19">
        <v>1</v>
      </c>
      <c r="H19">
        <v>1</v>
      </c>
      <c r="I19">
        <v>3</v>
      </c>
      <c r="J19">
        <v>0</v>
      </c>
      <c r="K19">
        <v>1.9817400000000001</v>
      </c>
      <c r="L19" s="6" t="s">
        <v>14</v>
      </c>
      <c r="M19" s="6" t="s">
        <v>23</v>
      </c>
      <c r="N19" s="7">
        <f t="shared" si="0"/>
        <v>1</v>
      </c>
      <c r="O19">
        <v>1</v>
      </c>
      <c r="P19">
        <v>2</v>
      </c>
      <c r="Q19">
        <v>5</v>
      </c>
      <c r="R19" s="6" t="s">
        <v>108</v>
      </c>
    </row>
    <row r="20" spans="1:18">
      <c r="A20" s="6">
        <v>15</v>
      </c>
      <c r="B20" s="6" t="s">
        <v>71</v>
      </c>
      <c r="C20" t="s">
        <v>28</v>
      </c>
      <c r="D20">
        <v>1.52</v>
      </c>
      <c r="E20">
        <v>27337</v>
      </c>
      <c r="F20">
        <v>9778</v>
      </c>
      <c r="G20">
        <v>0</v>
      </c>
      <c r="H20">
        <v>1</v>
      </c>
      <c r="I20">
        <v>0</v>
      </c>
      <c r="J20">
        <v>0</v>
      </c>
      <c r="K20">
        <v>1.9964900000000001</v>
      </c>
      <c r="L20" s="6" t="s">
        <v>14</v>
      </c>
      <c r="M20" s="6" t="s">
        <v>23</v>
      </c>
      <c r="N20" s="7">
        <f t="shared" si="0"/>
        <v>0</v>
      </c>
      <c r="O20">
        <v>2</v>
      </c>
      <c r="P20">
        <v>2</v>
      </c>
      <c r="Q20">
        <v>5</v>
      </c>
      <c r="R20" s="6" t="s">
        <v>108</v>
      </c>
    </row>
    <row r="21" spans="1:18">
      <c r="A21" s="6">
        <v>16</v>
      </c>
      <c r="B21" s="6" t="s">
        <v>72</v>
      </c>
      <c r="C21" t="s">
        <v>29</v>
      </c>
      <c r="D21">
        <v>1.4</v>
      </c>
      <c r="E21">
        <v>4561</v>
      </c>
      <c r="F21">
        <v>2000</v>
      </c>
      <c r="G21">
        <v>1</v>
      </c>
      <c r="H21">
        <v>1</v>
      </c>
      <c r="I21">
        <v>0</v>
      </c>
      <c r="J21">
        <v>0</v>
      </c>
      <c r="K21">
        <v>2.0028999999999999</v>
      </c>
      <c r="L21" s="6" t="s">
        <v>14</v>
      </c>
      <c r="M21" s="6" t="s">
        <v>23</v>
      </c>
      <c r="N21" s="7">
        <f t="shared" si="0"/>
        <v>0</v>
      </c>
      <c r="O21">
        <v>1</v>
      </c>
      <c r="P21">
        <v>2</v>
      </c>
      <c r="Q21">
        <v>5</v>
      </c>
      <c r="R21" s="6" t="s">
        <v>108</v>
      </c>
    </row>
    <row r="22" spans="1:18">
      <c r="A22" s="6">
        <v>17</v>
      </c>
      <c r="B22" s="6" t="s">
        <v>73</v>
      </c>
      <c r="C22" t="s">
        <v>30</v>
      </c>
      <c r="D22">
        <v>2.4279999999999999</v>
      </c>
      <c r="E22">
        <v>10604</v>
      </c>
      <c r="F22">
        <v>5250</v>
      </c>
      <c r="G22">
        <v>1</v>
      </c>
      <c r="H22">
        <v>1</v>
      </c>
      <c r="I22">
        <v>0</v>
      </c>
      <c r="J22">
        <v>0</v>
      </c>
      <c r="K22">
        <v>1.99546</v>
      </c>
      <c r="L22" s="6" t="s">
        <v>14</v>
      </c>
      <c r="M22" s="6" t="s">
        <v>23</v>
      </c>
      <c r="N22" s="7">
        <f t="shared" si="0"/>
        <v>0</v>
      </c>
      <c r="O22">
        <v>2</v>
      </c>
      <c r="P22">
        <v>2</v>
      </c>
      <c r="Q22">
        <v>5</v>
      </c>
      <c r="R22" s="6" t="s">
        <v>108</v>
      </c>
    </row>
    <row r="23" spans="1:18">
      <c r="A23" s="6">
        <v>18</v>
      </c>
      <c r="B23" s="6" t="s">
        <v>74</v>
      </c>
      <c r="C23" t="s">
        <v>31</v>
      </c>
      <c r="D23">
        <v>3.6640000000000001</v>
      </c>
      <c r="E23">
        <v>27525</v>
      </c>
      <c r="F23">
        <v>6703</v>
      </c>
      <c r="G23">
        <v>1</v>
      </c>
      <c r="H23">
        <v>1</v>
      </c>
      <c r="I23">
        <v>1</v>
      </c>
      <c r="J23">
        <v>0</v>
      </c>
      <c r="K23">
        <v>2</v>
      </c>
      <c r="L23" s="6" t="s">
        <v>14</v>
      </c>
      <c r="M23" s="6" t="s">
        <v>32</v>
      </c>
      <c r="N23" s="7">
        <f t="shared" si="0"/>
        <v>0</v>
      </c>
      <c r="O23">
        <v>2</v>
      </c>
      <c r="P23">
        <v>2</v>
      </c>
      <c r="Q23">
        <v>5</v>
      </c>
      <c r="R23" s="6" t="s">
        <v>91</v>
      </c>
    </row>
    <row r="24" spans="1:18">
      <c r="A24" s="6">
        <v>19</v>
      </c>
      <c r="B24" s="6" t="s">
        <v>75</v>
      </c>
      <c r="C24" t="s">
        <v>38</v>
      </c>
      <c r="D24">
        <v>1.4</v>
      </c>
      <c r="E24">
        <v>95495</v>
      </c>
      <c r="F24">
        <v>40000</v>
      </c>
      <c r="G24">
        <v>1</v>
      </c>
      <c r="H24">
        <v>0.65</v>
      </c>
      <c r="I24">
        <v>0</v>
      </c>
      <c r="J24">
        <v>1</v>
      </c>
      <c r="K24">
        <v>1.8886700000000001</v>
      </c>
      <c r="L24" s="6" t="s">
        <v>14</v>
      </c>
      <c r="M24" s="6" t="s">
        <v>35</v>
      </c>
      <c r="N24" s="7">
        <f t="shared" si="0"/>
        <v>0</v>
      </c>
      <c r="O24">
        <v>2</v>
      </c>
      <c r="P24">
        <v>2</v>
      </c>
      <c r="Q24">
        <v>5</v>
      </c>
      <c r="R24" s="6" t="s">
        <v>109</v>
      </c>
    </row>
    <row r="25" spans="1:18">
      <c r="A25" s="6">
        <v>20</v>
      </c>
      <c r="B25" s="6" t="s">
        <v>76</v>
      </c>
      <c r="C25" t="s">
        <v>39</v>
      </c>
      <c r="D25">
        <v>5.101</v>
      </c>
      <c r="E25">
        <v>48975</v>
      </c>
      <c r="F25">
        <v>7000</v>
      </c>
      <c r="G25">
        <v>1</v>
      </c>
      <c r="H25">
        <v>0.65</v>
      </c>
      <c r="I25">
        <v>1</v>
      </c>
      <c r="J25">
        <v>0</v>
      </c>
      <c r="K25">
        <v>2</v>
      </c>
      <c r="L25" s="6" t="s">
        <v>14</v>
      </c>
      <c r="M25" s="6" t="s">
        <v>35</v>
      </c>
      <c r="N25" s="7">
        <f t="shared" si="0"/>
        <v>0</v>
      </c>
      <c r="O25">
        <v>2</v>
      </c>
      <c r="P25">
        <v>2</v>
      </c>
      <c r="Q25">
        <v>5</v>
      </c>
      <c r="R25" s="6" t="s">
        <v>109</v>
      </c>
    </row>
    <row r="26" spans="1:18">
      <c r="A26" s="6">
        <v>21</v>
      </c>
      <c r="B26" s="6" t="s">
        <v>77</v>
      </c>
      <c r="C26" t="s">
        <v>40</v>
      </c>
      <c r="D26">
        <v>4.6470000000000002</v>
      </c>
      <c r="E26">
        <v>149963</v>
      </c>
      <c r="F26">
        <v>26200</v>
      </c>
      <c r="G26">
        <v>1</v>
      </c>
      <c r="H26">
        <v>1</v>
      </c>
      <c r="I26">
        <v>1</v>
      </c>
      <c r="J26">
        <v>0</v>
      </c>
      <c r="K26">
        <v>2</v>
      </c>
      <c r="L26" s="6" t="s">
        <v>14</v>
      </c>
      <c r="M26" s="6" t="s">
        <v>35</v>
      </c>
      <c r="N26" s="7">
        <f t="shared" si="0"/>
        <v>0</v>
      </c>
      <c r="O26">
        <v>2</v>
      </c>
      <c r="P26">
        <v>2</v>
      </c>
      <c r="Q26">
        <v>5</v>
      </c>
      <c r="R26" s="6" t="s">
        <v>109</v>
      </c>
    </row>
    <row r="27" spans="1:18">
      <c r="A27" s="6">
        <v>22</v>
      </c>
      <c r="B27" s="6" t="s">
        <v>78</v>
      </c>
      <c r="C27" t="s">
        <v>41</v>
      </c>
      <c r="D27">
        <v>3.6269999999999998</v>
      </c>
      <c r="E27">
        <v>35756</v>
      </c>
      <c r="F27">
        <v>8800</v>
      </c>
      <c r="G27">
        <v>1</v>
      </c>
      <c r="H27">
        <v>1</v>
      </c>
      <c r="I27">
        <v>1</v>
      </c>
      <c r="J27">
        <v>0</v>
      </c>
      <c r="K27">
        <v>2</v>
      </c>
      <c r="L27" s="6" t="s">
        <v>14</v>
      </c>
      <c r="M27" s="6" t="s">
        <v>35</v>
      </c>
      <c r="N27" s="7">
        <f t="shared" si="0"/>
        <v>0</v>
      </c>
      <c r="O27">
        <v>2</v>
      </c>
      <c r="P27">
        <v>2</v>
      </c>
      <c r="Q27">
        <v>5</v>
      </c>
      <c r="R27" s="6" t="s">
        <v>109</v>
      </c>
    </row>
    <row r="28" spans="1:18">
      <c r="A28" s="6">
        <v>23</v>
      </c>
      <c r="B28" s="6" t="s">
        <v>79</v>
      </c>
      <c r="C28" t="s">
        <v>42</v>
      </c>
      <c r="D28">
        <v>2.1890000000000001</v>
      </c>
      <c r="E28">
        <v>16711</v>
      </c>
      <c r="F28">
        <v>5700</v>
      </c>
      <c r="G28">
        <v>0</v>
      </c>
      <c r="H28">
        <v>1</v>
      </c>
      <c r="I28">
        <v>0</v>
      </c>
      <c r="J28">
        <v>1</v>
      </c>
      <c r="K28">
        <v>2</v>
      </c>
      <c r="L28" s="6" t="s">
        <v>14</v>
      </c>
      <c r="M28" s="6" t="s">
        <v>35</v>
      </c>
      <c r="N28" s="7">
        <f t="shared" si="0"/>
        <v>0</v>
      </c>
      <c r="O28">
        <v>2</v>
      </c>
      <c r="P28">
        <v>2</v>
      </c>
      <c r="Q28">
        <v>5</v>
      </c>
      <c r="R28" s="6" t="s">
        <v>109</v>
      </c>
    </row>
    <row r="29" spans="1:18">
      <c r="A29" s="6">
        <v>24</v>
      </c>
      <c r="B29" s="6" t="s">
        <v>80</v>
      </c>
      <c r="C29" t="s">
        <v>34</v>
      </c>
      <c r="D29">
        <v>1.4</v>
      </c>
      <c r="E29">
        <v>32884</v>
      </c>
      <c r="F29">
        <v>13500</v>
      </c>
      <c r="G29">
        <v>1</v>
      </c>
      <c r="H29">
        <v>1</v>
      </c>
      <c r="I29">
        <v>2</v>
      </c>
      <c r="J29">
        <v>0</v>
      </c>
      <c r="K29">
        <v>1.99817</v>
      </c>
      <c r="L29" s="6" t="s">
        <v>14</v>
      </c>
      <c r="M29" s="6" t="s">
        <v>35</v>
      </c>
      <c r="N29" s="7">
        <f t="shared" si="0"/>
        <v>1</v>
      </c>
      <c r="O29">
        <v>2</v>
      </c>
      <c r="P29">
        <v>3</v>
      </c>
      <c r="Q29">
        <v>6</v>
      </c>
      <c r="R29" s="6" t="s">
        <v>109</v>
      </c>
    </row>
    <row r="30" spans="1:18">
      <c r="A30" s="6">
        <v>25</v>
      </c>
      <c r="B30" s="6" t="s">
        <v>81</v>
      </c>
      <c r="C30" t="s">
        <v>36</v>
      </c>
      <c r="D30">
        <v>4.0510000000000002</v>
      </c>
      <c r="E30">
        <v>5049</v>
      </c>
      <c r="F30">
        <v>2500</v>
      </c>
      <c r="G30">
        <v>1</v>
      </c>
      <c r="H30">
        <v>1</v>
      </c>
      <c r="I30">
        <v>2</v>
      </c>
      <c r="J30">
        <v>0</v>
      </c>
      <c r="K30">
        <v>2</v>
      </c>
      <c r="L30" s="6" t="s">
        <v>14</v>
      </c>
      <c r="M30" s="6" t="s">
        <v>35</v>
      </c>
      <c r="N30" s="7">
        <f t="shared" si="0"/>
        <v>1</v>
      </c>
      <c r="O30">
        <v>2</v>
      </c>
      <c r="P30">
        <v>3</v>
      </c>
      <c r="Q30">
        <v>6</v>
      </c>
      <c r="R30" s="6" t="s">
        <v>109</v>
      </c>
    </row>
    <row r="31" spans="1:18">
      <c r="A31" s="6">
        <v>26</v>
      </c>
      <c r="B31" s="6" t="s">
        <v>82</v>
      </c>
      <c r="C31" t="s">
        <v>37</v>
      </c>
      <c r="D31">
        <v>2.3119999999999998</v>
      </c>
      <c r="E31">
        <v>52436</v>
      </c>
      <c r="F31">
        <v>17857</v>
      </c>
      <c r="G31">
        <v>0</v>
      </c>
      <c r="H31">
        <v>1</v>
      </c>
      <c r="I31">
        <v>0</v>
      </c>
      <c r="J31">
        <v>1</v>
      </c>
      <c r="K31">
        <v>2</v>
      </c>
      <c r="L31" s="6" t="s">
        <v>14</v>
      </c>
      <c r="M31" s="6" t="s">
        <v>35</v>
      </c>
      <c r="N31" s="7">
        <f t="shared" si="0"/>
        <v>0</v>
      </c>
      <c r="O31">
        <v>2</v>
      </c>
      <c r="P31">
        <v>2</v>
      </c>
      <c r="Q31">
        <v>5</v>
      </c>
      <c r="R31" s="6" t="s">
        <v>109</v>
      </c>
    </row>
    <row r="32" spans="1:18">
      <c r="A32" s="6">
        <v>27</v>
      </c>
      <c r="B32" s="6" t="s">
        <v>83</v>
      </c>
      <c r="C32" t="s">
        <v>103</v>
      </c>
      <c r="D32">
        <v>1.8939999999999999</v>
      </c>
      <c r="E32">
        <v>173905</v>
      </c>
      <c r="F32">
        <v>62382</v>
      </c>
      <c r="G32">
        <v>0</v>
      </c>
      <c r="H32">
        <v>1</v>
      </c>
      <c r="I32">
        <v>0</v>
      </c>
      <c r="J32">
        <v>1</v>
      </c>
      <c r="K32">
        <v>1.9948900000000001</v>
      </c>
      <c r="L32" s="6" t="s">
        <v>14</v>
      </c>
      <c r="M32" s="6" t="s">
        <v>45</v>
      </c>
      <c r="N32" s="7">
        <f t="shared" si="0"/>
        <v>0</v>
      </c>
      <c r="O32">
        <v>1</v>
      </c>
      <c r="P32">
        <v>2</v>
      </c>
      <c r="Q32">
        <v>5</v>
      </c>
      <c r="R32" s="6" t="s">
        <v>91</v>
      </c>
    </row>
    <row r="33" spans="1:18">
      <c r="A33" s="6">
        <v>28</v>
      </c>
      <c r="B33" s="6" t="s">
        <v>84</v>
      </c>
      <c r="C33" t="s">
        <v>33</v>
      </c>
      <c r="D33">
        <v>2.077</v>
      </c>
      <c r="E33">
        <v>71808</v>
      </c>
      <c r="F33">
        <v>21500</v>
      </c>
      <c r="G33">
        <v>0</v>
      </c>
      <c r="H33">
        <v>1</v>
      </c>
      <c r="I33">
        <v>0</v>
      </c>
      <c r="J33">
        <v>1</v>
      </c>
      <c r="K33">
        <v>1.99759</v>
      </c>
      <c r="L33" s="6" t="s">
        <v>14</v>
      </c>
      <c r="M33" s="6" t="s">
        <v>32</v>
      </c>
      <c r="N33" s="7">
        <f t="shared" si="0"/>
        <v>0</v>
      </c>
      <c r="O33">
        <v>2</v>
      </c>
      <c r="P33">
        <v>2</v>
      </c>
      <c r="Q33">
        <v>5</v>
      </c>
      <c r="R33" s="6" t="s">
        <v>91</v>
      </c>
    </row>
    <row r="34" spans="1:18">
      <c r="A34" s="6">
        <v>29</v>
      </c>
      <c r="B34" s="6" t="s">
        <v>85</v>
      </c>
      <c r="C34" t="s">
        <v>43</v>
      </c>
      <c r="D34">
        <v>1.4</v>
      </c>
      <c r="E34">
        <v>8022</v>
      </c>
      <c r="F34">
        <v>3430</v>
      </c>
      <c r="G34">
        <v>1</v>
      </c>
      <c r="H34">
        <v>0.52</v>
      </c>
      <c r="I34">
        <v>0</v>
      </c>
      <c r="J34">
        <v>1</v>
      </c>
      <c r="K34">
        <v>1.7815799999999999</v>
      </c>
      <c r="L34" s="6" t="s">
        <v>14</v>
      </c>
      <c r="M34" s="6" t="s">
        <v>35</v>
      </c>
      <c r="N34" s="7">
        <f t="shared" si="0"/>
        <v>0</v>
      </c>
      <c r="O34">
        <v>1</v>
      </c>
      <c r="P34">
        <v>2</v>
      </c>
      <c r="Q34">
        <v>5</v>
      </c>
      <c r="R34" s="6" t="s">
        <v>109</v>
      </c>
    </row>
    <row r="35" spans="1:18">
      <c r="A35" s="6">
        <v>30</v>
      </c>
      <c r="B35" s="6" t="s">
        <v>86</v>
      </c>
      <c r="C35" t="s">
        <v>44</v>
      </c>
      <c r="D35">
        <v>4.51</v>
      </c>
      <c r="E35">
        <v>67824</v>
      </c>
      <c r="F35">
        <v>12500</v>
      </c>
      <c r="G35">
        <v>1</v>
      </c>
      <c r="H35">
        <v>1</v>
      </c>
      <c r="I35">
        <v>1</v>
      </c>
      <c r="J35">
        <v>0</v>
      </c>
      <c r="K35">
        <v>2</v>
      </c>
      <c r="L35" s="6" t="s">
        <v>14</v>
      </c>
      <c r="M35" s="6" t="s">
        <v>35</v>
      </c>
      <c r="N35" s="7">
        <f t="shared" si="0"/>
        <v>0</v>
      </c>
      <c r="O35">
        <v>2</v>
      </c>
      <c r="P35">
        <v>2</v>
      </c>
      <c r="Q35">
        <v>5</v>
      </c>
      <c r="R35" s="6" t="s">
        <v>109</v>
      </c>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Model Stock-Recruit data-2017</vt:lpstr>
      <vt:lpstr>Time series comparison by stock</vt:lpstr>
      <vt:lpstr>Comparison of old vs updated TS</vt:lpstr>
      <vt:lpstr>Calc old vs new diff</vt:lpstr>
      <vt:lpstr>Model Stock-Recruit old &amp; new</vt:lpstr>
      <vt:lpstr>Model stock information</vt:lpstr>
    </vt:vector>
  </TitlesOfParts>
  <Company>DFO-MPO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Brigitte Dorner</cp:lastModifiedBy>
  <dcterms:created xsi:type="dcterms:W3CDTF">2018-02-05T16:52:38Z</dcterms:created>
  <dcterms:modified xsi:type="dcterms:W3CDTF">2018-02-06T22:58:57Z</dcterms:modified>
</cp:coreProperties>
</file>