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/Desktop/Octanis/Octanis3/Octanis3-Data/"/>
    </mc:Choice>
  </mc:AlternateContent>
  <xr:revisionPtr revIDLastSave="0" documentId="13_ncr:1_{2411460A-C5CE-BB4F-90B8-7BC0414BE25F}" xr6:coauthVersionLast="41" xr6:coauthVersionMax="41" xr10:uidLastSave="{00000000-0000-0000-0000-000000000000}"/>
  <bookViews>
    <workbookView xWindow="0" yWindow="460" windowWidth="38400" windowHeight="23540" xr2:uid="{021A20D2-D572-A146-BC56-0B72CF366CE2}"/>
  </bookViews>
  <sheets>
    <sheet name="all_prototyp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1" i="1" l="1"/>
  <c r="AT12" i="1"/>
  <c r="AT13" i="1"/>
  <c r="H11" i="1" l="1"/>
  <c r="H12" i="1"/>
  <c r="H13" i="1"/>
  <c r="K11" i="1" l="1"/>
  <c r="K12" i="1"/>
  <c r="K13" i="1"/>
  <c r="E11" i="1"/>
  <c r="F11" i="1"/>
  <c r="G11" i="1"/>
  <c r="I11" i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E12" i="1"/>
  <c r="F12" i="1"/>
  <c r="G12" i="1"/>
  <c r="I12" i="1"/>
  <c r="J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E13" i="1"/>
  <c r="F13" i="1"/>
  <c r="G13" i="1"/>
  <c r="I13" i="1"/>
  <c r="J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D13" i="1"/>
  <c r="D12" i="1"/>
  <c r="D11" i="1"/>
  <c r="C11" i="1" l="1"/>
  <c r="C13" i="1"/>
  <c r="C12" i="1"/>
</calcChain>
</file>

<file path=xl/sharedStrings.xml><?xml version="1.0" encoding="utf-8"?>
<sst xmlns="http://schemas.openxmlformats.org/spreadsheetml/2006/main" count="125" uniqueCount="67">
  <si>
    <t>Product ID</t>
  </si>
  <si>
    <t>Calib 1</t>
  </si>
  <si>
    <t>weight</t>
  </si>
  <si>
    <t>Calib 2</t>
  </si>
  <si>
    <t>Calib 3</t>
  </si>
  <si>
    <t>Calib 4</t>
  </si>
  <si>
    <t>Calib 5</t>
  </si>
  <si>
    <t>Calib 6</t>
  </si>
  <si>
    <t>Offset</t>
  </si>
  <si>
    <t>calculated slope:</t>
  </si>
  <si>
    <t xml:space="preserve">calculated offset: </t>
  </si>
  <si>
    <t>r^2</t>
  </si>
  <si>
    <t>rfid frequency</t>
  </si>
  <si>
    <t>rfid range (qualitative)</t>
  </si>
  <si>
    <t>high</t>
  </si>
  <si>
    <t>low</t>
  </si>
  <si>
    <t>rfid range (measured)</t>
  </si>
  <si>
    <t>6cm</t>
  </si>
  <si>
    <t>6m</t>
  </si>
  <si>
    <t>medium</t>
  </si>
  <si>
    <t>&lt;6cm</t>
  </si>
  <si>
    <t>VERY HIGH</t>
  </si>
  <si>
    <t>very high</t>
  </si>
  <si>
    <t>81430912-second</t>
  </si>
  <si>
    <t>load cell S/N</t>
  </si>
  <si>
    <t>load cell sensitivity</t>
  </si>
  <si>
    <t>J1737799</t>
  </si>
  <si>
    <t>J1737805</t>
  </si>
  <si>
    <t>J1737796</t>
  </si>
  <si>
    <t>J1737784</t>
  </si>
  <si>
    <t>J1737782</t>
  </si>
  <si>
    <t>J1737789</t>
  </si>
  <si>
    <t>J1737777</t>
  </si>
  <si>
    <t>J1737780</t>
  </si>
  <si>
    <t>J1737778</t>
  </si>
  <si>
    <t>J1737806</t>
  </si>
  <si>
    <t>rfid properties</t>
  </si>
  <si>
    <t>&gt; 4.5 cm</t>
  </si>
  <si>
    <t>high temp pcb</t>
  </si>
  <si>
    <t>J1737785</t>
  </si>
  <si>
    <t>J1737804</t>
  </si>
  <si>
    <t>J1737802</t>
  </si>
  <si>
    <t>?</t>
  </si>
  <si>
    <t>J1737774</t>
  </si>
  <si>
    <t>J1737800</t>
  </si>
  <si>
    <t>J1737788</t>
  </si>
  <si>
    <t>3 cm</t>
  </si>
  <si>
    <t>J1737776</t>
  </si>
  <si>
    <t>J1737779</t>
  </si>
  <si>
    <t>J1737794</t>
  </si>
  <si>
    <t>J1737793</t>
  </si>
  <si>
    <t>J1737781</t>
  </si>
  <si>
    <t>J1737807</t>
  </si>
  <si>
    <t>J1737791</t>
  </si>
  <si>
    <t>J1737798</t>
  </si>
  <si>
    <t>J1737775</t>
  </si>
  <si>
    <t>"potentially RFID destroyed; Tested"</t>
  </si>
  <si>
    <t>J1737803</t>
  </si>
  <si>
    <t>J1737772</t>
  </si>
  <si>
    <t>temperature test</t>
  </si>
  <si>
    <t>pre-production test; unusual offset!!!</t>
  </si>
  <si>
    <t>J1737770</t>
  </si>
  <si>
    <t>broken during transport. Re-measurement</t>
  </si>
  <si>
    <t>medium low</t>
  </si>
  <si>
    <t>J1737783</t>
  </si>
  <si>
    <t>fell down, completely useless (Tare not working)</t>
  </si>
  <si>
    <t>detection only at &gt;200g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</si>
</sst>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all_prototypes!$C$2</c:f>
              <c:strCache>
                <c:ptCount val="1"/>
                <c:pt idx="0">
                  <c:v>81430907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all_prototypes!$C$3:$C$9</c:f>
              <c:numCache>
                <c:formatCode>General</c:formatCode>
                <c:ptCount val="7"/>
                <c:pt idx="0">
                  <c:v>385062</c:v>
                </c:pt>
                <c:pt idx="1">
                  <c:v>547684</c:v>
                </c:pt>
                <c:pt idx="2">
                  <c:v>707983</c:v>
                </c:pt>
                <c:pt idx="3">
                  <c:v>869207</c:v>
                </c:pt>
                <c:pt idx="4">
                  <c:v>1030973</c:v>
                </c:pt>
                <c:pt idx="5">
                  <c:v>1191538</c:v>
                </c:pt>
                <c:pt idx="6">
                  <c:v>1353321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2-2048-ACD1-B4A8324D338C}"/>
            </c:ext>
          </c:extLst>
        </c:ser>
        <c:ser>
          <c:idx val="1"/>
          <c:order val="1"/>
          <c:tx>
            <c:strRef>
              <c:f>all_prototypes!$D$2</c:f>
              <c:strCache>
                <c:ptCount val="1"/>
                <c:pt idx="0">
                  <c:v>81430908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all_prototypes!$D$3:$D$9</c:f>
              <c:numCache>
                <c:formatCode>General</c:formatCode>
                <c:ptCount val="7"/>
                <c:pt idx="0">
                  <c:v>298328</c:v>
                </c:pt>
                <c:pt idx="1">
                  <c:v>433248</c:v>
                </c:pt>
                <c:pt idx="2">
                  <c:v>562630</c:v>
                </c:pt>
                <c:pt idx="3">
                  <c:v>692420</c:v>
                </c:pt>
                <c:pt idx="4">
                  <c:v>822852</c:v>
                </c:pt>
                <c:pt idx="5">
                  <c:v>951789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A2-2048-ACD1-B4A8324D338C}"/>
            </c:ext>
          </c:extLst>
        </c:ser>
        <c:ser>
          <c:idx val="2"/>
          <c:order val="2"/>
          <c:tx>
            <c:strRef>
              <c:f>all_prototypes!$E$2</c:f>
              <c:strCache>
                <c:ptCount val="1"/>
                <c:pt idx="0">
                  <c:v>81430910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all_prototypes!$E$3:$E$9</c:f>
              <c:numCache>
                <c:formatCode>General</c:formatCode>
                <c:ptCount val="7"/>
                <c:pt idx="0">
                  <c:v>312938</c:v>
                </c:pt>
                <c:pt idx="1">
                  <c:v>446439</c:v>
                </c:pt>
                <c:pt idx="2">
                  <c:v>577590</c:v>
                </c:pt>
                <c:pt idx="3">
                  <c:v>709960</c:v>
                </c:pt>
                <c:pt idx="4">
                  <c:v>843385</c:v>
                </c:pt>
                <c:pt idx="5">
                  <c:v>974253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A2-2048-ACD1-B4A8324D338C}"/>
            </c:ext>
          </c:extLst>
        </c:ser>
        <c:ser>
          <c:idx val="3"/>
          <c:order val="3"/>
          <c:tx>
            <c:strRef>
              <c:f>all_prototypes!$F$2</c:f>
              <c:strCache>
                <c:ptCount val="1"/>
                <c:pt idx="0">
                  <c:v>81430911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all_prototypes!$F$3:$F$9</c:f>
              <c:numCache>
                <c:formatCode>General</c:formatCode>
                <c:ptCount val="7"/>
                <c:pt idx="0">
                  <c:v>315867</c:v>
                </c:pt>
                <c:pt idx="1">
                  <c:v>441096</c:v>
                </c:pt>
                <c:pt idx="2">
                  <c:v>564550</c:v>
                </c:pt>
                <c:pt idx="3">
                  <c:v>689355</c:v>
                </c:pt>
                <c:pt idx="4">
                  <c:v>812313</c:v>
                </c:pt>
                <c:pt idx="5">
                  <c:v>935855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A2-2048-ACD1-B4A8324D338C}"/>
            </c:ext>
          </c:extLst>
        </c:ser>
        <c:ser>
          <c:idx val="4"/>
          <c:order val="4"/>
          <c:tx>
            <c:strRef>
              <c:f>all_prototypes!$G$2</c:f>
              <c:strCache>
                <c:ptCount val="1"/>
                <c:pt idx="0">
                  <c:v>81430912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all_prototypes!$G$3:$G$9</c:f>
              <c:numCache>
                <c:formatCode>General</c:formatCode>
                <c:ptCount val="7"/>
                <c:pt idx="0">
                  <c:v>314203</c:v>
                </c:pt>
                <c:pt idx="1">
                  <c:v>455576</c:v>
                </c:pt>
                <c:pt idx="2">
                  <c:v>588394</c:v>
                </c:pt>
                <c:pt idx="3">
                  <c:v>722240</c:v>
                </c:pt>
                <c:pt idx="4">
                  <c:v>856450</c:v>
                </c:pt>
                <c:pt idx="5">
                  <c:v>989767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A2-2048-ACD1-B4A8324D338C}"/>
            </c:ext>
          </c:extLst>
        </c:ser>
        <c:ser>
          <c:idx val="5"/>
          <c:order val="5"/>
          <c:tx>
            <c:strRef>
              <c:f>all_prototypes!$I$2</c:f>
              <c:strCache>
                <c:ptCount val="1"/>
                <c:pt idx="0">
                  <c:v>81430913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all_prototypes!$I$3:$I$9</c:f>
              <c:numCache>
                <c:formatCode>General</c:formatCode>
                <c:ptCount val="7"/>
                <c:pt idx="0">
                  <c:v>330408</c:v>
                </c:pt>
                <c:pt idx="1">
                  <c:v>456306</c:v>
                </c:pt>
                <c:pt idx="2">
                  <c:v>580940</c:v>
                </c:pt>
                <c:pt idx="3">
                  <c:v>705712</c:v>
                </c:pt>
                <c:pt idx="4">
                  <c:v>831238</c:v>
                </c:pt>
                <c:pt idx="5">
                  <c:v>955851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A2-2048-ACD1-B4A8324D338C}"/>
            </c:ext>
          </c:extLst>
        </c:ser>
        <c:ser>
          <c:idx val="6"/>
          <c:order val="6"/>
          <c:tx>
            <c:strRef>
              <c:f>all_prototypes!$J$2</c:f>
              <c:strCache>
                <c:ptCount val="1"/>
                <c:pt idx="0">
                  <c:v>81430914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all_prototypes!$J$3:$J$9</c:f>
              <c:numCache>
                <c:formatCode>General</c:formatCode>
                <c:ptCount val="7"/>
                <c:pt idx="0">
                  <c:v>365433</c:v>
                </c:pt>
                <c:pt idx="1">
                  <c:v>523613</c:v>
                </c:pt>
                <c:pt idx="2">
                  <c:v>672872</c:v>
                </c:pt>
                <c:pt idx="3">
                  <c:v>825870</c:v>
                </c:pt>
                <c:pt idx="4">
                  <c:v>979772</c:v>
                </c:pt>
                <c:pt idx="5">
                  <c:v>1132502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A2-2048-ACD1-B4A8324D338C}"/>
            </c:ext>
          </c:extLst>
        </c:ser>
        <c:ser>
          <c:idx val="7"/>
          <c:order val="7"/>
          <c:tx>
            <c:strRef>
              <c:f>all_prototypes!$K$2</c:f>
              <c:strCache>
                <c:ptCount val="1"/>
                <c:pt idx="0">
                  <c:v>81430915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all_prototypes!$K$3:$K$9</c:f>
              <c:numCache>
                <c:formatCode>General</c:formatCode>
                <c:ptCount val="7"/>
                <c:pt idx="0">
                  <c:v>198166</c:v>
                </c:pt>
                <c:pt idx="1">
                  <c:v>333225</c:v>
                </c:pt>
                <c:pt idx="2">
                  <c:v>464008</c:v>
                </c:pt>
                <c:pt idx="3">
                  <c:v>595268</c:v>
                </c:pt>
                <c:pt idx="4">
                  <c:v>727270</c:v>
                </c:pt>
                <c:pt idx="5">
                  <c:v>858237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7A2-2048-ACD1-B4A8324D338C}"/>
            </c:ext>
          </c:extLst>
        </c:ser>
        <c:ser>
          <c:idx val="8"/>
          <c:order val="8"/>
          <c:tx>
            <c:strRef>
              <c:f>all_prototypes!$L$2</c:f>
              <c:strCache>
                <c:ptCount val="1"/>
                <c:pt idx="0">
                  <c:v>81430909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all_prototypes!$L$3:$L$9</c:f>
              <c:numCache>
                <c:formatCode>General</c:formatCode>
                <c:ptCount val="7"/>
                <c:pt idx="0">
                  <c:v>80068</c:v>
                </c:pt>
                <c:pt idx="1">
                  <c:v>203486</c:v>
                </c:pt>
                <c:pt idx="2">
                  <c:v>325815</c:v>
                </c:pt>
                <c:pt idx="3">
                  <c:v>448577</c:v>
                </c:pt>
                <c:pt idx="4">
                  <c:v>571256</c:v>
                </c:pt>
                <c:pt idx="5">
                  <c:v>693331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7A2-2048-ACD1-B4A8324D338C}"/>
            </c:ext>
          </c:extLst>
        </c:ser>
        <c:ser>
          <c:idx val="9"/>
          <c:order val="9"/>
          <c:tx>
            <c:strRef>
              <c:f>all_prototypes!$M$2</c:f>
              <c:strCache>
                <c:ptCount val="1"/>
                <c:pt idx="0">
                  <c:v>81430916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all_prototypes!$M$3:$M$9</c:f>
              <c:numCache>
                <c:formatCode>General</c:formatCode>
                <c:ptCount val="7"/>
                <c:pt idx="0">
                  <c:v>270426</c:v>
                </c:pt>
                <c:pt idx="1">
                  <c:v>392784</c:v>
                </c:pt>
                <c:pt idx="2">
                  <c:v>514937</c:v>
                </c:pt>
                <c:pt idx="3">
                  <c:v>637571</c:v>
                </c:pt>
                <c:pt idx="4">
                  <c:v>760549</c:v>
                </c:pt>
                <c:pt idx="5">
                  <c:v>882266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7A2-2048-ACD1-B4A8324D338C}"/>
            </c:ext>
          </c:extLst>
        </c:ser>
        <c:ser>
          <c:idx val="10"/>
          <c:order val="10"/>
          <c:tx>
            <c:strRef>
              <c:f>all_prototypes!$N$2</c:f>
              <c:strCache>
                <c:ptCount val="1"/>
                <c:pt idx="0">
                  <c:v>81430918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all_prototypes!$N$3:$N$9</c:f>
              <c:numCache>
                <c:formatCode>General</c:formatCode>
                <c:ptCount val="7"/>
                <c:pt idx="0">
                  <c:v>394493</c:v>
                </c:pt>
                <c:pt idx="1">
                  <c:v>557082</c:v>
                </c:pt>
                <c:pt idx="2">
                  <c:v>721744</c:v>
                </c:pt>
                <c:pt idx="3">
                  <c:v>884691</c:v>
                </c:pt>
                <c:pt idx="4">
                  <c:v>1046421</c:v>
                </c:pt>
                <c:pt idx="5">
                  <c:v>1207721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7A2-2048-ACD1-B4A8324D338C}"/>
            </c:ext>
          </c:extLst>
        </c:ser>
        <c:ser>
          <c:idx val="11"/>
          <c:order val="11"/>
          <c:tx>
            <c:strRef>
              <c:f>all_prototypes!$O$2</c:f>
              <c:strCache>
                <c:ptCount val="1"/>
                <c:pt idx="0">
                  <c:v>81430917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all_prototypes!$O$3:$O$9</c:f>
              <c:numCache>
                <c:formatCode>General</c:formatCode>
                <c:ptCount val="7"/>
                <c:pt idx="0">
                  <c:v>286818</c:v>
                </c:pt>
                <c:pt idx="1">
                  <c:v>414619</c:v>
                </c:pt>
                <c:pt idx="2">
                  <c:v>540389</c:v>
                </c:pt>
                <c:pt idx="3">
                  <c:v>666179</c:v>
                </c:pt>
                <c:pt idx="4">
                  <c:v>792768</c:v>
                </c:pt>
                <c:pt idx="5">
                  <c:v>918259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A2-2048-ACD1-B4A8324D338C}"/>
            </c:ext>
          </c:extLst>
        </c:ser>
        <c:ser>
          <c:idx val="12"/>
          <c:order val="12"/>
          <c:tx>
            <c:strRef>
              <c:f>all_prototypes!$P$2</c:f>
              <c:strCache>
                <c:ptCount val="1"/>
                <c:pt idx="0">
                  <c:v>81430923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all_prototypes!$P$3:$P$9</c:f>
              <c:numCache>
                <c:formatCode>General</c:formatCode>
                <c:ptCount val="7"/>
                <c:pt idx="0">
                  <c:v>435657</c:v>
                </c:pt>
                <c:pt idx="1">
                  <c:v>556855</c:v>
                </c:pt>
                <c:pt idx="2">
                  <c:v>703855</c:v>
                </c:pt>
                <c:pt idx="3">
                  <c:v>835552</c:v>
                </c:pt>
                <c:pt idx="4">
                  <c:v>967178</c:v>
                </c:pt>
                <c:pt idx="5">
                  <c:v>1099497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A2-2048-ACD1-B4A8324D338C}"/>
            </c:ext>
          </c:extLst>
        </c:ser>
        <c:ser>
          <c:idx val="13"/>
          <c:order val="13"/>
          <c:tx>
            <c:strRef>
              <c:f>all_prototypes!$Q$2</c:f>
              <c:strCache>
                <c:ptCount val="1"/>
                <c:pt idx="0">
                  <c:v>81430929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all_prototypes!$Q$3:$Q$9</c:f>
              <c:numCache>
                <c:formatCode>General</c:formatCode>
                <c:ptCount val="7"/>
                <c:pt idx="0">
                  <c:v>334239</c:v>
                </c:pt>
                <c:pt idx="1">
                  <c:v>419097</c:v>
                </c:pt>
                <c:pt idx="2">
                  <c:v>594547</c:v>
                </c:pt>
                <c:pt idx="3">
                  <c:v>724308</c:v>
                </c:pt>
                <c:pt idx="4">
                  <c:v>855590</c:v>
                </c:pt>
                <c:pt idx="5">
                  <c:v>985834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7A2-2048-ACD1-B4A8324D338C}"/>
            </c:ext>
          </c:extLst>
        </c:ser>
        <c:ser>
          <c:idx val="14"/>
          <c:order val="14"/>
          <c:tx>
            <c:strRef>
              <c:f>all_prototypes!$R$2</c:f>
              <c:strCache>
                <c:ptCount val="1"/>
                <c:pt idx="0">
                  <c:v>81430928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all_prototypes!$R$3:$R$9</c:f>
              <c:numCache>
                <c:formatCode>General</c:formatCode>
                <c:ptCount val="7"/>
                <c:pt idx="0">
                  <c:v>254880</c:v>
                </c:pt>
                <c:pt idx="1">
                  <c:v>376250</c:v>
                </c:pt>
                <c:pt idx="2">
                  <c:v>492242</c:v>
                </c:pt>
                <c:pt idx="3">
                  <c:v>610456</c:v>
                </c:pt>
                <c:pt idx="4">
                  <c:v>728752</c:v>
                </c:pt>
                <c:pt idx="5">
                  <c:v>846592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A2-2048-ACD1-B4A8324D338C}"/>
            </c:ext>
          </c:extLst>
        </c:ser>
        <c:ser>
          <c:idx val="15"/>
          <c:order val="15"/>
          <c:tx>
            <c:strRef>
              <c:f>all_prototypes!$S$2</c:f>
              <c:strCache>
                <c:ptCount val="1"/>
                <c:pt idx="0">
                  <c:v>81430927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all_prototypes!$S$3:$S$9</c:f>
              <c:numCache>
                <c:formatCode>General</c:formatCode>
                <c:ptCount val="7"/>
                <c:pt idx="0">
                  <c:v>346318</c:v>
                </c:pt>
                <c:pt idx="1">
                  <c:v>480345</c:v>
                </c:pt>
                <c:pt idx="2">
                  <c:v>612603</c:v>
                </c:pt>
                <c:pt idx="3">
                  <c:v>745872</c:v>
                </c:pt>
                <c:pt idx="4">
                  <c:v>878045</c:v>
                </c:pt>
                <c:pt idx="5">
                  <c:v>1008891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7A2-2048-ACD1-B4A8324D338C}"/>
            </c:ext>
          </c:extLst>
        </c:ser>
        <c:ser>
          <c:idx val="16"/>
          <c:order val="16"/>
          <c:tx>
            <c:strRef>
              <c:f>all_prototypes!$T$2</c:f>
              <c:strCache>
                <c:ptCount val="1"/>
                <c:pt idx="0">
                  <c:v>81430926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all_prototypes!$T$3:$T$9</c:f>
              <c:numCache>
                <c:formatCode>General</c:formatCode>
                <c:ptCount val="7"/>
                <c:pt idx="0">
                  <c:v>276813</c:v>
                </c:pt>
                <c:pt idx="1">
                  <c:v>391763</c:v>
                </c:pt>
                <c:pt idx="2">
                  <c:v>510912</c:v>
                </c:pt>
                <c:pt idx="3">
                  <c:v>630656</c:v>
                </c:pt>
                <c:pt idx="4">
                  <c:v>749040</c:v>
                </c:pt>
                <c:pt idx="5">
                  <c:v>866378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57A2-2048-ACD1-B4A8324D338C}"/>
            </c:ext>
          </c:extLst>
        </c:ser>
        <c:ser>
          <c:idx val="17"/>
          <c:order val="17"/>
          <c:tx>
            <c:strRef>
              <c:f>all_prototypes!$U$2</c:f>
              <c:strCache>
                <c:ptCount val="1"/>
                <c:pt idx="0">
                  <c:v>81430921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all_prototypes!$U$3:$U$8</c:f>
              <c:numCache>
                <c:formatCode>General</c:formatCode>
                <c:ptCount val="6"/>
                <c:pt idx="0">
                  <c:v>300892</c:v>
                </c:pt>
                <c:pt idx="1">
                  <c:v>427474</c:v>
                </c:pt>
                <c:pt idx="2">
                  <c:v>552947</c:v>
                </c:pt>
                <c:pt idx="3">
                  <c:v>678167</c:v>
                </c:pt>
                <c:pt idx="4">
                  <c:v>803044</c:v>
                </c:pt>
                <c:pt idx="5">
                  <c:v>929875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57A2-2048-ACD1-B4A8324D338C}"/>
            </c:ext>
          </c:extLst>
        </c:ser>
        <c:ser>
          <c:idx val="18"/>
          <c:order val="18"/>
          <c:tx>
            <c:strRef>
              <c:f>all_prototypes!$V$2</c:f>
              <c:strCache>
                <c:ptCount val="1"/>
                <c:pt idx="0">
                  <c:v>81430920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all_prototypes!$V$3:$V$9</c:f>
              <c:numCache>
                <c:formatCode>General</c:formatCode>
                <c:ptCount val="7"/>
                <c:pt idx="0">
                  <c:v>310687</c:v>
                </c:pt>
                <c:pt idx="1">
                  <c:v>432999</c:v>
                </c:pt>
                <c:pt idx="2">
                  <c:v>558605</c:v>
                </c:pt>
                <c:pt idx="3">
                  <c:v>680863</c:v>
                </c:pt>
                <c:pt idx="4">
                  <c:v>805587</c:v>
                </c:pt>
                <c:pt idx="5">
                  <c:v>928751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7A2-2048-ACD1-B4A8324D338C}"/>
            </c:ext>
          </c:extLst>
        </c:ser>
        <c:ser>
          <c:idx val="19"/>
          <c:order val="19"/>
          <c:tx>
            <c:strRef>
              <c:f>all_prototypes!$W$2</c:f>
              <c:strCache>
                <c:ptCount val="1"/>
                <c:pt idx="0">
                  <c:v>81430919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all_prototypes!$W$3:$W$9</c:f>
              <c:numCache>
                <c:formatCode>General</c:formatCode>
                <c:ptCount val="7"/>
                <c:pt idx="0">
                  <c:v>270044</c:v>
                </c:pt>
                <c:pt idx="1">
                  <c:v>397339</c:v>
                </c:pt>
                <c:pt idx="2">
                  <c:v>518675</c:v>
                </c:pt>
                <c:pt idx="3">
                  <c:v>641166</c:v>
                </c:pt>
                <c:pt idx="4">
                  <c:v>764283</c:v>
                </c:pt>
                <c:pt idx="5">
                  <c:v>888386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57A2-2048-ACD1-B4A8324D338C}"/>
            </c:ext>
          </c:extLst>
        </c:ser>
        <c:ser>
          <c:idx val="20"/>
          <c:order val="20"/>
          <c:tx>
            <c:strRef>
              <c:f>all_prototypes!$X$2</c:f>
              <c:strCache>
                <c:ptCount val="1"/>
                <c:pt idx="0">
                  <c:v>81430925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all_prototypes!$X$3:$X$9</c:f>
              <c:numCache>
                <c:formatCode>General</c:formatCode>
                <c:ptCount val="7"/>
                <c:pt idx="0">
                  <c:v>309609</c:v>
                </c:pt>
                <c:pt idx="1">
                  <c:v>441340</c:v>
                </c:pt>
                <c:pt idx="2">
                  <c:v>574993</c:v>
                </c:pt>
                <c:pt idx="3">
                  <c:v>705718</c:v>
                </c:pt>
                <c:pt idx="4">
                  <c:v>837381</c:v>
                </c:pt>
                <c:pt idx="5">
                  <c:v>967807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57A2-2048-ACD1-B4A8324D338C}"/>
            </c:ext>
          </c:extLst>
        </c:ser>
        <c:ser>
          <c:idx val="21"/>
          <c:order val="21"/>
          <c:tx>
            <c:strRef>
              <c:f>all_prototypes!$Y$2</c:f>
              <c:strCache>
                <c:ptCount val="1"/>
                <c:pt idx="0">
                  <c:v>81430924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all_prototypes!$Y$3:$Y$9</c:f>
              <c:numCache>
                <c:formatCode>General</c:formatCode>
                <c:ptCount val="7"/>
                <c:pt idx="0">
                  <c:v>279162</c:v>
                </c:pt>
                <c:pt idx="1">
                  <c:v>399054</c:v>
                </c:pt>
                <c:pt idx="2">
                  <c:v>520954</c:v>
                </c:pt>
                <c:pt idx="3">
                  <c:v>643564</c:v>
                </c:pt>
                <c:pt idx="4">
                  <c:v>765612</c:v>
                </c:pt>
                <c:pt idx="5">
                  <c:v>888080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57A2-2048-ACD1-B4A8324D338C}"/>
            </c:ext>
          </c:extLst>
        </c:ser>
        <c:ser>
          <c:idx val="22"/>
          <c:order val="22"/>
          <c:tx>
            <c:strRef>
              <c:f>all_prototypes!$Z$2</c:f>
              <c:strCache>
                <c:ptCount val="1"/>
                <c:pt idx="0">
                  <c:v>81430922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all_prototypes!$Z$3:$Z$9</c:f>
              <c:numCache>
                <c:formatCode>General</c:formatCode>
                <c:ptCount val="7"/>
                <c:pt idx="0">
                  <c:v>304094</c:v>
                </c:pt>
                <c:pt idx="1">
                  <c:v>432747</c:v>
                </c:pt>
                <c:pt idx="2">
                  <c:v>561959</c:v>
                </c:pt>
                <c:pt idx="3">
                  <c:v>692849</c:v>
                </c:pt>
                <c:pt idx="4">
                  <c:v>823551</c:v>
                </c:pt>
                <c:pt idx="5">
                  <c:v>951195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57A2-2048-ACD1-B4A8324D338C}"/>
            </c:ext>
          </c:extLst>
        </c:ser>
        <c:ser>
          <c:idx val="23"/>
          <c:order val="23"/>
          <c:tx>
            <c:strRef>
              <c:f>all_prototypes!$AA$2</c:f>
              <c:strCache>
                <c:ptCount val="1"/>
                <c:pt idx="0">
                  <c:v>81430946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all_prototypes!$AA$3:$AA$9</c:f>
              <c:numCache>
                <c:formatCode>General</c:formatCode>
                <c:ptCount val="7"/>
                <c:pt idx="0">
                  <c:v>281593</c:v>
                </c:pt>
                <c:pt idx="1">
                  <c:v>405917</c:v>
                </c:pt>
                <c:pt idx="2">
                  <c:v>527825</c:v>
                </c:pt>
                <c:pt idx="3">
                  <c:v>651184</c:v>
                </c:pt>
                <c:pt idx="4">
                  <c:v>776705</c:v>
                </c:pt>
                <c:pt idx="5">
                  <c:v>901382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57A2-2048-ACD1-B4A8324D338C}"/>
            </c:ext>
          </c:extLst>
        </c:ser>
        <c:ser>
          <c:idx val="24"/>
          <c:order val="24"/>
          <c:tx>
            <c:strRef>
              <c:f>all_prototypes!$AB$2</c:f>
              <c:strCache>
                <c:ptCount val="1"/>
                <c:pt idx="0">
                  <c:v>81430938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all_prototypes!$AB$3:$AB$9</c:f>
              <c:numCache>
                <c:formatCode>General</c:formatCode>
                <c:ptCount val="7"/>
                <c:pt idx="0">
                  <c:v>394991</c:v>
                </c:pt>
                <c:pt idx="1">
                  <c:v>556691</c:v>
                </c:pt>
                <c:pt idx="2">
                  <c:v>718765</c:v>
                </c:pt>
                <c:pt idx="3">
                  <c:v>881386</c:v>
                </c:pt>
                <c:pt idx="4">
                  <c:v>1046137</c:v>
                </c:pt>
                <c:pt idx="5">
                  <c:v>1207734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57A2-2048-ACD1-B4A8324D338C}"/>
            </c:ext>
          </c:extLst>
        </c:ser>
        <c:ser>
          <c:idx val="25"/>
          <c:order val="25"/>
          <c:tx>
            <c:strRef>
              <c:f>all_prototypes!$AC$2</c:f>
              <c:strCache>
                <c:ptCount val="1"/>
                <c:pt idx="0">
                  <c:v>81430943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all_prototypes!$AC$3:$AC$9</c:f>
              <c:numCache>
                <c:formatCode>General</c:formatCode>
                <c:ptCount val="7"/>
                <c:pt idx="0">
                  <c:v>440820</c:v>
                </c:pt>
                <c:pt idx="1">
                  <c:v>559163</c:v>
                </c:pt>
                <c:pt idx="2">
                  <c:v>705700</c:v>
                </c:pt>
                <c:pt idx="3">
                  <c:v>837601</c:v>
                </c:pt>
                <c:pt idx="4">
                  <c:v>970819</c:v>
                </c:pt>
                <c:pt idx="5">
                  <c:v>1102103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57A2-2048-ACD1-B4A8324D338C}"/>
            </c:ext>
          </c:extLst>
        </c:ser>
        <c:ser>
          <c:idx val="26"/>
          <c:order val="26"/>
          <c:tx>
            <c:strRef>
              <c:f>all_prototypes!$AD$2</c:f>
              <c:strCache>
                <c:ptCount val="1"/>
                <c:pt idx="0">
                  <c:v>81430939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all_prototypes!$AD$3:$AD$9</c:f>
              <c:numCache>
                <c:formatCode>General</c:formatCode>
                <c:ptCount val="7"/>
                <c:pt idx="0">
                  <c:v>312812</c:v>
                </c:pt>
                <c:pt idx="1">
                  <c:v>448068</c:v>
                </c:pt>
                <c:pt idx="2">
                  <c:v>579523</c:v>
                </c:pt>
                <c:pt idx="3">
                  <c:v>712096</c:v>
                </c:pt>
                <c:pt idx="4">
                  <c:v>845416</c:v>
                </c:pt>
                <c:pt idx="5">
                  <c:v>976542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57A2-2048-ACD1-B4A8324D338C}"/>
            </c:ext>
          </c:extLst>
        </c:ser>
        <c:ser>
          <c:idx val="27"/>
          <c:order val="27"/>
          <c:tx>
            <c:strRef>
              <c:f>all_prototypes!$AE$2</c:f>
              <c:strCache>
                <c:ptCount val="1"/>
                <c:pt idx="0">
                  <c:v>81430941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all_prototypes!$AE$3:$AE$9</c:f>
              <c:numCache>
                <c:formatCode>General</c:formatCode>
                <c:ptCount val="7"/>
                <c:pt idx="0">
                  <c:v>358656</c:v>
                </c:pt>
                <c:pt idx="1">
                  <c:v>520811</c:v>
                </c:pt>
                <c:pt idx="2">
                  <c:v>680240</c:v>
                </c:pt>
                <c:pt idx="3">
                  <c:v>841498</c:v>
                </c:pt>
                <c:pt idx="4">
                  <c:v>1002044</c:v>
                </c:pt>
                <c:pt idx="5">
                  <c:v>1160493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57A2-2048-ACD1-B4A8324D338C}"/>
            </c:ext>
          </c:extLst>
        </c:ser>
        <c:ser>
          <c:idx val="28"/>
          <c:order val="28"/>
          <c:tx>
            <c:strRef>
              <c:f>all_prototypes!$AF$2</c:f>
              <c:strCache>
                <c:ptCount val="1"/>
                <c:pt idx="0">
                  <c:v>81430931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all_prototypes!$AF$3:$AF$9</c:f>
              <c:numCache>
                <c:formatCode>General</c:formatCode>
                <c:ptCount val="7"/>
                <c:pt idx="0">
                  <c:v>358121</c:v>
                </c:pt>
                <c:pt idx="1">
                  <c:v>521468</c:v>
                </c:pt>
                <c:pt idx="2">
                  <c:v>682778</c:v>
                </c:pt>
                <c:pt idx="3">
                  <c:v>842895</c:v>
                </c:pt>
                <c:pt idx="4">
                  <c:v>1004943</c:v>
                </c:pt>
                <c:pt idx="5">
                  <c:v>1162918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57A2-2048-ACD1-B4A8324D338C}"/>
            </c:ext>
          </c:extLst>
        </c:ser>
        <c:ser>
          <c:idx val="29"/>
          <c:order val="29"/>
          <c:tx>
            <c:strRef>
              <c:f>all_prototypes!$AG$2</c:f>
              <c:strCache>
                <c:ptCount val="1"/>
                <c:pt idx="0">
                  <c:v>81430930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all_prototypes!$AG$3:$AG$9</c:f>
              <c:numCache>
                <c:formatCode>General</c:formatCode>
                <c:ptCount val="7"/>
                <c:pt idx="0">
                  <c:v>675360</c:v>
                </c:pt>
                <c:pt idx="1">
                  <c:v>802258</c:v>
                </c:pt>
                <c:pt idx="2">
                  <c:v>927602</c:v>
                </c:pt>
                <c:pt idx="3">
                  <c:v>1053236</c:v>
                </c:pt>
                <c:pt idx="4">
                  <c:v>1180215</c:v>
                </c:pt>
                <c:pt idx="5">
                  <c:v>1304698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57A2-2048-ACD1-B4A8324D338C}"/>
            </c:ext>
          </c:extLst>
        </c:ser>
        <c:ser>
          <c:idx val="30"/>
          <c:order val="30"/>
          <c:tx>
            <c:strRef>
              <c:f>all_prototypes!$AH$2</c:f>
              <c:strCache>
                <c:ptCount val="1"/>
                <c:pt idx="0">
                  <c:v>81430942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all_prototypes!$AH$3:$AH$9</c:f>
              <c:numCache>
                <c:formatCode>General</c:formatCode>
                <c:ptCount val="7"/>
                <c:pt idx="0">
                  <c:v>300648</c:v>
                </c:pt>
                <c:pt idx="1">
                  <c:v>426238</c:v>
                </c:pt>
                <c:pt idx="2">
                  <c:v>547494</c:v>
                </c:pt>
                <c:pt idx="3">
                  <c:v>670961</c:v>
                </c:pt>
                <c:pt idx="4">
                  <c:v>795837</c:v>
                </c:pt>
                <c:pt idx="5">
                  <c:v>917908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57A2-2048-ACD1-B4A8324D338C}"/>
            </c:ext>
          </c:extLst>
        </c:ser>
        <c:ser>
          <c:idx val="31"/>
          <c:order val="31"/>
          <c:tx>
            <c:strRef>
              <c:f>all_prototypes!$AI$2</c:f>
              <c:strCache>
                <c:ptCount val="1"/>
                <c:pt idx="0">
                  <c:v>81430947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all_prototypes!$AI$3:$AI$9</c:f>
              <c:numCache>
                <c:formatCode>General</c:formatCode>
                <c:ptCount val="7"/>
                <c:pt idx="0">
                  <c:v>305561</c:v>
                </c:pt>
                <c:pt idx="1">
                  <c:v>440984</c:v>
                </c:pt>
                <c:pt idx="2">
                  <c:v>571670</c:v>
                </c:pt>
                <c:pt idx="3">
                  <c:v>702832</c:v>
                </c:pt>
                <c:pt idx="4">
                  <c:v>834554</c:v>
                </c:pt>
                <c:pt idx="5">
                  <c:v>966389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57A2-2048-ACD1-B4A8324D338C}"/>
            </c:ext>
          </c:extLst>
        </c:ser>
        <c:ser>
          <c:idx val="32"/>
          <c:order val="32"/>
          <c:tx>
            <c:strRef>
              <c:f>all_prototypes!$AJ$2</c:f>
              <c:strCache>
                <c:ptCount val="1"/>
                <c:pt idx="0">
                  <c:v>81430944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all_prototypes!$AJ$3:$AJ$9</c:f>
              <c:numCache>
                <c:formatCode>General</c:formatCode>
                <c:ptCount val="7"/>
                <c:pt idx="0">
                  <c:v>295340</c:v>
                </c:pt>
                <c:pt idx="1">
                  <c:v>420559</c:v>
                </c:pt>
                <c:pt idx="2">
                  <c:v>544593</c:v>
                </c:pt>
                <c:pt idx="3">
                  <c:v>666806</c:v>
                </c:pt>
                <c:pt idx="4">
                  <c:v>793401</c:v>
                </c:pt>
                <c:pt idx="5">
                  <c:v>914526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57A2-2048-ACD1-B4A8324D338C}"/>
            </c:ext>
          </c:extLst>
        </c:ser>
        <c:ser>
          <c:idx val="33"/>
          <c:order val="33"/>
          <c:tx>
            <c:strRef>
              <c:f>all_prototypes!$AK$2</c:f>
              <c:strCache>
                <c:ptCount val="1"/>
                <c:pt idx="0">
                  <c:v>81430935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all_prototypes!$AK$3:$AK$9</c:f>
              <c:numCache>
                <c:formatCode>General</c:formatCode>
                <c:ptCount val="7"/>
                <c:pt idx="0">
                  <c:v>288605</c:v>
                </c:pt>
                <c:pt idx="1">
                  <c:v>404549</c:v>
                </c:pt>
                <c:pt idx="2">
                  <c:v>527779</c:v>
                </c:pt>
                <c:pt idx="3">
                  <c:v>649580</c:v>
                </c:pt>
                <c:pt idx="4">
                  <c:v>771076</c:v>
                </c:pt>
                <c:pt idx="5">
                  <c:v>891260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57A2-2048-ACD1-B4A8324D338C}"/>
            </c:ext>
          </c:extLst>
        </c:ser>
        <c:ser>
          <c:idx val="34"/>
          <c:order val="34"/>
          <c:tx>
            <c:strRef>
              <c:f>all_prototypes!$AL$2</c:f>
              <c:strCache>
                <c:ptCount val="1"/>
                <c:pt idx="0">
                  <c:v>81430936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all_prototypes!$AL$3:$AL$9</c:f>
              <c:numCache>
                <c:formatCode>General</c:formatCode>
                <c:ptCount val="7"/>
                <c:pt idx="0">
                  <c:v>317463</c:v>
                </c:pt>
                <c:pt idx="1">
                  <c:v>453971</c:v>
                </c:pt>
                <c:pt idx="2">
                  <c:v>585320</c:v>
                </c:pt>
                <c:pt idx="3">
                  <c:v>717823</c:v>
                </c:pt>
                <c:pt idx="4">
                  <c:v>851311</c:v>
                </c:pt>
                <c:pt idx="5">
                  <c:v>982197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57A2-2048-ACD1-B4A8324D338C}"/>
            </c:ext>
          </c:extLst>
        </c:ser>
        <c:ser>
          <c:idx val="35"/>
          <c:order val="35"/>
          <c:tx>
            <c:strRef>
              <c:f>all_prototypes!$AM$2</c:f>
              <c:strCache>
                <c:ptCount val="1"/>
                <c:pt idx="0">
                  <c:v>81430945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all_prototypes!$AM$3:$AM$9</c:f>
              <c:numCache>
                <c:formatCode>General</c:formatCode>
                <c:ptCount val="7"/>
                <c:pt idx="0">
                  <c:v>314074</c:v>
                </c:pt>
                <c:pt idx="1">
                  <c:v>451512</c:v>
                </c:pt>
                <c:pt idx="2">
                  <c:v>575624</c:v>
                </c:pt>
                <c:pt idx="3">
                  <c:v>706328</c:v>
                </c:pt>
                <c:pt idx="4">
                  <c:v>837859</c:v>
                </c:pt>
                <c:pt idx="5">
                  <c:v>967770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7A2-2048-ACD1-B4A8324D338C}"/>
            </c:ext>
          </c:extLst>
        </c:ser>
        <c:ser>
          <c:idx val="36"/>
          <c:order val="36"/>
          <c:tx>
            <c:strRef>
              <c:f>all_prototypes!$AN$2</c:f>
              <c:strCache>
                <c:ptCount val="1"/>
                <c:pt idx="0">
                  <c:v>81430932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all_prototypes!$AN$3:$AN$9</c:f>
              <c:numCache>
                <c:formatCode>General</c:formatCode>
                <c:ptCount val="7"/>
                <c:pt idx="0">
                  <c:v>327261</c:v>
                </c:pt>
                <c:pt idx="1">
                  <c:v>464121</c:v>
                </c:pt>
                <c:pt idx="2">
                  <c:v>599072</c:v>
                </c:pt>
                <c:pt idx="3">
                  <c:v>735889</c:v>
                </c:pt>
                <c:pt idx="4">
                  <c:v>874201</c:v>
                </c:pt>
                <c:pt idx="5">
                  <c:v>1007838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57A2-2048-ACD1-B4A8324D338C}"/>
            </c:ext>
          </c:extLst>
        </c:ser>
        <c:ser>
          <c:idx val="37"/>
          <c:order val="37"/>
          <c:tx>
            <c:strRef>
              <c:f>all_prototypes!$AO$2</c:f>
              <c:strCache>
                <c:ptCount val="1"/>
                <c:pt idx="0">
                  <c:v>81430934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all_prototypes!$AO$3:$AO$9</c:f>
              <c:numCache>
                <c:formatCode>General</c:formatCode>
                <c:ptCount val="7"/>
                <c:pt idx="0">
                  <c:v>319559</c:v>
                </c:pt>
                <c:pt idx="1">
                  <c:v>452765</c:v>
                </c:pt>
                <c:pt idx="2">
                  <c:v>580466</c:v>
                </c:pt>
                <c:pt idx="3">
                  <c:v>708711</c:v>
                </c:pt>
                <c:pt idx="4">
                  <c:v>838419</c:v>
                </c:pt>
                <c:pt idx="5">
                  <c:v>967055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57A2-2048-ACD1-B4A8324D338C}"/>
            </c:ext>
          </c:extLst>
        </c:ser>
        <c:ser>
          <c:idx val="38"/>
          <c:order val="38"/>
          <c:tx>
            <c:strRef>
              <c:f>all_prototypes!$AP$2</c:f>
              <c:strCache>
                <c:ptCount val="1"/>
                <c:pt idx="0">
                  <c:v>81430933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all_prototypes!$AP$3:$AP$9</c:f>
              <c:numCache>
                <c:formatCode>General</c:formatCode>
                <c:ptCount val="7"/>
                <c:pt idx="0">
                  <c:v>322059</c:v>
                </c:pt>
                <c:pt idx="1">
                  <c:v>447401</c:v>
                </c:pt>
                <c:pt idx="2">
                  <c:v>573005</c:v>
                </c:pt>
                <c:pt idx="3">
                  <c:v>699108</c:v>
                </c:pt>
                <c:pt idx="4">
                  <c:v>826136</c:v>
                </c:pt>
                <c:pt idx="5">
                  <c:v>952016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57A2-2048-ACD1-B4A8324D338C}"/>
            </c:ext>
          </c:extLst>
        </c:ser>
        <c:ser>
          <c:idx val="39"/>
          <c:order val="39"/>
          <c:tx>
            <c:strRef>
              <c:f>all_prototypes!$AQ$2</c:f>
              <c:strCache>
                <c:ptCount val="1"/>
                <c:pt idx="0">
                  <c:v>81430940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all_prototypes!$AQ$3:$AQ$9</c:f>
              <c:numCache>
                <c:formatCode>General</c:formatCode>
                <c:ptCount val="7"/>
                <c:pt idx="0">
                  <c:v>652999</c:v>
                </c:pt>
                <c:pt idx="1">
                  <c:v>757798</c:v>
                </c:pt>
                <c:pt idx="2">
                  <c:v>894446</c:v>
                </c:pt>
                <c:pt idx="3">
                  <c:v>1014938</c:v>
                </c:pt>
                <c:pt idx="4">
                  <c:v>1136611</c:v>
                </c:pt>
                <c:pt idx="5">
                  <c:v>1256213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57A2-2048-ACD1-B4A8324D338C}"/>
            </c:ext>
          </c:extLst>
        </c:ser>
        <c:ser>
          <c:idx val="40"/>
          <c:order val="40"/>
          <c:tx>
            <c:strRef>
              <c:f>all_prototypes!$AR$2</c:f>
              <c:strCache>
                <c:ptCount val="1"/>
                <c:pt idx="0">
                  <c:v>81430937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all_prototypes!$AR$3:$AR$9</c:f>
              <c:numCache>
                <c:formatCode>General</c:formatCode>
                <c:ptCount val="7"/>
                <c:pt idx="0">
                  <c:v>4141467</c:v>
                </c:pt>
                <c:pt idx="1">
                  <c:v>4263355</c:v>
                </c:pt>
                <c:pt idx="2">
                  <c:v>4384428</c:v>
                </c:pt>
                <c:pt idx="3">
                  <c:v>4506181</c:v>
                </c:pt>
                <c:pt idx="4">
                  <c:v>4627893</c:v>
                </c:pt>
                <c:pt idx="5">
                  <c:v>4748692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57A2-2048-ACD1-B4A8324D338C}"/>
            </c:ext>
          </c:extLst>
        </c:ser>
        <c:ser>
          <c:idx val="41"/>
          <c:order val="41"/>
          <c:tx>
            <c:strRef>
              <c:f>all_prototypes!$AS$2</c:f>
              <c:strCache>
                <c:ptCount val="1"/>
                <c:pt idx="0">
                  <c:v>81430917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all_prototypes!$AS$3:$AS$9</c:f>
              <c:numCache>
                <c:formatCode>General</c:formatCode>
                <c:ptCount val="7"/>
                <c:pt idx="1">
                  <c:v>4950757</c:v>
                </c:pt>
                <c:pt idx="2">
                  <c:v>5075584</c:v>
                </c:pt>
                <c:pt idx="3">
                  <c:v>5201354</c:v>
                </c:pt>
                <c:pt idx="4">
                  <c:v>5327790</c:v>
                </c:pt>
                <c:pt idx="5">
                  <c:v>5452337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57A2-2048-ACD1-B4A8324D338C}"/>
            </c:ext>
          </c:extLst>
        </c:ser>
        <c:ser>
          <c:idx val="42"/>
          <c:order val="42"/>
          <c:tx>
            <c:strRef>
              <c:f>all_prototypes!$AT$2</c:f>
              <c:strCache>
                <c:ptCount val="1"/>
                <c:pt idx="0">
                  <c:v>81430938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all_prototypes!$AT$3:$AT$9</c:f>
              <c:numCache>
                <c:formatCode>General</c:formatCode>
                <c:ptCount val="7"/>
                <c:pt idx="0">
                  <c:v>4291762917</c:v>
                </c:pt>
                <c:pt idx="1">
                  <c:v>4291927649</c:v>
                </c:pt>
                <c:pt idx="2">
                  <c:v>4292051803</c:v>
                </c:pt>
                <c:pt idx="3">
                  <c:v>4292248854</c:v>
                </c:pt>
                <c:pt idx="4">
                  <c:v>4292405504</c:v>
                </c:pt>
                <c:pt idx="5">
                  <c:v>4292532864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57A2-2048-ACD1-B4A8324D338C}"/>
            </c:ext>
          </c:extLst>
        </c:ser>
        <c:ser>
          <c:idx val="43"/>
          <c:order val="43"/>
          <c:tx>
            <c:strRef>
              <c:f>all_prototypes!$AU$2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all_prototypes!$AU$3:$AU$9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7A2-2048-ACD1-B4A8324D338C}"/>
            </c:ext>
          </c:extLst>
        </c:ser>
        <c:ser>
          <c:idx val="44"/>
          <c:order val="44"/>
          <c:tx>
            <c:strRef>
              <c:f>all_prototypes!$AV$2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all_prototypes!$AV$3:$AV$9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57A2-2048-ACD1-B4A8324D338C}"/>
            </c:ext>
          </c:extLst>
        </c:ser>
        <c:ser>
          <c:idx val="45"/>
          <c:order val="45"/>
          <c:tx>
            <c:strRef>
              <c:f>all_prototypes!$AW$2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all_prototypes!$AW$3:$AW$9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57A2-2048-ACD1-B4A8324D338C}"/>
            </c:ext>
          </c:extLst>
        </c:ser>
        <c:ser>
          <c:idx val="46"/>
          <c:order val="46"/>
          <c:tx>
            <c:strRef>
              <c:f>all_prototypes!$AX$2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all_prototypes!$AX$3:$AX$9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57A2-2048-ACD1-B4A8324D338C}"/>
            </c:ext>
          </c:extLst>
        </c:ser>
        <c:ser>
          <c:idx val="47"/>
          <c:order val="47"/>
          <c:tx>
            <c:strRef>
              <c:f>all_prototypes!$AY$2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all_prototypes!$AY$3:$AY$9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57A2-2048-ACD1-B4A8324D338C}"/>
            </c:ext>
          </c:extLst>
        </c:ser>
        <c:ser>
          <c:idx val="48"/>
          <c:order val="48"/>
          <c:tx>
            <c:strRef>
              <c:f>all_prototypes!$AZ$2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all_prototypes!$AZ$3:$AZ$9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57A2-2048-ACD1-B4A8324D338C}"/>
            </c:ext>
          </c:extLst>
        </c:ser>
        <c:ser>
          <c:idx val="49"/>
          <c:order val="49"/>
          <c:tx>
            <c:strRef>
              <c:f>all_prototypes!$BA$2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all_prototypes!$BA$3:$BA$9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57A2-2048-ACD1-B4A8324D338C}"/>
            </c:ext>
          </c:extLst>
        </c:ser>
        <c:ser>
          <c:idx val="50"/>
          <c:order val="50"/>
          <c:tx>
            <c:strRef>
              <c:f>all_prototypes!$BB$2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all_prototypes!$BB$3:$BB$9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57A2-2048-ACD1-B4A8324D338C}"/>
            </c:ext>
          </c:extLst>
        </c:ser>
        <c:ser>
          <c:idx val="51"/>
          <c:order val="51"/>
          <c:tx>
            <c:strRef>
              <c:f>all_prototypes!$BC$2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all_prototypes!$BC$3:$BC$9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57A2-2048-ACD1-B4A8324D338C}"/>
            </c:ext>
          </c:extLst>
        </c:ser>
        <c:ser>
          <c:idx val="52"/>
          <c:order val="52"/>
          <c:tx>
            <c:strRef>
              <c:f>all_prototypes!$BD$2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all_prototypes!$BD$3:$BD$9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57A2-2048-ACD1-B4A8324D338C}"/>
            </c:ext>
          </c:extLst>
        </c:ser>
        <c:ser>
          <c:idx val="53"/>
          <c:order val="53"/>
          <c:tx>
            <c:strRef>
              <c:f>all_prototypes!$BE$2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all_prototypes!$BE$3:$BE$9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57A2-2048-ACD1-B4A8324D338C}"/>
            </c:ext>
          </c:extLst>
        </c:ser>
        <c:ser>
          <c:idx val="54"/>
          <c:order val="54"/>
          <c:tx>
            <c:strRef>
              <c:f>all_prototypes!$BF$2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all_prototypes!$BF$3:$BF$9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57A2-2048-ACD1-B4A8324D338C}"/>
            </c:ext>
          </c:extLst>
        </c:ser>
        <c:ser>
          <c:idx val="55"/>
          <c:order val="55"/>
          <c:tx>
            <c:strRef>
              <c:f>all_prototypes!$BG$2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all_prototypes!$BG$3:$BG$9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57A2-2048-ACD1-B4A8324D338C}"/>
            </c:ext>
          </c:extLst>
        </c:ser>
        <c:ser>
          <c:idx val="56"/>
          <c:order val="56"/>
          <c:tx>
            <c:strRef>
              <c:f>all_prototypes!$BH$2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all_prototypes!$BH$3:$BH$9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57A2-2048-ACD1-B4A8324D338C}"/>
            </c:ext>
          </c:extLst>
        </c:ser>
        <c:ser>
          <c:idx val="57"/>
          <c:order val="57"/>
          <c:tx>
            <c:strRef>
              <c:f>all_prototypes!$BI$2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all_prototypes!$B$3:$B$9</c:f>
              <c:numCache>
                <c:formatCode>General</c:formatCode>
                <c:ptCount val="7"/>
                <c:pt idx="0">
                  <c:v>0</c:v>
                </c:pt>
                <c:pt idx="1">
                  <c:v>110</c:v>
                </c:pt>
                <c:pt idx="2">
                  <c:v>219</c:v>
                </c:pt>
                <c:pt idx="3">
                  <c:v>328</c:v>
                </c:pt>
                <c:pt idx="4">
                  <c:v>438</c:v>
                </c:pt>
                <c:pt idx="5">
                  <c:v>547</c:v>
                </c:pt>
                <c:pt idx="6">
                  <c:v>657</c:v>
                </c:pt>
              </c:numCache>
            </c:numRef>
          </c:xVal>
          <c:yVal>
            <c:numRef>
              <c:f>all_prototypes!$BI$3:$BI$9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57A2-2048-ACD1-B4A8324D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76752"/>
        <c:axId val="2142578432"/>
      </c:scatterChart>
      <c:valAx>
        <c:axId val="2142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8432"/>
        <c:crosses val="autoZero"/>
        <c:crossBetween val="midCat"/>
      </c:valAx>
      <c:valAx>
        <c:axId val="21425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57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all_prototypes!$A$16</c:f>
              <c:strCache>
                <c:ptCount val="1"/>
                <c:pt idx="0">
                  <c:v>load cell sensitivity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(all_prototypes!$D$11,all_prototypes!$F$11,all_prototypes!$I$11,all_prototypes!$J$11,all_prototypes!$R$11,all_prototypes!$S$11:$U$11,all_prototypes!$W$11,all_prototypes!$Y$11)</c:f>
              <c:numCache>
                <c:formatCode>General</c:formatCode>
                <c:ptCount val="10"/>
                <c:pt idx="0">
                  <c:v>1186.91971720635</c:v>
                </c:pt>
                <c:pt idx="1">
                  <c:v>1131.9993554608373</c:v>
                </c:pt>
                <c:pt idx="2">
                  <c:v>1143.0806812360422</c:v>
                </c:pt>
                <c:pt idx="3">
                  <c:v>1394.9528766536203</c:v>
                </c:pt>
                <c:pt idx="4">
                  <c:v>1077.0314133320835</c:v>
                </c:pt>
                <c:pt idx="5">
                  <c:v>1209.9995613785441</c:v>
                </c:pt>
                <c:pt idx="6">
                  <c:v>1086.3242216143281</c:v>
                </c:pt>
                <c:pt idx="7">
                  <c:v>1148.1193452151761</c:v>
                </c:pt>
                <c:pt idx="8">
                  <c:v>1123.2413070919399</c:v>
                </c:pt>
                <c:pt idx="9">
                  <c:v>1118.6703441671718</c:v>
                </c:pt>
              </c:numCache>
            </c:numRef>
          </c:xVal>
          <c:yVal>
            <c:numRef>
              <c:f>(all_prototypes!$D$16,all_prototypes!$F$16,all_prototypes!$I$16,all_prototypes!$J$16,all_prototypes!$R$16,all_prototypes!$S$16:$U$16,all_prototypes!$W$16,all_prototypes!$Y$16)</c:f>
              <c:numCache>
                <c:formatCode>General</c:formatCode>
                <c:ptCount val="10"/>
                <c:pt idx="0">
                  <c:v>1.5580000000000001</c:v>
                </c:pt>
                <c:pt idx="1">
                  <c:v>1.5387999999999999</c:v>
                </c:pt>
                <c:pt idx="2">
                  <c:v>1.5408999999999999</c:v>
                </c:pt>
                <c:pt idx="3">
                  <c:v>1.5488999999999999</c:v>
                </c:pt>
                <c:pt idx="4">
                  <c:v>1.5365</c:v>
                </c:pt>
                <c:pt idx="5">
                  <c:v>1.5506</c:v>
                </c:pt>
                <c:pt idx="6">
                  <c:v>1.5402</c:v>
                </c:pt>
                <c:pt idx="7">
                  <c:v>1.5368999999999999</c:v>
                </c:pt>
                <c:pt idx="8">
                  <c:v>1.5411999999999999</c:v>
                </c:pt>
                <c:pt idx="9">
                  <c:v>1.5421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7-C64B-ADEB-86AB4F55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03"/>
        <c:axId val="59036783"/>
      </c:scatterChart>
      <c:valAx>
        <c:axId val="5926710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6783"/>
        <c:crosses val="autoZero"/>
        <c:crossBetween val="midCat"/>
      </c:valAx>
      <c:valAx>
        <c:axId val="590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7103"/>
        <c:crossesAt val="1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all_prototypes!$AA$11:$AQ$11</c:f>
              <c:numCache>
                <c:formatCode>General</c:formatCode>
                <c:ptCount val="17"/>
                <c:pt idx="0">
                  <c:v>1134.3233996176293</c:v>
                </c:pt>
                <c:pt idx="1">
                  <c:v>1490.8149636881706</c:v>
                </c:pt>
                <c:pt idx="2">
                  <c:v>1236.0223613236328</c:v>
                </c:pt>
                <c:pt idx="3">
                  <c:v>1210.285246247443</c:v>
                </c:pt>
                <c:pt idx="4">
                  <c:v>1464.9271469850635</c:v>
                </c:pt>
                <c:pt idx="5">
                  <c:v>1468.494132182426</c:v>
                </c:pt>
                <c:pt idx="6">
                  <c:v>1150.4977717360373</c:v>
                </c:pt>
                <c:pt idx="7">
                  <c:v>1126.8873010717768</c:v>
                </c:pt>
                <c:pt idx="8">
                  <c:v>1201.9150129075244</c:v>
                </c:pt>
                <c:pt idx="9">
                  <c:v>1131.5165504264005</c:v>
                </c:pt>
                <c:pt idx="10">
                  <c:v>1113.1861780669183</c:v>
                </c:pt>
                <c:pt idx="11">
                  <c:v>1209.921769686905</c:v>
                </c:pt>
                <c:pt idx="12">
                  <c:v>1184.5947673464741</c:v>
                </c:pt>
                <c:pt idx="13">
                  <c:v>1246.6304630972036</c:v>
                </c:pt>
                <c:pt idx="14">
                  <c:v>1177.0675025028211</c:v>
                </c:pt>
                <c:pt idx="15">
                  <c:v>1154.9508526332354</c:v>
                </c:pt>
                <c:pt idx="16">
                  <c:v>1133.5458074820119</c:v>
                </c:pt>
              </c:numCache>
            </c:numRef>
          </c:xVal>
          <c:yVal>
            <c:numRef>
              <c:f>all_prototypes!$AA$16:$AQ$16</c:f>
              <c:numCache>
                <c:formatCode>General</c:formatCode>
                <c:ptCount val="17"/>
                <c:pt idx="0">
                  <c:v>1.5336000000000001</c:v>
                </c:pt>
                <c:pt idx="1">
                  <c:v>1.552</c:v>
                </c:pt>
                <c:pt idx="2">
                  <c:v>1.5399</c:v>
                </c:pt>
                <c:pt idx="3">
                  <c:v>1.5478000000000001</c:v>
                </c:pt>
                <c:pt idx="4">
                  <c:v>1.5397000000000001</c:v>
                </c:pt>
                <c:pt idx="5">
                  <c:v>1.5548</c:v>
                </c:pt>
                <c:pt idx="6">
                  <c:v>1.5321</c:v>
                </c:pt>
                <c:pt idx="7">
                  <c:v>1.5589</c:v>
                </c:pt>
                <c:pt idx="8">
                  <c:v>1.5382</c:v>
                </c:pt>
                <c:pt idx="9">
                  <c:v>1.5367</c:v>
                </c:pt>
                <c:pt idx="10">
                  <c:v>1.5488</c:v>
                </c:pt>
                <c:pt idx="11">
                  <c:v>1.5523</c:v>
                </c:pt>
                <c:pt idx="12">
                  <c:v>1.54</c:v>
                </c:pt>
                <c:pt idx="13">
                  <c:v>1.5782</c:v>
                </c:pt>
                <c:pt idx="14">
                  <c:v>1.5354000000000001</c:v>
                </c:pt>
                <c:pt idx="15">
                  <c:v>1.5528</c:v>
                </c:pt>
                <c:pt idx="16">
                  <c:v>1.5342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7-5041-852F-76775FE3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61711"/>
        <c:axId val="75963391"/>
      </c:scatterChart>
      <c:valAx>
        <c:axId val="759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3391"/>
        <c:crosses val="autoZero"/>
        <c:crossBetween val="midCat"/>
      </c:valAx>
      <c:valAx>
        <c:axId val="759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20</xdr:row>
      <xdr:rowOff>165100</xdr:rowOff>
    </xdr:from>
    <xdr:to>
      <xdr:col>17</xdr:col>
      <xdr:colOff>342900</xdr:colOff>
      <xdr:row>52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3914D-0C5B-9E41-A789-D3450BED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690880</xdr:colOff>
      <xdr:row>23</xdr:row>
      <xdr:rowOff>96520</xdr:rowOff>
    </xdr:from>
    <xdr:to>
      <xdr:col>24</xdr:col>
      <xdr:colOff>325120</xdr:colOff>
      <xdr:row>36</xdr:row>
      <xdr:rowOff>198120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F23CEE-91D7-F640-ACF9-5751AEB8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401320</xdr:colOff>
      <xdr:row>24</xdr:row>
      <xdr:rowOff>5080</xdr:rowOff>
    </xdr:from>
    <xdr:to>
      <xdr:col>30</xdr:col>
      <xdr:colOff>35560</xdr:colOff>
      <xdr:row>37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FD1C6-E404-CB4E-A184-EC1EFFCD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0A41-9D2A-D448-BA7A-8CB940BED856}">
  <dimension ref="A1:AZ21"/>
  <sheetViews>
    <sheetView tabSelected="1" zoomScale="125" zoomScaleNormal="125" workbookViewId="0">
      <selection activeCell="AV12" sqref="AV12"/>
    </sheetView>
  </sheetViews>
  <sheetFormatPr baseColWidth="10" defaultRowHeight="16" x14ac:dyDescent="0.2"/>
  <cols>
    <col min="3" max="3" width="19.5" customWidth="1"/>
    <col min="8" max="8" width="15.33203125" customWidth="1"/>
    <col min="46" max="46" width="13.6640625" customWidth="1"/>
  </cols>
  <sheetData>
    <row r="1" spans="1:52" ht="102" x14ac:dyDescent="0.2">
      <c r="B1" t="s">
        <v>2</v>
      </c>
      <c r="T1" s="6" t="s">
        <v>59</v>
      </c>
      <c r="AR1" s="7" t="s">
        <v>60</v>
      </c>
      <c r="AS1" s="7" t="s">
        <v>62</v>
      </c>
      <c r="AT1" s="8" t="s">
        <v>65</v>
      </c>
      <c r="AU1" s="8"/>
      <c r="AV1" s="8"/>
      <c r="AW1" s="8"/>
      <c r="AX1" s="8"/>
      <c r="AY1" s="8"/>
      <c r="AZ1" s="8"/>
    </row>
    <row r="2" spans="1:52" x14ac:dyDescent="0.2">
      <c r="A2" t="s">
        <v>0</v>
      </c>
      <c r="C2">
        <v>81430907</v>
      </c>
      <c r="D2">
        <v>81430908</v>
      </c>
      <c r="E2">
        <v>81430910</v>
      </c>
      <c r="F2">
        <v>81430911</v>
      </c>
      <c r="G2">
        <v>81430912</v>
      </c>
      <c r="H2" t="s">
        <v>23</v>
      </c>
      <c r="I2">
        <v>81430913</v>
      </c>
      <c r="J2">
        <v>81430914</v>
      </c>
      <c r="K2">
        <v>81430915</v>
      </c>
      <c r="L2">
        <v>81430909</v>
      </c>
      <c r="M2">
        <v>81430916</v>
      </c>
      <c r="N2">
        <v>81430918</v>
      </c>
      <c r="O2">
        <v>81430917</v>
      </c>
      <c r="P2">
        <v>81430923</v>
      </c>
      <c r="Q2">
        <v>81430929</v>
      </c>
      <c r="R2">
        <v>81430928</v>
      </c>
      <c r="S2">
        <v>81430927</v>
      </c>
      <c r="T2" s="6">
        <v>81430926</v>
      </c>
      <c r="U2">
        <v>81430921</v>
      </c>
      <c r="V2">
        <v>81430920</v>
      </c>
      <c r="W2">
        <v>81430919</v>
      </c>
      <c r="X2">
        <v>81430925</v>
      </c>
      <c r="Y2">
        <v>81430924</v>
      </c>
      <c r="Z2">
        <v>81430922</v>
      </c>
      <c r="AA2">
        <v>81430946</v>
      </c>
      <c r="AB2">
        <v>81430938</v>
      </c>
      <c r="AC2">
        <v>81430943</v>
      </c>
      <c r="AD2">
        <v>81430939</v>
      </c>
      <c r="AE2">
        <v>81430941</v>
      </c>
      <c r="AF2">
        <v>81430931</v>
      </c>
      <c r="AG2">
        <v>81430930</v>
      </c>
      <c r="AH2">
        <v>81430942</v>
      </c>
      <c r="AI2">
        <v>81430947</v>
      </c>
      <c r="AJ2">
        <v>81430944</v>
      </c>
      <c r="AK2">
        <v>81430935</v>
      </c>
      <c r="AL2">
        <v>81430936</v>
      </c>
      <c r="AM2">
        <v>81430945</v>
      </c>
      <c r="AN2">
        <v>81430932</v>
      </c>
      <c r="AO2">
        <v>81430934</v>
      </c>
      <c r="AP2">
        <v>81430933</v>
      </c>
      <c r="AQ2">
        <v>81430940</v>
      </c>
      <c r="AR2">
        <v>81430937</v>
      </c>
      <c r="AS2">
        <v>81430917</v>
      </c>
      <c r="AT2">
        <v>81430938</v>
      </c>
    </row>
    <row r="3" spans="1:52" x14ac:dyDescent="0.2">
      <c r="A3" t="s">
        <v>8</v>
      </c>
      <c r="B3">
        <v>0</v>
      </c>
      <c r="C3" s="1">
        <v>385062</v>
      </c>
      <c r="D3" s="1">
        <v>298328</v>
      </c>
      <c r="E3" s="1">
        <v>312938</v>
      </c>
      <c r="F3" s="1">
        <v>315867</v>
      </c>
      <c r="G3" s="1">
        <v>314203</v>
      </c>
      <c r="H3" s="1">
        <v>324250</v>
      </c>
      <c r="I3" s="1">
        <v>330408</v>
      </c>
      <c r="J3" s="1">
        <v>365433</v>
      </c>
      <c r="K3" s="1">
        <v>198166</v>
      </c>
      <c r="L3" s="1">
        <v>80068</v>
      </c>
      <c r="M3" s="1">
        <v>270426</v>
      </c>
      <c r="N3" s="1">
        <v>394493</v>
      </c>
      <c r="O3" s="1">
        <v>286818</v>
      </c>
      <c r="P3" s="1">
        <v>435657</v>
      </c>
      <c r="Q3" s="1">
        <v>334239</v>
      </c>
      <c r="R3" s="5">
        <v>254880</v>
      </c>
      <c r="S3" s="1">
        <v>346318</v>
      </c>
      <c r="T3" s="1">
        <v>276813</v>
      </c>
      <c r="U3" s="1">
        <v>300892</v>
      </c>
      <c r="V3" s="1">
        <v>310687</v>
      </c>
      <c r="W3" s="1">
        <v>270044</v>
      </c>
      <c r="X3" s="1">
        <v>309609</v>
      </c>
      <c r="Y3" s="1">
        <v>279162</v>
      </c>
      <c r="Z3" s="1">
        <v>304094</v>
      </c>
      <c r="AA3" s="1">
        <v>281593</v>
      </c>
      <c r="AB3" s="1">
        <v>394991</v>
      </c>
      <c r="AC3" s="1">
        <v>440820</v>
      </c>
      <c r="AD3" s="1">
        <v>312812</v>
      </c>
      <c r="AE3" s="1">
        <v>358656</v>
      </c>
      <c r="AF3" s="1">
        <v>358121</v>
      </c>
      <c r="AG3" s="1">
        <v>675360</v>
      </c>
      <c r="AH3" s="1">
        <v>300648</v>
      </c>
      <c r="AI3" s="1">
        <v>305561</v>
      </c>
      <c r="AJ3" s="1">
        <v>295340</v>
      </c>
      <c r="AK3" s="1">
        <v>288605</v>
      </c>
      <c r="AL3" s="1">
        <v>317463</v>
      </c>
      <c r="AM3" s="1">
        <v>314074</v>
      </c>
      <c r="AN3" s="1">
        <v>327261</v>
      </c>
      <c r="AO3" s="1">
        <v>319559</v>
      </c>
      <c r="AP3" s="1">
        <v>322059</v>
      </c>
      <c r="AQ3" s="1">
        <v>652999</v>
      </c>
      <c r="AR3" s="1">
        <v>4141467</v>
      </c>
      <c r="AT3" s="1">
        <v>4291762917</v>
      </c>
    </row>
    <row r="4" spans="1:52" x14ac:dyDescent="0.2">
      <c r="A4" t="s">
        <v>1</v>
      </c>
      <c r="B4">
        <v>110</v>
      </c>
      <c r="C4" s="1">
        <v>547684</v>
      </c>
      <c r="D4" s="1">
        <v>433248</v>
      </c>
      <c r="E4" s="1">
        <v>446439</v>
      </c>
      <c r="F4" s="1">
        <v>441096</v>
      </c>
      <c r="G4" s="1">
        <v>455576</v>
      </c>
      <c r="H4" s="1">
        <v>457951</v>
      </c>
      <c r="I4" s="1">
        <v>456306</v>
      </c>
      <c r="J4" s="1">
        <v>523613</v>
      </c>
      <c r="K4" s="1">
        <v>333225</v>
      </c>
      <c r="L4" s="1">
        <v>203486</v>
      </c>
      <c r="M4" s="1">
        <v>392784</v>
      </c>
      <c r="N4" s="1">
        <v>557082</v>
      </c>
      <c r="O4" s="1">
        <v>414619</v>
      </c>
      <c r="P4" s="1">
        <v>556855</v>
      </c>
      <c r="Q4" s="1">
        <v>419097</v>
      </c>
      <c r="R4" s="5">
        <v>376250</v>
      </c>
      <c r="S4" s="1">
        <v>480345</v>
      </c>
      <c r="T4" s="1">
        <v>391763</v>
      </c>
      <c r="U4" s="1">
        <v>427474</v>
      </c>
      <c r="V4" s="1">
        <v>432999</v>
      </c>
      <c r="W4" s="1">
        <v>397339</v>
      </c>
      <c r="X4" s="1">
        <v>441340</v>
      </c>
      <c r="Y4" s="1">
        <v>399054</v>
      </c>
      <c r="Z4" s="1">
        <v>432747</v>
      </c>
      <c r="AA4" s="1">
        <v>405917</v>
      </c>
      <c r="AB4" s="1">
        <v>556691</v>
      </c>
      <c r="AC4" s="1">
        <v>559163</v>
      </c>
      <c r="AD4" s="1">
        <v>448068</v>
      </c>
      <c r="AE4" s="1">
        <v>520811</v>
      </c>
      <c r="AF4" s="1">
        <v>521468</v>
      </c>
      <c r="AG4" s="1">
        <v>802258</v>
      </c>
      <c r="AH4" s="1">
        <v>426238</v>
      </c>
      <c r="AI4" s="1">
        <v>440984</v>
      </c>
      <c r="AJ4" s="1">
        <v>420559</v>
      </c>
      <c r="AK4" s="1">
        <v>404549</v>
      </c>
      <c r="AL4" s="1">
        <v>453971</v>
      </c>
      <c r="AM4" s="1">
        <v>451512</v>
      </c>
      <c r="AN4" s="1">
        <v>464121</v>
      </c>
      <c r="AO4" s="1">
        <v>452765</v>
      </c>
      <c r="AP4" s="1">
        <v>447401</v>
      </c>
      <c r="AQ4" s="1">
        <v>757798</v>
      </c>
      <c r="AR4" s="1">
        <v>4263355</v>
      </c>
      <c r="AS4">
        <v>4950757</v>
      </c>
      <c r="AT4" s="1">
        <v>4291927649</v>
      </c>
    </row>
    <row r="5" spans="1:52" x14ac:dyDescent="0.2">
      <c r="A5" t="s">
        <v>3</v>
      </c>
      <c r="B5">
        <v>219</v>
      </c>
      <c r="C5" s="1">
        <v>707983</v>
      </c>
      <c r="D5" s="1">
        <v>562630</v>
      </c>
      <c r="E5" s="1">
        <v>577590</v>
      </c>
      <c r="F5" s="1">
        <v>564550</v>
      </c>
      <c r="G5" s="1">
        <v>588394</v>
      </c>
      <c r="H5" s="1">
        <v>590510</v>
      </c>
      <c r="I5" s="1">
        <v>580940</v>
      </c>
      <c r="J5" s="1">
        <v>672872</v>
      </c>
      <c r="K5" s="1">
        <v>464008</v>
      </c>
      <c r="L5" s="1">
        <v>325815</v>
      </c>
      <c r="M5" s="1">
        <v>514937</v>
      </c>
      <c r="N5" s="1">
        <v>721744</v>
      </c>
      <c r="O5" s="1">
        <v>540389</v>
      </c>
      <c r="P5" s="1">
        <v>703855</v>
      </c>
      <c r="Q5" s="1">
        <v>594547</v>
      </c>
      <c r="R5" s="5">
        <v>492242</v>
      </c>
      <c r="S5" s="1">
        <v>612603</v>
      </c>
      <c r="T5" s="1">
        <v>510912</v>
      </c>
      <c r="U5" s="1">
        <v>552947</v>
      </c>
      <c r="V5" s="1">
        <v>558605</v>
      </c>
      <c r="W5" s="1">
        <v>518675</v>
      </c>
      <c r="X5" s="1">
        <v>574993</v>
      </c>
      <c r="Y5" s="1">
        <v>520954</v>
      </c>
      <c r="Z5" s="1">
        <v>561959</v>
      </c>
      <c r="AA5" s="1">
        <v>527825</v>
      </c>
      <c r="AB5" s="1">
        <v>718765</v>
      </c>
      <c r="AC5" s="1">
        <v>705700</v>
      </c>
      <c r="AD5" s="1">
        <v>579523</v>
      </c>
      <c r="AE5" s="1">
        <v>680240</v>
      </c>
      <c r="AF5" s="1">
        <v>682778</v>
      </c>
      <c r="AG5" s="1">
        <v>927602</v>
      </c>
      <c r="AH5" s="1">
        <v>547494</v>
      </c>
      <c r="AI5" s="1">
        <v>571670</v>
      </c>
      <c r="AJ5" s="1">
        <v>544593</v>
      </c>
      <c r="AK5" s="1">
        <v>527779</v>
      </c>
      <c r="AL5" s="1">
        <v>585320</v>
      </c>
      <c r="AM5" s="1">
        <v>575624</v>
      </c>
      <c r="AN5" s="1">
        <v>599072</v>
      </c>
      <c r="AO5" s="1">
        <v>580466</v>
      </c>
      <c r="AP5" s="1">
        <v>573005</v>
      </c>
      <c r="AQ5" s="1">
        <v>894446</v>
      </c>
      <c r="AR5" s="1">
        <v>4384428</v>
      </c>
      <c r="AS5">
        <v>5075584</v>
      </c>
      <c r="AT5" s="1">
        <v>4292051803</v>
      </c>
    </row>
    <row r="6" spans="1:52" x14ac:dyDescent="0.2">
      <c r="A6" t="s">
        <v>4</v>
      </c>
      <c r="B6">
        <v>328</v>
      </c>
      <c r="C6" s="1">
        <v>869207</v>
      </c>
      <c r="D6" s="1">
        <v>692420</v>
      </c>
      <c r="E6" s="1">
        <v>709960</v>
      </c>
      <c r="F6" s="1">
        <v>689355</v>
      </c>
      <c r="G6" s="1">
        <v>722240</v>
      </c>
      <c r="H6" s="1">
        <v>723651</v>
      </c>
      <c r="I6" s="1">
        <v>705712</v>
      </c>
      <c r="J6" s="1">
        <v>825870</v>
      </c>
      <c r="K6" s="1">
        <v>595268</v>
      </c>
      <c r="L6" s="1">
        <v>448577</v>
      </c>
      <c r="M6" s="1">
        <v>637571</v>
      </c>
      <c r="N6" s="1">
        <v>884691</v>
      </c>
      <c r="O6" s="1">
        <v>666179</v>
      </c>
      <c r="P6" s="1">
        <v>835552</v>
      </c>
      <c r="Q6" s="1">
        <v>724308</v>
      </c>
      <c r="R6" s="5">
        <v>610456</v>
      </c>
      <c r="S6" s="1">
        <v>745872</v>
      </c>
      <c r="T6" s="1">
        <v>630656</v>
      </c>
      <c r="U6" s="1">
        <v>678167</v>
      </c>
      <c r="V6" s="1">
        <v>680863</v>
      </c>
      <c r="W6" s="1">
        <v>641166</v>
      </c>
      <c r="X6" s="1">
        <v>705718</v>
      </c>
      <c r="Y6" s="1">
        <v>643564</v>
      </c>
      <c r="Z6" s="1">
        <v>692849</v>
      </c>
      <c r="AA6" s="1">
        <v>651184</v>
      </c>
      <c r="AB6" s="1">
        <v>881386</v>
      </c>
      <c r="AC6" s="1">
        <v>837601</v>
      </c>
      <c r="AD6" s="1">
        <v>712096</v>
      </c>
      <c r="AE6" s="1">
        <v>841498</v>
      </c>
      <c r="AF6" s="1">
        <v>842895</v>
      </c>
      <c r="AG6" s="1">
        <v>1053236</v>
      </c>
      <c r="AH6" s="1">
        <v>670961</v>
      </c>
      <c r="AI6" s="1">
        <v>702832</v>
      </c>
      <c r="AJ6" s="1">
        <v>666806</v>
      </c>
      <c r="AK6" s="1">
        <v>649580</v>
      </c>
      <c r="AL6" s="1">
        <v>717823</v>
      </c>
      <c r="AM6" s="1">
        <v>706328</v>
      </c>
      <c r="AN6" s="1">
        <v>735889</v>
      </c>
      <c r="AO6" s="1">
        <v>708711</v>
      </c>
      <c r="AP6" s="1">
        <v>699108</v>
      </c>
      <c r="AQ6" s="1">
        <v>1014938</v>
      </c>
      <c r="AR6" s="1">
        <v>4506181</v>
      </c>
      <c r="AS6">
        <v>5201354</v>
      </c>
      <c r="AT6" s="1">
        <v>4292248854</v>
      </c>
    </row>
    <row r="7" spans="1:52" x14ac:dyDescent="0.2">
      <c r="A7" t="s">
        <v>5</v>
      </c>
      <c r="B7">
        <v>438</v>
      </c>
      <c r="C7" s="1">
        <v>1030973</v>
      </c>
      <c r="D7" s="1">
        <v>822852</v>
      </c>
      <c r="E7" s="1">
        <v>843385</v>
      </c>
      <c r="F7" s="1">
        <v>812313</v>
      </c>
      <c r="G7" s="1">
        <v>856450</v>
      </c>
      <c r="H7" s="1">
        <v>856784</v>
      </c>
      <c r="I7" s="1">
        <v>831238</v>
      </c>
      <c r="J7" s="1">
        <v>979772</v>
      </c>
      <c r="K7" s="1">
        <v>727270</v>
      </c>
      <c r="L7" s="1">
        <v>571256</v>
      </c>
      <c r="M7" s="1">
        <v>760549</v>
      </c>
      <c r="N7" s="1">
        <v>1046421</v>
      </c>
      <c r="O7" s="1">
        <v>792768</v>
      </c>
      <c r="P7" s="1">
        <v>967178</v>
      </c>
      <c r="Q7" s="1">
        <v>855590</v>
      </c>
      <c r="R7" s="5">
        <v>728752</v>
      </c>
      <c r="S7" s="1">
        <v>878045</v>
      </c>
      <c r="T7" s="1">
        <v>749040</v>
      </c>
      <c r="U7" s="1">
        <v>803044</v>
      </c>
      <c r="V7" s="1">
        <v>805587</v>
      </c>
      <c r="W7" s="1">
        <v>764283</v>
      </c>
      <c r="X7" s="1">
        <v>837381</v>
      </c>
      <c r="Y7" s="1">
        <v>765612</v>
      </c>
      <c r="Z7" s="1">
        <v>823551</v>
      </c>
      <c r="AA7" s="1">
        <v>776705</v>
      </c>
      <c r="AB7" s="1">
        <v>1046137</v>
      </c>
      <c r="AC7" s="1">
        <v>970819</v>
      </c>
      <c r="AD7" s="1">
        <v>845416</v>
      </c>
      <c r="AE7" s="1">
        <v>1002044</v>
      </c>
      <c r="AF7" s="1">
        <v>1004943</v>
      </c>
      <c r="AG7" s="1">
        <v>1180215</v>
      </c>
      <c r="AH7" s="1">
        <v>795837</v>
      </c>
      <c r="AI7" s="1">
        <v>834554</v>
      </c>
      <c r="AJ7" s="1">
        <v>793401</v>
      </c>
      <c r="AK7" s="1">
        <v>771076</v>
      </c>
      <c r="AL7" s="1">
        <v>851311</v>
      </c>
      <c r="AM7" s="1">
        <v>837859</v>
      </c>
      <c r="AN7" s="1">
        <v>874201</v>
      </c>
      <c r="AO7" s="1">
        <v>838419</v>
      </c>
      <c r="AP7" s="1">
        <v>826136</v>
      </c>
      <c r="AQ7" s="1">
        <v>1136611</v>
      </c>
      <c r="AR7" s="1">
        <v>4627893</v>
      </c>
      <c r="AS7">
        <v>5327790</v>
      </c>
      <c r="AT7" s="1">
        <v>4292405504</v>
      </c>
    </row>
    <row r="8" spans="1:52" x14ac:dyDescent="0.2">
      <c r="A8" t="s">
        <v>6</v>
      </c>
      <c r="B8">
        <v>547</v>
      </c>
      <c r="C8" s="1">
        <v>1191538</v>
      </c>
      <c r="D8" s="1">
        <v>951789</v>
      </c>
      <c r="E8" s="1">
        <v>974253</v>
      </c>
      <c r="F8" s="1">
        <v>935855</v>
      </c>
      <c r="G8" s="1">
        <v>989767</v>
      </c>
      <c r="H8" s="1">
        <v>988626</v>
      </c>
      <c r="I8" s="1">
        <v>955851</v>
      </c>
      <c r="J8" s="1">
        <v>1132502</v>
      </c>
      <c r="K8" s="1">
        <v>858237</v>
      </c>
      <c r="L8" s="1">
        <v>693331</v>
      </c>
      <c r="M8" s="1">
        <v>882266</v>
      </c>
      <c r="N8" s="1">
        <v>1207721</v>
      </c>
      <c r="O8" s="1">
        <v>918259</v>
      </c>
      <c r="P8" s="1">
        <v>1099497</v>
      </c>
      <c r="Q8" s="1">
        <v>985834</v>
      </c>
      <c r="R8" s="5">
        <v>846592</v>
      </c>
      <c r="S8" s="1">
        <v>1008891</v>
      </c>
      <c r="T8" s="1">
        <v>866378</v>
      </c>
      <c r="U8" s="1">
        <v>929875</v>
      </c>
      <c r="V8" s="1">
        <v>928751</v>
      </c>
      <c r="W8" s="1">
        <v>888386</v>
      </c>
      <c r="X8" s="1">
        <v>967807</v>
      </c>
      <c r="Y8" s="1">
        <v>888080</v>
      </c>
      <c r="Z8" s="1">
        <v>951195</v>
      </c>
      <c r="AA8" s="1">
        <v>901382</v>
      </c>
      <c r="AB8" s="1">
        <v>1207734</v>
      </c>
      <c r="AC8" s="1">
        <v>1102103</v>
      </c>
      <c r="AD8" s="1">
        <v>976542</v>
      </c>
      <c r="AE8" s="1">
        <v>1160493</v>
      </c>
      <c r="AF8" s="1">
        <v>1162918</v>
      </c>
      <c r="AG8" s="1">
        <v>1304698</v>
      </c>
      <c r="AH8" s="1">
        <v>917908</v>
      </c>
      <c r="AI8" s="1">
        <v>966389</v>
      </c>
      <c r="AJ8" s="1">
        <v>914526</v>
      </c>
      <c r="AK8" s="1">
        <v>891260</v>
      </c>
      <c r="AL8" s="1">
        <v>982197</v>
      </c>
      <c r="AM8" s="1">
        <v>967770</v>
      </c>
      <c r="AN8" s="1">
        <v>1007838</v>
      </c>
      <c r="AO8" s="1">
        <v>967055</v>
      </c>
      <c r="AP8" s="1">
        <v>952016</v>
      </c>
      <c r="AQ8" s="1">
        <v>1256213</v>
      </c>
      <c r="AR8" s="1">
        <v>4748692</v>
      </c>
      <c r="AS8">
        <v>5452337</v>
      </c>
      <c r="AT8" s="1">
        <v>4292532864</v>
      </c>
    </row>
    <row r="9" spans="1:52" x14ac:dyDescent="0.2">
      <c r="A9" t="s">
        <v>7</v>
      </c>
      <c r="B9">
        <v>657</v>
      </c>
      <c r="C9" s="1">
        <v>1353321</v>
      </c>
    </row>
    <row r="10" spans="1:52" x14ac:dyDescent="0.2">
      <c r="AR10" s="9" t="s">
        <v>66</v>
      </c>
      <c r="AS10" s="9"/>
    </row>
    <row r="11" spans="1:52" x14ac:dyDescent="0.2">
      <c r="A11" t="s">
        <v>9</v>
      </c>
      <c r="C11">
        <f>LINEST(C4:C9,$B4:$B9)</f>
        <v>1473.1292396399722</v>
      </c>
      <c r="D11">
        <f>LINEST(D4:D8,$B4:$B8)</f>
        <v>1186.91971720635</v>
      </c>
      <c r="E11">
        <f>LINEST(E4:E8,$B4:$B8)</f>
        <v>1208.988845287163</v>
      </c>
      <c r="F11">
        <f t="shared" ref="F11:AS11" si="0">LINEST(F4:F8,$B4:$B8)</f>
        <v>1131.9993554608373</v>
      </c>
      <c r="G11">
        <f>LINEST(G4:G8,$B4:$B8)</f>
        <v>1222.7241757432291</v>
      </c>
      <c r="H11">
        <f>LINEST(H4:H8,$B4:$B8)</f>
        <v>1214.6584712535537</v>
      </c>
      <c r="I11">
        <f t="shared" si="0"/>
        <v>1143.0806812360422</v>
      </c>
      <c r="J11">
        <f t="shared" si="0"/>
        <v>1394.9528766536203</v>
      </c>
      <c r="K11">
        <f t="shared" ref="K11" si="1">LINEST(K4:K8,$B4:$B8)</f>
        <v>1201.5421880179338</v>
      </c>
      <c r="L11">
        <f t="shared" si="0"/>
        <v>1120.8860823068142</v>
      </c>
      <c r="M11">
        <f>LINEST(M4:M8,$B4:$B8)</f>
        <v>1120.37945945765</v>
      </c>
      <c r="N11">
        <f t="shared" si="0"/>
        <v>1487.5978393707958</v>
      </c>
      <c r="O11">
        <f t="shared" si="0"/>
        <v>1152.4776453728787</v>
      </c>
      <c r="P11">
        <f t="shared" si="0"/>
        <v>1233.8292925471187</v>
      </c>
      <c r="Q11">
        <f t="shared" si="0"/>
        <v>1275.7859744929908</v>
      </c>
      <c r="R11">
        <f t="shared" si="0"/>
        <v>1077.0314133320835</v>
      </c>
      <c r="S11">
        <f t="shared" si="0"/>
        <v>1209.9995613785441</v>
      </c>
      <c r="T11">
        <f t="shared" si="0"/>
        <v>1086.3242216143281</v>
      </c>
      <c r="U11">
        <f>LINEST(U4:U8,$B4:$B8)</f>
        <v>1148.1193452151761</v>
      </c>
      <c r="V11">
        <f t="shared" si="0"/>
        <v>1133.1047870007333</v>
      </c>
      <c r="W11">
        <f t="shared" si="0"/>
        <v>1123.2413070919399</v>
      </c>
      <c r="X11">
        <f t="shared" si="0"/>
        <v>1203.3997381664285</v>
      </c>
      <c r="Y11">
        <f t="shared" si="0"/>
        <v>1118.6703441671718</v>
      </c>
      <c r="Z11">
        <f t="shared" si="0"/>
        <v>1188.0030134298527</v>
      </c>
      <c r="AA11">
        <f t="shared" si="0"/>
        <v>1134.3233996176293</v>
      </c>
      <c r="AB11">
        <f t="shared" si="0"/>
        <v>1490.8149636881706</v>
      </c>
      <c r="AC11">
        <f t="shared" si="0"/>
        <v>1236.0223613236328</v>
      </c>
      <c r="AD11">
        <f t="shared" si="0"/>
        <v>1210.285246247443</v>
      </c>
      <c r="AE11">
        <f t="shared" si="0"/>
        <v>1464.9271469850635</v>
      </c>
      <c r="AF11">
        <f t="shared" si="0"/>
        <v>1468.494132182426</v>
      </c>
      <c r="AG11">
        <f t="shared" si="0"/>
        <v>1150.4977717360373</v>
      </c>
      <c r="AH11">
        <f t="shared" si="0"/>
        <v>1126.8873010717768</v>
      </c>
      <c r="AI11">
        <f t="shared" si="0"/>
        <v>1201.9150129075244</v>
      </c>
      <c r="AJ11">
        <f t="shared" si="0"/>
        <v>1131.5165504264005</v>
      </c>
      <c r="AK11">
        <f t="shared" si="0"/>
        <v>1113.1861780669183</v>
      </c>
      <c r="AL11">
        <f t="shared" si="0"/>
        <v>1209.921769686905</v>
      </c>
      <c r="AM11">
        <f t="shared" si="0"/>
        <v>1184.5947673464741</v>
      </c>
      <c r="AN11">
        <f t="shared" si="0"/>
        <v>1246.6304630972036</v>
      </c>
      <c r="AO11">
        <f t="shared" si="0"/>
        <v>1177.0675025028211</v>
      </c>
      <c r="AP11">
        <f t="shared" si="0"/>
        <v>1154.9508526332354</v>
      </c>
      <c r="AQ11">
        <f t="shared" si="0"/>
        <v>1133.5458074820119</v>
      </c>
      <c r="AR11">
        <f t="shared" si="0"/>
        <v>1110.8299019295996</v>
      </c>
      <c r="AS11">
        <f t="shared" si="0"/>
        <v>1148.551144601106</v>
      </c>
      <c r="AT11">
        <f t="shared" ref="AT11" si="2">LINEST(AT4:AT8,$B4:$B8)</f>
        <v>1431.0609064396999</v>
      </c>
    </row>
    <row r="12" spans="1:52" x14ac:dyDescent="0.2">
      <c r="A12" t="s">
        <v>10</v>
      </c>
      <c r="C12">
        <f>INDEX(LINEST(C4:C9,$B4:$B9),2)</f>
        <v>385663.64634461724</v>
      </c>
      <c r="D12">
        <f>INDEX(LINEST(D4:D8,$B4:$B8),2)</f>
        <v>302803.36486943474</v>
      </c>
      <c r="E12">
        <f>INDEX(LINEST(E4:E8,$B4:$B8),2)</f>
        <v>313293.46320769569</v>
      </c>
      <c r="F12">
        <f t="shared" ref="F12:AS12" si="3">INDEX(LINEST(F4:F8,$B4:$B8),2)</f>
        <v>316885.21166666114</v>
      </c>
      <c r="G12">
        <f>INDEX(LINEST(G4:G8,$B4:$B8),2)</f>
        <v>320942.78068592359</v>
      </c>
      <c r="H12">
        <f>INDEX(LINEST(H4:H8,$B4:$B8),2)</f>
        <v>324610.55804033304</v>
      </c>
      <c r="I12">
        <f t="shared" si="3"/>
        <v>330621.70428208378</v>
      </c>
      <c r="J12">
        <f t="shared" si="3"/>
        <v>368823.2753069512</v>
      </c>
      <c r="K12">
        <f t="shared" ref="K12" si="4">INDEX(LINEST(K4:K8,$B4:$B8),2)</f>
        <v>201015.14545491058</v>
      </c>
      <c r="L12">
        <f t="shared" si="3"/>
        <v>80394.010570442246</v>
      </c>
      <c r="M12">
        <f>INDEX(LINEST(M4:M8,$B4:$B8),2)</f>
        <v>269688.78551410779</v>
      </c>
      <c r="N12">
        <f t="shared" si="3"/>
        <v>395004.66955063073</v>
      </c>
      <c r="O12">
        <f t="shared" si="3"/>
        <v>287969.14125954674</v>
      </c>
      <c r="P12">
        <f t="shared" si="3"/>
        <v>427397.86032752629</v>
      </c>
      <c r="Q12">
        <f t="shared" si="3"/>
        <v>296907.08597650181</v>
      </c>
      <c r="R12">
        <f t="shared" si="3"/>
        <v>257161.28386174381</v>
      </c>
      <c r="S12">
        <f t="shared" si="3"/>
        <v>347787.34404328611</v>
      </c>
      <c r="T12">
        <f t="shared" si="3"/>
        <v>273000.92562185472</v>
      </c>
      <c r="U12">
        <f>INDEX(LINEST(U4:U8,$B4:$B8),2)</f>
        <v>301259.00703133625</v>
      </c>
      <c r="V12">
        <f t="shared" si="3"/>
        <v>309249.38794895919</v>
      </c>
      <c r="W12">
        <f t="shared" si="3"/>
        <v>273097.35475100699</v>
      </c>
      <c r="X12">
        <f t="shared" si="3"/>
        <v>310251.32598614495</v>
      </c>
      <c r="Y12">
        <f t="shared" si="3"/>
        <v>276081.45897550083</v>
      </c>
      <c r="Z12">
        <f t="shared" si="3"/>
        <v>302320.01038963639</v>
      </c>
      <c r="AA12">
        <f t="shared" si="3"/>
        <v>280090.79556557053</v>
      </c>
      <c r="AB12">
        <f t="shared" si="3"/>
        <v>392558.9659248048</v>
      </c>
      <c r="AC12">
        <f t="shared" si="3"/>
        <v>429167.45654131897</v>
      </c>
      <c r="AD12">
        <f t="shared" si="3"/>
        <v>314871.32513233979</v>
      </c>
      <c r="AE12">
        <f t="shared" si="3"/>
        <v>359935.12493010511</v>
      </c>
      <c r="AF12">
        <f t="shared" si="3"/>
        <v>360746.92699129134</v>
      </c>
      <c r="AG12">
        <f t="shared" si="3"/>
        <v>675778.33176188543</v>
      </c>
      <c r="AH12">
        <f t="shared" si="3"/>
        <v>301617.81032802851</v>
      </c>
      <c r="AI12">
        <f t="shared" si="3"/>
        <v>308576.90976116905</v>
      </c>
      <c r="AJ12">
        <f t="shared" si="3"/>
        <v>296386.96483997011</v>
      </c>
      <c r="AK12">
        <f t="shared" si="3"/>
        <v>283278.45912282413</v>
      </c>
      <c r="AL12">
        <f t="shared" si="3"/>
        <v>320786.09083482047</v>
      </c>
      <c r="AM12">
        <f t="shared" si="3"/>
        <v>318797.67840341793</v>
      </c>
      <c r="AN12">
        <f t="shared" si="3"/>
        <v>326830.75591887831</v>
      </c>
      <c r="AO12">
        <f t="shared" si="3"/>
        <v>322934.23217807355</v>
      </c>
      <c r="AP12">
        <f t="shared" si="3"/>
        <v>320247.33999524545</v>
      </c>
      <c r="AQ12">
        <f t="shared" si="3"/>
        <v>639744.75682290725</v>
      </c>
      <c r="AR12">
        <f t="shared" si="3"/>
        <v>4141313.2602063194</v>
      </c>
      <c r="AS12">
        <f t="shared" si="3"/>
        <v>4824380.2041129973</v>
      </c>
      <c r="AT12">
        <f t="shared" ref="AT12" si="5">INDEX(LINEST(AT4:AT8,$B4:$B8),2)</f>
        <v>4291763374.3983254</v>
      </c>
    </row>
    <row r="13" spans="1:52" x14ac:dyDescent="0.2">
      <c r="A13" t="s">
        <v>11</v>
      </c>
      <c r="C13">
        <f>INDEX(LINEST(C4:C9,$B4:$B9,TRUE,TRUE),3)</f>
        <v>0.99999942222387672</v>
      </c>
      <c r="D13">
        <f>INDEX(LINEST(D4:D8,$B4:$B8,TRUE,TRUE),3)</f>
        <v>0.99999870130879254</v>
      </c>
      <c r="E13">
        <f>INDEX(LINEST(E4:E8,$B4:$B8,TRUE,TRUE),3)</f>
        <v>0.99999601162548901</v>
      </c>
      <c r="F13">
        <f t="shared" ref="F13:AS13" si="6">INDEX(LINEST(F4:F8,$B4:$B8,TRUE,TRUE),3)</f>
        <v>0.99998864629667417</v>
      </c>
      <c r="G13">
        <f>INDEX(LINEST(G4:G8,$B4:$B8,TRUE,TRUE),3)</f>
        <v>0.99999896286349732</v>
      </c>
      <c r="H13">
        <f>INDEX(LINEST(H4:H8,$B4:$B8,TRUE,TRUE),3)</f>
        <v>0.99999618813027835</v>
      </c>
      <c r="I13">
        <f t="shared" si="6"/>
        <v>0.99999978929068878</v>
      </c>
      <c r="J13">
        <f t="shared" si="6"/>
        <v>0.9999803932567487</v>
      </c>
      <c r="K13">
        <f t="shared" ref="K13" si="7">INDEX(LINEST(K4:K8,$B4:$B8,TRUE,TRUE),3)</f>
        <v>0.9999997383936472</v>
      </c>
      <c r="L13">
        <f t="shared" si="6"/>
        <v>0.99999752766220829</v>
      </c>
      <c r="M13">
        <f>INDEX(LINEST(M4:M8,$B4:$B8,TRUE,TRUE),3)</f>
        <v>0.99999810665926769</v>
      </c>
      <c r="N13">
        <f t="shared" si="6"/>
        <v>0.99997185391394938</v>
      </c>
      <c r="O13">
        <f t="shared" si="6"/>
        <v>0.99999957028583097</v>
      </c>
      <c r="P13">
        <f t="shared" si="6"/>
        <v>0.99945858635246521</v>
      </c>
      <c r="Q13">
        <f t="shared" si="6"/>
        <v>0.99579141531634929</v>
      </c>
      <c r="R13">
        <f t="shared" si="6"/>
        <v>0.99999198230229314</v>
      </c>
      <c r="S13">
        <f t="shared" si="6"/>
        <v>0.99998604947421355</v>
      </c>
      <c r="T13">
        <f t="shared" si="6"/>
        <v>0.99997802839563543</v>
      </c>
      <c r="U13">
        <f>INDEX(LINEST(U4:U8,$B4:$B8,TRUE,TRUE),3)</f>
        <v>0.99998908652696805</v>
      </c>
      <c r="V13">
        <f t="shared" si="6"/>
        <v>0.99998470122693228</v>
      </c>
      <c r="W13">
        <f t="shared" si="6"/>
        <v>0.99998565481103874</v>
      </c>
      <c r="X13">
        <f t="shared" si="6"/>
        <v>0.99997602919171169</v>
      </c>
      <c r="Y13">
        <f t="shared" si="6"/>
        <v>0.99999639159424414</v>
      </c>
      <c r="Z13">
        <f t="shared" si="6"/>
        <v>0.99998335446099385</v>
      </c>
      <c r="AA13">
        <f t="shared" si="6"/>
        <v>0.99997908323848672</v>
      </c>
      <c r="AB13">
        <f t="shared" si="6"/>
        <v>0.99999782504395118</v>
      </c>
      <c r="AC13">
        <f t="shared" si="6"/>
        <v>0.99951272517535161</v>
      </c>
      <c r="AD13">
        <f t="shared" si="6"/>
        <v>0.9999968706935648</v>
      </c>
      <c r="AE13">
        <f t="shared" si="6"/>
        <v>0.99999115249077708</v>
      </c>
      <c r="AF13">
        <f t="shared" si="6"/>
        <v>0.99998730647982392</v>
      </c>
      <c r="AG13">
        <f t="shared" si="6"/>
        <v>0.99999706598288396</v>
      </c>
      <c r="AH13">
        <f t="shared" si="6"/>
        <v>0.99998830848974696</v>
      </c>
      <c r="AI13">
        <f t="shared" si="6"/>
        <v>0.99999767448367749</v>
      </c>
      <c r="AJ13">
        <f t="shared" si="6"/>
        <v>0.99997780794936175</v>
      </c>
      <c r="AK13">
        <f t="shared" si="6"/>
        <v>0.9999716233119581</v>
      </c>
      <c r="AL13">
        <f t="shared" si="6"/>
        <v>0.99999574864034269</v>
      </c>
      <c r="AM13">
        <f t="shared" si="6"/>
        <v>0.99991269136597227</v>
      </c>
      <c r="AN13">
        <f t="shared" si="6"/>
        <v>0.999982397744278</v>
      </c>
      <c r="AO13">
        <f t="shared" si="6"/>
        <v>0.99999787724011047</v>
      </c>
      <c r="AP13">
        <f t="shared" si="6"/>
        <v>0.99999971795085696</v>
      </c>
      <c r="AQ13">
        <f t="shared" si="6"/>
        <v>0.99928281981492473</v>
      </c>
      <c r="AR13">
        <f t="shared" si="6"/>
        <v>0.99999746132924661</v>
      </c>
      <c r="AS13">
        <f t="shared" si="6"/>
        <v>0.99999758549834994</v>
      </c>
      <c r="AT13">
        <f t="shared" ref="AT13" si="8">INDEX(LINEST(AT4:AT8,$B4:$B8,TRUE,TRUE),3)</f>
        <v>0.99454703400295719</v>
      </c>
    </row>
    <row r="15" spans="1:52" s="3" customFormat="1" x14ac:dyDescent="0.2">
      <c r="A15" s="3" t="s">
        <v>24</v>
      </c>
      <c r="D15" s="3" t="s">
        <v>27</v>
      </c>
      <c r="F15" s="3" t="s">
        <v>28</v>
      </c>
      <c r="I15" s="3" t="s">
        <v>26</v>
      </c>
      <c r="J15" s="3" t="s">
        <v>34</v>
      </c>
      <c r="R15" s="3" t="s">
        <v>30</v>
      </c>
      <c r="S15" s="3" t="s">
        <v>35</v>
      </c>
      <c r="T15" s="3" t="s">
        <v>33</v>
      </c>
      <c r="U15" s="3" t="s">
        <v>29</v>
      </c>
      <c r="W15" s="3" t="s">
        <v>32</v>
      </c>
      <c r="Y15" s="3" t="s">
        <v>31</v>
      </c>
      <c r="AA15" s="3" t="s">
        <v>39</v>
      </c>
      <c r="AB15" s="3" t="s">
        <v>40</v>
      </c>
      <c r="AC15" s="3" t="s">
        <v>41</v>
      </c>
      <c r="AD15" s="3" t="s">
        <v>43</v>
      </c>
      <c r="AE15" s="3" t="s">
        <v>44</v>
      </c>
      <c r="AF15" s="3" t="s">
        <v>45</v>
      </c>
      <c r="AG15" s="3" t="s">
        <v>47</v>
      </c>
      <c r="AH15" s="3" t="s">
        <v>48</v>
      </c>
      <c r="AI15" s="3" t="s">
        <v>49</v>
      </c>
      <c r="AJ15" s="3" t="s">
        <v>50</v>
      </c>
      <c r="AK15" s="3" t="s">
        <v>51</v>
      </c>
      <c r="AL15" s="3" t="s">
        <v>52</v>
      </c>
      <c r="AM15" s="3" t="s">
        <v>53</v>
      </c>
      <c r="AN15" s="3" t="s">
        <v>54</v>
      </c>
      <c r="AO15" s="3" t="s">
        <v>55</v>
      </c>
      <c r="AP15" s="3" t="s">
        <v>57</v>
      </c>
      <c r="AQ15" s="3" t="s">
        <v>58</v>
      </c>
      <c r="AR15" s="3" t="s">
        <v>61</v>
      </c>
      <c r="AS15" s="3" t="s">
        <v>64</v>
      </c>
      <c r="AT15" s="3" t="s">
        <v>40</v>
      </c>
    </row>
    <row r="16" spans="1:52" s="3" customFormat="1" x14ac:dyDescent="0.2">
      <c r="A16" s="3" t="s">
        <v>25</v>
      </c>
      <c r="D16" s="3">
        <v>1.5580000000000001</v>
      </c>
      <c r="F16" s="3">
        <v>1.5387999999999999</v>
      </c>
      <c r="I16" s="3">
        <v>1.5408999999999999</v>
      </c>
      <c r="J16" s="3">
        <v>1.5488999999999999</v>
      </c>
      <c r="R16" s="3">
        <v>1.5365</v>
      </c>
      <c r="S16" s="3">
        <v>1.5506</v>
      </c>
      <c r="T16" s="3">
        <v>1.5402</v>
      </c>
      <c r="U16" s="3">
        <v>1.5368999999999999</v>
      </c>
      <c r="W16" s="3">
        <v>1.5411999999999999</v>
      </c>
      <c r="Y16" s="3">
        <v>1.5421</v>
      </c>
      <c r="AA16" s="3">
        <v>1.5336000000000001</v>
      </c>
      <c r="AB16" s="3">
        <v>1.552</v>
      </c>
      <c r="AC16" s="3">
        <v>1.5399</v>
      </c>
      <c r="AD16" s="3">
        <v>1.5478000000000001</v>
      </c>
      <c r="AE16" s="3">
        <v>1.5397000000000001</v>
      </c>
      <c r="AF16" s="3">
        <v>1.5548</v>
      </c>
      <c r="AG16" s="3">
        <v>1.5321</v>
      </c>
      <c r="AH16" s="3">
        <v>1.5589</v>
      </c>
      <c r="AI16" s="3">
        <v>1.5382</v>
      </c>
      <c r="AJ16" s="3">
        <v>1.5367</v>
      </c>
      <c r="AK16" s="3">
        <v>1.5488</v>
      </c>
      <c r="AL16" s="3">
        <v>1.5523</v>
      </c>
      <c r="AM16" s="3">
        <v>1.54</v>
      </c>
      <c r="AN16" s="3">
        <v>1.5782</v>
      </c>
      <c r="AO16" s="3">
        <v>1.5354000000000001</v>
      </c>
      <c r="AP16" s="3">
        <v>1.5528</v>
      </c>
      <c r="AQ16" s="3">
        <v>1.5342</v>
      </c>
      <c r="AR16" s="3">
        <v>1.5378000000000001</v>
      </c>
      <c r="AS16" s="3">
        <v>1.5378000000000001</v>
      </c>
      <c r="AT16" s="3">
        <v>1.552</v>
      </c>
    </row>
    <row r="18" spans="1:45" x14ac:dyDescent="0.2">
      <c r="A18" t="s">
        <v>12</v>
      </c>
      <c r="D18">
        <v>125.36</v>
      </c>
      <c r="F18">
        <v>125</v>
      </c>
      <c r="G18">
        <v>124.67</v>
      </c>
      <c r="I18">
        <v>125.1</v>
      </c>
      <c r="J18" s="4">
        <v>123.72</v>
      </c>
      <c r="K18">
        <v>126.34</v>
      </c>
      <c r="L18">
        <v>124.83</v>
      </c>
      <c r="M18">
        <v>121</v>
      </c>
      <c r="N18">
        <v>123.6</v>
      </c>
      <c r="O18">
        <v>125.88</v>
      </c>
      <c r="P18">
        <v>125.18</v>
      </c>
      <c r="Q18">
        <v>124.78</v>
      </c>
      <c r="R18">
        <v>125.68</v>
      </c>
      <c r="S18">
        <v>125.4</v>
      </c>
      <c r="T18">
        <v>125.86</v>
      </c>
      <c r="U18">
        <v>124.78</v>
      </c>
      <c r="V18">
        <v>124.28</v>
      </c>
      <c r="W18">
        <v>124.51</v>
      </c>
      <c r="Y18">
        <v>123.6</v>
      </c>
      <c r="Z18">
        <v>126.06</v>
      </c>
      <c r="AB18">
        <v>125.3</v>
      </c>
      <c r="AC18">
        <v>126.36</v>
      </c>
      <c r="AD18" t="s">
        <v>42</v>
      </c>
      <c r="AE18">
        <v>128</v>
      </c>
      <c r="AF18">
        <v>126.5</v>
      </c>
      <c r="AG18" t="s">
        <v>42</v>
      </c>
      <c r="AH18">
        <v>124.88</v>
      </c>
      <c r="AI18">
        <v>125.85</v>
      </c>
      <c r="AJ18">
        <v>125.35</v>
      </c>
      <c r="AK18">
        <v>125.5</v>
      </c>
      <c r="AL18">
        <v>125.8</v>
      </c>
      <c r="AM18">
        <v>127.12</v>
      </c>
      <c r="AN18">
        <v>124.26</v>
      </c>
      <c r="AO18">
        <v>125</v>
      </c>
      <c r="AP18">
        <v>126.24</v>
      </c>
    </row>
    <row r="19" spans="1:45" x14ac:dyDescent="0.2">
      <c r="A19" t="s">
        <v>13</v>
      </c>
      <c r="D19" t="s">
        <v>14</v>
      </c>
      <c r="E19" t="s">
        <v>14</v>
      </c>
      <c r="F19" t="s">
        <v>15</v>
      </c>
      <c r="G19" t="s">
        <v>14</v>
      </c>
      <c r="I19" t="s">
        <v>14</v>
      </c>
      <c r="J19" s="4" t="s">
        <v>14</v>
      </c>
      <c r="K19" t="s">
        <v>14</v>
      </c>
      <c r="L19" t="s">
        <v>14</v>
      </c>
      <c r="M19" t="s">
        <v>19</v>
      </c>
      <c r="N19" t="s">
        <v>14</v>
      </c>
      <c r="O19" t="s">
        <v>14</v>
      </c>
      <c r="P19" t="s">
        <v>15</v>
      </c>
      <c r="Q19" t="s">
        <v>14</v>
      </c>
      <c r="R19" t="s">
        <v>14</v>
      </c>
      <c r="S19" t="s">
        <v>21</v>
      </c>
      <c r="T19" s="2" t="s">
        <v>14</v>
      </c>
      <c r="U19" t="s">
        <v>15</v>
      </c>
      <c r="V19" t="s">
        <v>14</v>
      </c>
      <c r="W19" t="s">
        <v>22</v>
      </c>
      <c r="Y19" t="s">
        <v>22</v>
      </c>
      <c r="Z19" t="s">
        <v>14</v>
      </c>
      <c r="AA19" t="s">
        <v>14</v>
      </c>
      <c r="AB19" t="s">
        <v>14</v>
      </c>
      <c r="AC19" t="s">
        <v>14</v>
      </c>
      <c r="AD19" t="s">
        <v>14</v>
      </c>
      <c r="AE19" t="s">
        <v>14</v>
      </c>
      <c r="AF19" s="2" t="s">
        <v>22</v>
      </c>
      <c r="AG19" t="s">
        <v>14</v>
      </c>
      <c r="AH19" t="s">
        <v>14</v>
      </c>
      <c r="AI19" t="s">
        <v>22</v>
      </c>
      <c r="AJ19" t="s">
        <v>22</v>
      </c>
      <c r="AK19" t="s">
        <v>14</v>
      </c>
      <c r="AL19" t="s">
        <v>19</v>
      </c>
      <c r="AM19" t="s">
        <v>14</v>
      </c>
      <c r="AN19" t="s">
        <v>14</v>
      </c>
      <c r="AO19" t="s">
        <v>19</v>
      </c>
      <c r="AP19" t="s">
        <v>14</v>
      </c>
      <c r="AR19" t="s">
        <v>63</v>
      </c>
      <c r="AS19" t="s">
        <v>63</v>
      </c>
    </row>
    <row r="20" spans="1:45" x14ac:dyDescent="0.2">
      <c r="A20" t="s">
        <v>16</v>
      </c>
      <c r="D20" t="s">
        <v>17</v>
      </c>
      <c r="E20" t="s">
        <v>17</v>
      </c>
      <c r="F20" t="s">
        <v>17</v>
      </c>
      <c r="G20" t="s">
        <v>18</v>
      </c>
      <c r="I20" t="s">
        <v>17</v>
      </c>
      <c r="J20" s="4" t="s">
        <v>17</v>
      </c>
      <c r="K20" t="s">
        <v>17</v>
      </c>
      <c r="L20" t="s">
        <v>17</v>
      </c>
      <c r="M20" t="s">
        <v>20</v>
      </c>
      <c r="N20" t="s">
        <v>20</v>
      </c>
      <c r="O20" t="s">
        <v>20</v>
      </c>
      <c r="AA20" t="s">
        <v>37</v>
      </c>
      <c r="AB20" t="s">
        <v>37</v>
      </c>
      <c r="AC20" t="s">
        <v>37</v>
      </c>
      <c r="AD20" t="s">
        <v>37</v>
      </c>
      <c r="AE20" t="s">
        <v>37</v>
      </c>
      <c r="AF20" t="s">
        <v>46</v>
      </c>
      <c r="AG20" t="s">
        <v>37</v>
      </c>
      <c r="AH20" t="s">
        <v>37</v>
      </c>
      <c r="AI20" t="s">
        <v>37</v>
      </c>
      <c r="AJ20" t="s">
        <v>37</v>
      </c>
      <c r="AK20" t="s">
        <v>37</v>
      </c>
      <c r="AL20" t="s">
        <v>37</v>
      </c>
      <c r="AM20" t="s">
        <v>37</v>
      </c>
      <c r="AN20" t="s">
        <v>37</v>
      </c>
      <c r="AO20" t="s">
        <v>37</v>
      </c>
      <c r="AP20" t="s">
        <v>37</v>
      </c>
      <c r="AQ20" t="s">
        <v>37</v>
      </c>
    </row>
    <row r="21" spans="1:45" x14ac:dyDescent="0.2">
      <c r="A21" t="s">
        <v>36</v>
      </c>
      <c r="AB21" t="s">
        <v>38</v>
      </c>
      <c r="AO21" t="s">
        <v>56</v>
      </c>
    </row>
  </sheetData>
  <mergeCells count="1">
    <mergeCell ref="AR10:AS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all_prototypes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2019-01-09T11:03:33Z</dcterms:created>
  <dcterms:modified xsi:type="dcterms:W3CDTF">2019-06-05T09:47:04Z</dcterms:modified>
</cp:coreProperties>
</file>