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Pacote Office\excel\"/>
    </mc:Choice>
  </mc:AlternateContent>
  <xr:revisionPtr revIDLastSave="0" documentId="8_{010E1EEC-93CB-40E6-BBC7-74BFB782B92E}" xr6:coauthVersionLast="36" xr6:coauthVersionMax="36" xr10:uidLastSave="{00000000-0000-0000-0000-000000000000}"/>
  <bookViews>
    <workbookView xWindow="0" yWindow="0" windowWidth="28800" windowHeight="12108" xr2:uid="{30E81323-B909-416E-BBD5-72CC2296B0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2" i="1"/>
  <c r="D2" i="1" l="1"/>
  <c r="D3" i="1"/>
  <c r="D4" i="1"/>
  <c r="D5" i="1"/>
  <c r="C2" i="1"/>
  <c r="C3" i="1"/>
  <c r="C4" i="1"/>
  <c r="C5" i="1"/>
</calcChain>
</file>

<file path=xl/sharedStrings.xml><?xml version="1.0" encoding="utf-8"?>
<sst xmlns="http://schemas.openxmlformats.org/spreadsheetml/2006/main" count="72" uniqueCount="72">
  <si>
    <t>CUSTO ORÇADO</t>
  </si>
  <si>
    <t>CUSTO REAL</t>
  </si>
  <si>
    <t>STATUS</t>
  </si>
  <si>
    <t>VALOR EXCEDENTE</t>
  </si>
  <si>
    <t>De acordo com o quadro de INDICADORES,forneça a situação de cada MÊS.</t>
  </si>
  <si>
    <t>INDICADORES</t>
  </si>
  <si>
    <t>ABAIXO DE 1000</t>
  </si>
  <si>
    <t>RUIM</t>
  </si>
  <si>
    <t>ENTRE 1000 e 5000</t>
  </si>
  <si>
    <t>BOM</t>
  </si>
  <si>
    <t>ACIMA DE 5000</t>
  </si>
  <si>
    <t>ÓTIMO</t>
  </si>
  <si>
    <t>MÊS</t>
  </si>
  <si>
    <t>ACESSOS</t>
  </si>
  <si>
    <t>SITUAÇÃO</t>
  </si>
  <si>
    <t>JANEIRO</t>
  </si>
  <si>
    <t>FEVEREIRO</t>
  </si>
  <si>
    <t>MARÇO</t>
  </si>
  <si>
    <t>ABRIL</t>
  </si>
  <si>
    <t>MAIO</t>
  </si>
  <si>
    <t>JUNHO</t>
  </si>
  <si>
    <t>JULHO</t>
  </si>
  <si>
    <t xml:space="preserve">  CONTROLE DE ESTOQUE </t>
  </si>
  <si>
    <t>SENAI Mercados</t>
  </si>
  <si>
    <t>MARGEM DE LUCRO</t>
  </si>
  <si>
    <t>DESCRIÇÃO</t>
  </si>
  <si>
    <t>ENTRADA UND</t>
  </si>
  <si>
    <t>SAÍDA UND</t>
  </si>
  <si>
    <t>ESTOQUE</t>
  </si>
  <si>
    <t>COMPRA</t>
  </si>
  <si>
    <t>VENDA</t>
  </si>
  <si>
    <t xml:space="preserve">MÍNIMO </t>
  </si>
  <si>
    <t>MÁXIMO</t>
  </si>
  <si>
    <t>CONTROLE FINAL</t>
  </si>
  <si>
    <t>TRIGO</t>
  </si>
  <si>
    <t>FEIJÃO</t>
  </si>
  <si>
    <t>ARROZ</t>
  </si>
  <si>
    <t>BOLACHA</t>
  </si>
  <si>
    <t>SALGADINHO</t>
  </si>
  <si>
    <t>MIOJO</t>
  </si>
  <si>
    <t>FARINHA</t>
  </si>
  <si>
    <t>PÃO DE FORMA</t>
  </si>
  <si>
    <t>BEBIDA LACTEA</t>
  </si>
  <si>
    <t>GELEIA</t>
  </si>
  <si>
    <t>CHOCOLATE</t>
  </si>
  <si>
    <t>LEITE</t>
  </si>
  <si>
    <t>OVOS</t>
  </si>
  <si>
    <t>CONTROLE FINAL = Se o ESTOQUE for menor que o MÍNIMO " PRODUTO EM FALTA", SE o ESTOQUE for maior que o MÁXIMO "Estoque em Excesso"; senão "PROTUDO OK".</t>
  </si>
  <si>
    <t>CONTROLE DE VENDAS</t>
  </si>
  <si>
    <t xml:space="preserve">CLIENTE </t>
  </si>
  <si>
    <t>VALOR DA COMPRA</t>
  </si>
  <si>
    <t>FORMA DE PAGAMENTO</t>
  </si>
  <si>
    <t>TABELA DESCONTOS</t>
  </si>
  <si>
    <t>CHEQUE</t>
  </si>
  <si>
    <t>DINHEIRO</t>
  </si>
  <si>
    <t>CARTÃO DE DÉBITO</t>
  </si>
  <si>
    <t>CARTÃO DE CRÉDITO</t>
  </si>
  <si>
    <t>CARTÃO DA LOJA</t>
  </si>
  <si>
    <t>TABELA DE ACRESCIMOS</t>
  </si>
  <si>
    <t>BOLETO</t>
  </si>
  <si>
    <t>VALOR TOTAL COM DESCONTO/ACRÉSCIMO</t>
  </si>
  <si>
    <t>AGATHA</t>
  </si>
  <si>
    <t>SAMUEL</t>
  </si>
  <si>
    <t>TAYNÁ</t>
  </si>
  <si>
    <t>ANA</t>
  </si>
  <si>
    <t>EDUARDA</t>
  </si>
  <si>
    <t>GEOVANI</t>
  </si>
  <si>
    <t>JULIO</t>
  </si>
  <si>
    <t>MATEUS</t>
  </si>
  <si>
    <t>MIGUEL</t>
  </si>
  <si>
    <t>HELENO</t>
  </si>
  <si>
    <t>ELIEZER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</si>
</sst>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72"/>
      <color theme="1"/>
      <name val="Bahnschrift SemiBold Condensed"/>
      <family val="2"/>
    </font>
    <font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 val="double"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slantDashDot">
        <color indexed="64"/>
      </right>
      <top style="medium">
        <color indexed="64"/>
      </top>
      <bottom style="hair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auto="1"/>
      </left>
      <right style="slantDashDot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slantDashDot">
        <color indexed="64"/>
      </right>
      <top style="hair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3" borderId="2" applyNumberFormat="0" applyAlignment="0" applyProtection="0"/>
  </cellStyleXfs>
  <cellXfs count="7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4" fontId="0" fillId="0" borderId="1" xfId="0" applyNumberFormat="1" applyBorder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13" xfId="0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9" fillId="0" borderId="7" xfId="0" applyFont="1" applyBorder="1"/>
    <xf numFmtId="0" fontId="0" fillId="6" borderId="19" xfId="0" applyFill="1" applyBorder="1"/>
    <xf numFmtId="0" fontId="0" fillId="6" borderId="20" xfId="0" applyFill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6" borderId="21" xfId="0" applyFill="1" applyBorder="1"/>
    <xf numFmtId="0" fontId="0" fillId="6" borderId="22" xfId="0" applyFill="1" applyBorder="1" applyAlignment="1">
      <alignment horizontal="center"/>
    </xf>
    <xf numFmtId="0" fontId="0" fillId="0" borderId="10" xfId="0" applyBorder="1"/>
    <xf numFmtId="0" fontId="12" fillId="2" borderId="23" xfId="0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8" borderId="20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44" fontId="9" fillId="9" borderId="20" xfId="1" applyFont="1" applyFill="1" applyBorder="1" applyAlignment="1">
      <alignment horizontal="center"/>
    </xf>
    <xf numFmtId="44" fontId="9" fillId="7" borderId="20" xfId="0" applyNumberFormat="1" applyFont="1" applyFill="1" applyBorder="1" applyAlignment="1">
      <alignment horizontal="left"/>
    </xf>
    <xf numFmtId="0" fontId="9" fillId="10" borderId="2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11" borderId="30" xfId="0" applyFill="1" applyBorder="1"/>
    <xf numFmtId="44" fontId="0" fillId="11" borderId="31" xfId="1" applyFont="1" applyFill="1" applyBorder="1"/>
    <xf numFmtId="44" fontId="16" fillId="11" borderId="31" xfId="1" applyFont="1" applyFill="1" applyBorder="1" applyAlignment="1">
      <alignment horizontal="center"/>
    </xf>
    <xf numFmtId="44" fontId="0" fillId="7" borderId="32" xfId="1" applyFont="1" applyFill="1" applyBorder="1"/>
    <xf numFmtId="0" fontId="1" fillId="3" borderId="2" xfId="2"/>
    <xf numFmtId="9" fontId="1" fillId="3" borderId="2" xfId="2" applyNumberFormat="1"/>
    <xf numFmtId="0" fontId="0" fillId="11" borderId="19" xfId="0" applyFill="1" applyBorder="1"/>
    <xf numFmtId="44" fontId="0" fillId="11" borderId="20" xfId="1" applyFont="1" applyFill="1" applyBorder="1"/>
    <xf numFmtId="0" fontId="0" fillId="11" borderId="21" xfId="0" applyFill="1" applyBorder="1"/>
    <xf numFmtId="44" fontId="0" fillId="11" borderId="22" xfId="1" applyFont="1" applyFill="1" applyBorder="1"/>
    <xf numFmtId="0" fontId="18" fillId="2" borderId="2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3" fillId="3" borderId="2" xfId="2" applyFont="1" applyAlignment="1">
      <alignment horizontal="center" vertical="center"/>
    </xf>
    <xf numFmtId="0" fontId="13" fillId="3" borderId="33" xfId="2" applyFont="1" applyBorder="1" applyAlignment="1">
      <alignment horizontal="center" vertical="center"/>
    </xf>
    <xf numFmtId="0" fontId="13" fillId="3" borderId="34" xfId="2" applyFont="1" applyBorder="1" applyAlignment="1">
      <alignment horizontal="center" vertical="center"/>
    </xf>
    <xf numFmtId="0" fontId="13" fillId="3" borderId="35" xfId="2" applyFont="1" applyBorder="1" applyAlignment="1">
      <alignment horizontal="center" vertical="center"/>
    </xf>
    <xf numFmtId="0" fontId="13" fillId="3" borderId="36" xfId="2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7" borderId="3" xfId="0" applyFont="1" applyFill="1" applyBorder="1" applyAlignment="1">
      <alignment horizontal="right" vertical="center"/>
    </xf>
    <xf numFmtId="0" fontId="10" fillId="7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left"/>
    </xf>
    <xf numFmtId="0" fontId="14" fillId="10" borderId="0" xfId="0" applyFont="1" applyFill="1" applyAlignment="1">
      <alignment horizontal="left"/>
    </xf>
    <xf numFmtId="0" fontId="15" fillId="0" borderId="26" xfId="0" applyFont="1" applyBorder="1" applyAlignment="1">
      <alignment horizontal="center" vertical="center"/>
    </xf>
  </cellXfs>
  <cellStyles count="3">
    <cellStyle name="Célula de Verificação" xfId="2" builtinId="23"/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730C-6256-4269-BB3A-F20167083AE1}">
  <dimension ref="A1:J78"/>
  <sheetViews>
    <sheetView showGridLines="0" tabSelected="1" topLeftCell="A66" zoomScale="160" zoomScaleNormal="160" workbookViewId="0">
      <selection activeCell="D78" sqref="D78"/>
    </sheetView>
  </sheetViews>
  <sheetFormatPr defaultRowHeight="14.4" x14ac:dyDescent="0.3"/>
  <cols>
    <col min="1" max="1" width="36.109375" customWidth="1"/>
    <col min="2" max="2" width="22.88671875" customWidth="1"/>
    <col min="3" max="3" width="22" customWidth="1"/>
    <col min="4" max="4" width="29.5546875" customWidth="1"/>
    <col min="5" max="5" width="9.5546875" customWidth="1"/>
    <col min="6" max="6" width="24.5546875" customWidth="1"/>
    <col min="7" max="7" width="13.33203125" customWidth="1"/>
    <col min="8" max="8" width="12.88671875" customWidth="1"/>
    <col min="9" max="9" width="23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ht="15" thickBot="1" x14ac:dyDescent="0.35">
      <c r="A2" s="3">
        <v>800</v>
      </c>
      <c r="B2" s="3">
        <v>921.58</v>
      </c>
      <c r="C2" s="2" t="str">
        <f>IF(B2&gt;A2,"Fora do orçamento","Dentro do orçamento")</f>
        <v>Fora do orçamento</v>
      </c>
      <c r="D2" s="3">
        <f>IF(B2&gt;A2,B2-A2,0)</f>
        <v>121.58000000000004</v>
      </c>
    </row>
    <row r="3" spans="1:6" ht="15" thickBot="1" x14ac:dyDescent="0.35">
      <c r="A3" s="3">
        <v>375</v>
      </c>
      <c r="B3" s="3">
        <v>324.98</v>
      </c>
      <c r="C3" s="2" t="str">
        <f t="shared" ref="C3:C5" si="0">IF(B3&gt;A3,"Fora do orçamento","Dentro do orçamento")</f>
        <v>Dentro do orçamento</v>
      </c>
      <c r="D3" s="3">
        <f t="shared" ref="D3:D5" si="1">IF(B3&gt;A3,B3-A3,0)</f>
        <v>0</v>
      </c>
    </row>
    <row r="4" spans="1:6" ht="15" thickBot="1" x14ac:dyDescent="0.35">
      <c r="A4" s="3">
        <v>150</v>
      </c>
      <c r="B4" s="3">
        <v>128.43</v>
      </c>
      <c r="C4" s="2" t="str">
        <f t="shared" si="0"/>
        <v>Dentro do orçamento</v>
      </c>
      <c r="D4" s="3">
        <f t="shared" si="1"/>
        <v>0</v>
      </c>
    </row>
    <row r="5" spans="1:6" ht="15" thickBot="1" x14ac:dyDescent="0.35">
      <c r="A5" s="3">
        <v>150</v>
      </c>
      <c r="B5" s="3">
        <v>174.38</v>
      </c>
      <c r="C5" s="2" t="str">
        <f t="shared" si="0"/>
        <v>Fora do orçamento</v>
      </c>
      <c r="D5" s="3">
        <f t="shared" si="1"/>
        <v>24.379999999999995</v>
      </c>
    </row>
    <row r="10" spans="1:6" x14ac:dyDescent="0.3">
      <c r="A10" s="4"/>
      <c r="B10" s="4"/>
      <c r="C10" s="4"/>
      <c r="D10" s="4"/>
      <c r="E10" s="4"/>
      <c r="F10" s="4"/>
    </row>
    <row r="11" spans="1:6" ht="15" thickBot="1" x14ac:dyDescent="0.35">
      <c r="A11" s="4"/>
      <c r="B11" s="4"/>
      <c r="C11" s="4"/>
      <c r="D11" s="4"/>
      <c r="E11" s="4"/>
      <c r="F11" s="4"/>
    </row>
    <row r="12" spans="1:6" ht="15" thickTop="1" x14ac:dyDescent="0.3">
      <c r="A12" s="4"/>
      <c r="B12" s="52" t="s">
        <v>4</v>
      </c>
      <c r="C12" s="53"/>
      <c r="D12" s="53"/>
      <c r="E12" s="54"/>
      <c r="F12" s="4"/>
    </row>
    <row r="13" spans="1:6" x14ac:dyDescent="0.3">
      <c r="A13" s="4"/>
      <c r="B13" s="55"/>
      <c r="C13" s="56"/>
      <c r="D13" s="56"/>
      <c r="E13" s="57"/>
      <c r="F13" s="4"/>
    </row>
    <row r="14" spans="1:6" ht="15" thickBot="1" x14ac:dyDescent="0.35">
      <c r="A14" s="4"/>
      <c r="B14" s="58"/>
      <c r="C14" s="59"/>
      <c r="D14" s="59"/>
      <c r="E14" s="60"/>
      <c r="F14" s="4"/>
    </row>
    <row r="15" spans="1:6" ht="15.6" thickTop="1" thickBot="1" x14ac:dyDescent="0.35">
      <c r="A15" s="4"/>
      <c r="B15" s="5"/>
      <c r="E15" s="6"/>
      <c r="F15" s="4"/>
    </row>
    <row r="16" spans="1:6" ht="18.600000000000001" thickBot="1" x14ac:dyDescent="0.4">
      <c r="A16" s="4"/>
      <c r="B16" s="61" t="s">
        <v>5</v>
      </c>
      <c r="C16" s="62"/>
      <c r="E16" s="6"/>
      <c r="F16" s="4"/>
    </row>
    <row r="17" spans="1:6" x14ac:dyDescent="0.3">
      <c r="A17" s="4"/>
      <c r="B17" s="7" t="s">
        <v>6</v>
      </c>
      <c r="C17" s="8" t="s">
        <v>7</v>
      </c>
      <c r="E17" s="6"/>
      <c r="F17" s="4"/>
    </row>
    <row r="18" spans="1:6" x14ac:dyDescent="0.3">
      <c r="A18" s="4"/>
      <c r="B18" s="9" t="s">
        <v>8</v>
      </c>
      <c r="C18" s="10" t="s">
        <v>9</v>
      </c>
      <c r="E18" s="6"/>
      <c r="F18" s="4"/>
    </row>
    <row r="19" spans="1:6" ht="15" thickBot="1" x14ac:dyDescent="0.35">
      <c r="A19" s="4"/>
      <c r="B19" s="11" t="s">
        <v>10</v>
      </c>
      <c r="C19" s="12" t="s">
        <v>11</v>
      </c>
      <c r="E19" s="6"/>
      <c r="F19" s="4"/>
    </row>
    <row r="20" spans="1:6" x14ac:dyDescent="0.3">
      <c r="A20" s="4"/>
      <c r="B20" s="5"/>
      <c r="E20" s="6"/>
      <c r="F20" s="4"/>
    </row>
    <row r="21" spans="1:6" ht="18" x14ac:dyDescent="0.35">
      <c r="A21" s="4"/>
      <c r="B21" s="13" t="s">
        <v>12</v>
      </c>
      <c r="C21" s="14" t="s">
        <v>13</v>
      </c>
      <c r="D21" s="14" t="s">
        <v>14</v>
      </c>
      <c r="E21" s="15"/>
      <c r="F21" s="4"/>
    </row>
    <row r="22" spans="1:6" x14ac:dyDescent="0.3">
      <c r="A22" s="4"/>
      <c r="B22" s="16" t="s">
        <v>15</v>
      </c>
      <c r="C22" s="17">
        <v>3980</v>
      </c>
      <c r="D22" s="17" t="str">
        <f>IF(C22&lt;1000,$C$17,IF(C22&lt;=5000,$C$18,IF(C22&gt;5000,$C$19,0)))</f>
        <v>BOM</v>
      </c>
      <c r="E22" s="6"/>
      <c r="F22" s="4"/>
    </row>
    <row r="23" spans="1:6" x14ac:dyDescent="0.3">
      <c r="A23" s="4"/>
      <c r="B23" s="18" t="s">
        <v>16</v>
      </c>
      <c r="C23" s="19">
        <v>1850</v>
      </c>
      <c r="D23" s="17" t="str">
        <f t="shared" ref="D23:D28" si="2">IF(C23&lt;1000,$C$17,IF(C23&lt;=5000,$C$18,IF(C23&gt;5000,$C$19,0)))</f>
        <v>BOM</v>
      </c>
      <c r="E23" s="6"/>
      <c r="F23" s="4"/>
    </row>
    <row r="24" spans="1:6" x14ac:dyDescent="0.3">
      <c r="A24" s="4"/>
      <c r="B24" s="16" t="s">
        <v>17</v>
      </c>
      <c r="C24" s="17">
        <v>6800</v>
      </c>
      <c r="D24" s="17" t="str">
        <f t="shared" si="2"/>
        <v>ÓTIMO</v>
      </c>
      <c r="E24" s="6"/>
      <c r="F24" s="4"/>
    </row>
    <row r="25" spans="1:6" x14ac:dyDescent="0.3">
      <c r="A25" s="4"/>
      <c r="B25" s="18" t="s">
        <v>18</v>
      </c>
      <c r="C25" s="19">
        <v>1050</v>
      </c>
      <c r="D25" s="17" t="str">
        <f t="shared" si="2"/>
        <v>BOM</v>
      </c>
      <c r="E25" s="6"/>
      <c r="F25" s="4"/>
    </row>
    <row r="26" spans="1:6" x14ac:dyDescent="0.3">
      <c r="A26" s="4"/>
      <c r="B26" s="16" t="s">
        <v>19</v>
      </c>
      <c r="C26" s="17">
        <v>685</v>
      </c>
      <c r="D26" s="17" t="str">
        <f t="shared" si="2"/>
        <v>RUIM</v>
      </c>
      <c r="E26" s="6"/>
      <c r="F26" s="4"/>
    </row>
    <row r="27" spans="1:6" x14ac:dyDescent="0.3">
      <c r="A27" s="4"/>
      <c r="B27" s="18" t="s">
        <v>20</v>
      </c>
      <c r="C27" s="19">
        <v>5500</v>
      </c>
      <c r="D27" s="17" t="str">
        <f t="shared" si="2"/>
        <v>ÓTIMO</v>
      </c>
      <c r="E27" s="6"/>
      <c r="F27" s="4"/>
    </row>
    <row r="28" spans="1:6" ht="15" thickBot="1" x14ac:dyDescent="0.35">
      <c r="A28" s="4"/>
      <c r="B28" s="20" t="s">
        <v>21</v>
      </c>
      <c r="C28" s="21">
        <v>790</v>
      </c>
      <c r="D28" s="17" t="str">
        <f t="shared" si="2"/>
        <v>RUIM</v>
      </c>
      <c r="E28" s="22"/>
      <c r="F28" s="4"/>
    </row>
    <row r="29" spans="1:6" ht="15" thickTop="1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5" spans="1:10" ht="15" thickBot="1" x14ac:dyDescent="0.35"/>
    <row r="36" spans="1:10" ht="32.4" thickTop="1" thickBot="1" x14ac:dyDescent="0.35">
      <c r="A36" s="63" t="s">
        <v>22</v>
      </c>
      <c r="B36" s="64"/>
      <c r="C36" s="64"/>
      <c r="D36" s="64"/>
      <c r="E36" s="65" t="s">
        <v>23</v>
      </c>
      <c r="F36" s="65"/>
      <c r="G36" s="65"/>
      <c r="H36" s="65"/>
      <c r="I36" s="66"/>
    </row>
    <row r="37" spans="1:10" ht="27" thickTop="1" thickBot="1" x14ac:dyDescent="0.35">
      <c r="A37" s="23" t="s">
        <v>24</v>
      </c>
      <c r="B37" s="24">
        <v>0.3</v>
      </c>
      <c r="C37" s="25"/>
      <c r="D37" s="25"/>
      <c r="E37" s="67"/>
      <c r="F37" s="67"/>
      <c r="G37" s="67"/>
      <c r="H37" s="67"/>
      <c r="I37" s="68"/>
    </row>
    <row r="38" spans="1:10" ht="15" thickTop="1" x14ac:dyDescent="0.3">
      <c r="A38" s="26"/>
      <c r="B38" s="26"/>
      <c r="C38" s="26"/>
      <c r="D38" s="26"/>
      <c r="E38" s="26"/>
      <c r="F38" s="26"/>
      <c r="G38" s="26"/>
      <c r="H38" s="26"/>
      <c r="I38" s="26"/>
    </row>
    <row r="39" spans="1:10" ht="21" x14ac:dyDescent="0.3">
      <c r="A39" s="27" t="s">
        <v>25</v>
      </c>
      <c r="B39" s="27" t="s">
        <v>26</v>
      </c>
      <c r="C39" s="27" t="s">
        <v>27</v>
      </c>
      <c r="D39" s="27" t="s">
        <v>28</v>
      </c>
      <c r="E39" s="27" t="s">
        <v>29</v>
      </c>
      <c r="F39" s="27" t="s">
        <v>30</v>
      </c>
      <c r="G39" s="27" t="s">
        <v>31</v>
      </c>
      <c r="H39" s="27" t="s">
        <v>32</v>
      </c>
      <c r="I39" s="27" t="s">
        <v>33</v>
      </c>
    </row>
    <row r="40" spans="1:10" ht="18" x14ac:dyDescent="0.35">
      <c r="A40" s="28" t="s">
        <v>34</v>
      </c>
      <c r="B40" s="28">
        <v>350</v>
      </c>
      <c r="C40" s="28">
        <v>145</v>
      </c>
      <c r="D40" s="29"/>
      <c r="E40" s="30">
        <v>2.8</v>
      </c>
      <c r="F40" s="31"/>
      <c r="G40" s="28">
        <v>100</v>
      </c>
      <c r="H40" s="28">
        <v>400</v>
      </c>
      <c r="I40" s="32"/>
      <c r="J40" s="26"/>
    </row>
    <row r="41" spans="1:10" ht="18" x14ac:dyDescent="0.35">
      <c r="A41" s="28" t="s">
        <v>35</v>
      </c>
      <c r="B41" s="28">
        <v>5000</v>
      </c>
      <c r="C41" s="28">
        <v>3900</v>
      </c>
      <c r="D41" s="29"/>
      <c r="E41" s="30">
        <v>8.35</v>
      </c>
      <c r="F41" s="31"/>
      <c r="G41" s="28">
        <v>1300</v>
      </c>
      <c r="H41" s="28">
        <v>10000</v>
      </c>
      <c r="I41" s="32"/>
      <c r="J41" s="26"/>
    </row>
    <row r="42" spans="1:10" ht="18" x14ac:dyDescent="0.35">
      <c r="A42" s="28" t="s">
        <v>36</v>
      </c>
      <c r="B42" s="28">
        <v>7800</v>
      </c>
      <c r="C42" s="28">
        <v>7000</v>
      </c>
      <c r="D42" s="29"/>
      <c r="E42" s="30">
        <v>7.6</v>
      </c>
      <c r="F42" s="31"/>
      <c r="G42" s="28">
        <v>200</v>
      </c>
      <c r="H42" s="28">
        <v>3000</v>
      </c>
      <c r="I42" s="32"/>
      <c r="J42" s="26"/>
    </row>
    <row r="43" spans="1:10" ht="18" x14ac:dyDescent="0.35">
      <c r="A43" s="28" t="s">
        <v>37</v>
      </c>
      <c r="B43" s="28">
        <v>7500</v>
      </c>
      <c r="C43" s="28">
        <v>6500</v>
      </c>
      <c r="D43" s="29"/>
      <c r="E43" s="30">
        <v>2.25</v>
      </c>
      <c r="F43" s="31"/>
      <c r="G43" s="28">
        <v>2000</v>
      </c>
      <c r="H43" s="28">
        <v>4500</v>
      </c>
      <c r="I43" s="32"/>
      <c r="J43" s="26"/>
    </row>
    <row r="44" spans="1:10" ht="18" x14ac:dyDescent="0.35">
      <c r="A44" s="28" t="s">
        <v>38</v>
      </c>
      <c r="B44" s="28">
        <v>9000</v>
      </c>
      <c r="C44" s="28">
        <v>6500</v>
      </c>
      <c r="D44" s="29"/>
      <c r="E44" s="30">
        <v>2.9</v>
      </c>
      <c r="F44" s="31"/>
      <c r="G44" s="28">
        <v>500</v>
      </c>
      <c r="H44" s="28">
        <v>2000</v>
      </c>
      <c r="I44" s="32"/>
      <c r="J44" s="26"/>
    </row>
    <row r="45" spans="1:10" ht="18" x14ac:dyDescent="0.35">
      <c r="A45" s="28" t="s">
        <v>39</v>
      </c>
      <c r="B45" s="28">
        <v>950</v>
      </c>
      <c r="C45" s="28">
        <v>340</v>
      </c>
      <c r="D45" s="29"/>
      <c r="E45" s="30">
        <v>0.79</v>
      </c>
      <c r="F45" s="31"/>
      <c r="G45" s="28">
        <v>200</v>
      </c>
      <c r="H45" s="28">
        <v>700</v>
      </c>
      <c r="I45" s="32"/>
      <c r="J45" s="26"/>
    </row>
    <row r="46" spans="1:10" ht="18" x14ac:dyDescent="0.35">
      <c r="A46" s="28" t="s">
        <v>40</v>
      </c>
      <c r="B46" s="28">
        <v>1300</v>
      </c>
      <c r="C46" s="28">
        <v>970</v>
      </c>
      <c r="D46" s="29"/>
      <c r="E46" s="30">
        <v>1.75</v>
      </c>
      <c r="F46" s="31"/>
      <c r="G46" s="28">
        <v>100</v>
      </c>
      <c r="H46" s="28">
        <v>560</v>
      </c>
      <c r="I46" s="32"/>
      <c r="J46" s="26"/>
    </row>
    <row r="47" spans="1:10" ht="18" x14ac:dyDescent="0.35">
      <c r="A47" s="28" t="s">
        <v>41</v>
      </c>
      <c r="B47" s="28">
        <v>1100</v>
      </c>
      <c r="C47" s="28">
        <v>950</v>
      </c>
      <c r="D47" s="29"/>
      <c r="E47" s="30">
        <v>7.5</v>
      </c>
      <c r="F47" s="31"/>
      <c r="G47" s="28">
        <v>200</v>
      </c>
      <c r="H47" s="28">
        <v>700</v>
      </c>
      <c r="I47" s="32"/>
      <c r="J47" s="26"/>
    </row>
    <row r="48" spans="1:10" ht="18" x14ac:dyDescent="0.35">
      <c r="A48" s="28" t="s">
        <v>42</v>
      </c>
      <c r="B48" s="28">
        <v>750</v>
      </c>
      <c r="C48" s="28">
        <v>630</v>
      </c>
      <c r="D48" s="29"/>
      <c r="E48" s="30">
        <v>6.9</v>
      </c>
      <c r="F48" s="31"/>
      <c r="G48" s="28">
        <v>340</v>
      </c>
      <c r="H48" s="28">
        <v>1000</v>
      </c>
      <c r="I48" s="32"/>
      <c r="J48" s="26"/>
    </row>
    <row r="49" spans="1:10" ht="18" x14ac:dyDescent="0.35">
      <c r="A49" s="28" t="s">
        <v>43</v>
      </c>
      <c r="B49" s="28">
        <v>780</v>
      </c>
      <c r="C49" s="28">
        <v>500</v>
      </c>
      <c r="D49" s="29"/>
      <c r="E49" s="30">
        <v>4.25</v>
      </c>
      <c r="F49" s="31"/>
      <c r="G49" s="28">
        <v>100</v>
      </c>
      <c r="H49" s="28">
        <v>508</v>
      </c>
      <c r="I49" s="32"/>
      <c r="J49" s="26"/>
    </row>
    <row r="50" spans="1:10" ht="18" x14ac:dyDescent="0.35">
      <c r="A50" s="28" t="s">
        <v>44</v>
      </c>
      <c r="B50" s="28">
        <v>1300</v>
      </c>
      <c r="C50" s="28">
        <v>650</v>
      </c>
      <c r="D50" s="29"/>
      <c r="E50" s="30">
        <v>3.5</v>
      </c>
      <c r="F50" s="31"/>
      <c r="G50" s="28">
        <v>350</v>
      </c>
      <c r="H50" s="28">
        <v>600</v>
      </c>
      <c r="I50" s="32"/>
      <c r="J50" s="26"/>
    </row>
    <row r="51" spans="1:10" ht="18" x14ac:dyDescent="0.35">
      <c r="A51" s="28" t="s">
        <v>45</v>
      </c>
      <c r="B51" s="28">
        <v>780</v>
      </c>
      <c r="C51" s="28">
        <v>760</v>
      </c>
      <c r="D51" s="29"/>
      <c r="E51" s="30">
        <v>3.9</v>
      </c>
      <c r="F51" s="31"/>
      <c r="G51" s="28">
        <v>100</v>
      </c>
      <c r="H51" s="28">
        <v>500</v>
      </c>
      <c r="I51" s="32"/>
      <c r="J51" s="26"/>
    </row>
    <row r="52" spans="1:10" ht="18" x14ac:dyDescent="0.35">
      <c r="A52" s="28" t="s">
        <v>46</v>
      </c>
      <c r="B52" s="28">
        <v>1300</v>
      </c>
      <c r="C52" s="28">
        <v>650</v>
      </c>
      <c r="D52" s="29"/>
      <c r="E52" s="30">
        <v>8</v>
      </c>
      <c r="F52" s="31"/>
      <c r="G52" s="28">
        <v>100</v>
      </c>
      <c r="H52" s="28">
        <v>700</v>
      </c>
      <c r="I52" s="32"/>
      <c r="J52" s="26"/>
    </row>
    <row r="53" spans="1:10" x14ac:dyDescent="0.3">
      <c r="A53" s="26"/>
      <c r="B53" s="26"/>
      <c r="C53" s="26"/>
      <c r="D53" s="26"/>
      <c r="E53" s="26"/>
      <c r="F53" s="26"/>
      <c r="G53" s="26"/>
      <c r="H53" s="26"/>
      <c r="I53" s="26"/>
    </row>
    <row r="54" spans="1:10" x14ac:dyDescent="0.3">
      <c r="A54" s="26"/>
      <c r="B54" s="26"/>
      <c r="C54" s="26"/>
      <c r="D54" s="26"/>
      <c r="E54" s="26"/>
      <c r="F54" s="26"/>
      <c r="G54" s="26"/>
      <c r="H54" s="26"/>
      <c r="I54" s="26"/>
    </row>
    <row r="55" spans="1:10" x14ac:dyDescent="0.3">
      <c r="A55" s="26"/>
      <c r="B55" s="26"/>
      <c r="C55" s="26"/>
      <c r="D55" s="26"/>
      <c r="E55" s="26"/>
      <c r="F55" s="26"/>
      <c r="G55" s="26"/>
      <c r="H55" s="26"/>
      <c r="I55" s="26"/>
    </row>
    <row r="56" spans="1:10" x14ac:dyDescent="0.3">
      <c r="A56" s="26"/>
      <c r="B56" s="26"/>
      <c r="C56" s="26"/>
      <c r="D56" s="26"/>
      <c r="E56" s="26"/>
      <c r="F56" s="26"/>
      <c r="G56" s="26"/>
      <c r="H56" s="26"/>
      <c r="I56" s="26"/>
    </row>
    <row r="57" spans="1:10" ht="18" x14ac:dyDescent="0.35">
      <c r="A57" s="69" t="s">
        <v>47</v>
      </c>
      <c r="B57" s="70"/>
      <c r="C57" s="70"/>
      <c r="D57" s="70"/>
      <c r="E57" s="70"/>
      <c r="F57" s="70"/>
      <c r="G57" s="70"/>
      <c r="H57" s="70"/>
      <c r="I57" s="70"/>
      <c r="J57" s="70"/>
    </row>
    <row r="65" spans="1:7" ht="31.8" thickBot="1" x14ac:dyDescent="0.35">
      <c r="A65" s="71" t="s">
        <v>48</v>
      </c>
      <c r="B65" s="71"/>
      <c r="C65" s="71"/>
      <c r="D65" s="71"/>
    </row>
    <row r="66" spans="1:7" ht="48" thickTop="1" thickBot="1" x14ac:dyDescent="0.4">
      <c r="A66" s="44" t="s">
        <v>49</v>
      </c>
      <c r="B66" s="45" t="s">
        <v>50</v>
      </c>
      <c r="C66" s="45" t="s">
        <v>51</v>
      </c>
      <c r="D66" s="46" t="s">
        <v>60</v>
      </c>
      <c r="E66" s="33"/>
      <c r="F66" s="47" t="s">
        <v>52</v>
      </c>
      <c r="G66" s="47"/>
    </row>
    <row r="67" spans="1:7" ht="15.6" thickTop="1" thickBot="1" x14ac:dyDescent="0.35">
      <c r="A67" s="34" t="s">
        <v>61</v>
      </c>
      <c r="B67" s="35">
        <v>2000</v>
      </c>
      <c r="C67" s="36"/>
      <c r="D67" s="37"/>
      <c r="F67" s="38" t="s">
        <v>54</v>
      </c>
      <c r="G67" s="39">
        <v>0.1</v>
      </c>
    </row>
    <row r="68" spans="1:7" ht="15.6" thickTop="1" thickBot="1" x14ac:dyDescent="0.35">
      <c r="A68" s="40" t="s">
        <v>62</v>
      </c>
      <c r="B68" s="41">
        <v>10094</v>
      </c>
      <c r="C68" s="36"/>
      <c r="D68" s="37"/>
      <c r="F68" s="38" t="s">
        <v>55</v>
      </c>
      <c r="G68" s="39">
        <v>0.05</v>
      </c>
    </row>
    <row r="69" spans="1:7" ht="15.6" thickTop="1" thickBot="1" x14ac:dyDescent="0.35">
      <c r="A69" s="40" t="s">
        <v>63</v>
      </c>
      <c r="B69" s="41">
        <v>3000</v>
      </c>
      <c r="C69" s="36"/>
      <c r="D69" s="37"/>
      <c r="F69" s="38" t="s">
        <v>57</v>
      </c>
      <c r="G69" s="39">
        <v>0.15</v>
      </c>
    </row>
    <row r="70" spans="1:7" ht="15.6" thickTop="1" thickBot="1" x14ac:dyDescent="0.35">
      <c r="A70" s="40" t="s">
        <v>64</v>
      </c>
      <c r="B70" s="41">
        <v>1885</v>
      </c>
      <c r="C70" s="36"/>
      <c r="D70" s="37"/>
    </row>
    <row r="71" spans="1:7" ht="15.6" thickTop="1" thickBot="1" x14ac:dyDescent="0.35">
      <c r="A71" s="40" t="s">
        <v>65</v>
      </c>
      <c r="B71" s="41">
        <v>1504</v>
      </c>
      <c r="C71" s="36"/>
      <c r="D71" s="37"/>
      <c r="F71" s="48" t="s">
        <v>58</v>
      </c>
      <c r="G71" s="49"/>
    </row>
    <row r="72" spans="1:7" ht="15.6" thickTop="1" thickBot="1" x14ac:dyDescent="0.35">
      <c r="A72" s="40" t="s">
        <v>66</v>
      </c>
      <c r="B72" s="41">
        <v>1016</v>
      </c>
      <c r="C72" s="36"/>
      <c r="D72" s="37"/>
      <c r="F72" s="50"/>
      <c r="G72" s="51"/>
    </row>
    <row r="73" spans="1:7" ht="15.6" thickTop="1" thickBot="1" x14ac:dyDescent="0.35">
      <c r="A73" s="40" t="s">
        <v>67</v>
      </c>
      <c r="B73" s="41">
        <v>2084</v>
      </c>
      <c r="C73" s="36"/>
      <c r="D73" s="37"/>
      <c r="F73" s="38" t="s">
        <v>56</v>
      </c>
      <c r="G73" s="39">
        <v>0.1</v>
      </c>
    </row>
    <row r="74" spans="1:7" ht="15.6" thickTop="1" thickBot="1" x14ac:dyDescent="0.35">
      <c r="A74" s="40" t="s">
        <v>68</v>
      </c>
      <c r="B74" s="41">
        <v>1719</v>
      </c>
      <c r="C74" s="36"/>
      <c r="D74" s="37"/>
      <c r="F74" s="38" t="s">
        <v>53</v>
      </c>
      <c r="G74" s="39">
        <v>0.15</v>
      </c>
    </row>
    <row r="75" spans="1:7" ht="15.6" thickTop="1" thickBot="1" x14ac:dyDescent="0.35">
      <c r="A75" s="40" t="s">
        <v>69</v>
      </c>
      <c r="B75" s="41">
        <v>1343</v>
      </c>
      <c r="C75" s="36"/>
      <c r="D75" s="37"/>
      <c r="F75" s="38" t="s">
        <v>59</v>
      </c>
      <c r="G75" s="39">
        <v>0.05</v>
      </c>
    </row>
    <row r="76" spans="1:7" ht="15.6" thickTop="1" thickBot="1" x14ac:dyDescent="0.35">
      <c r="A76" s="40" t="s">
        <v>71</v>
      </c>
      <c r="B76" s="41">
        <v>1517</v>
      </c>
      <c r="C76" s="36"/>
      <c r="D76" s="37"/>
    </row>
    <row r="77" spans="1:7" ht="15.6" thickTop="1" thickBot="1" x14ac:dyDescent="0.35">
      <c r="A77" s="42" t="s">
        <v>70</v>
      </c>
      <c r="B77" s="43">
        <v>2048</v>
      </c>
      <c r="C77" s="36"/>
      <c r="D77" s="37"/>
    </row>
    <row r="78" spans="1:7" ht="15" thickTop="1" x14ac:dyDescent="0.3"/>
  </sheetData>
  <mergeCells count="8">
    <mergeCell ref="F66:G66"/>
    <mergeCell ref="F71:G72"/>
    <mergeCell ref="B12:E14"/>
    <mergeCell ref="B16:C16"/>
    <mergeCell ref="A36:D36"/>
    <mergeCell ref="E36:I37"/>
    <mergeCell ref="A57:J57"/>
    <mergeCell ref="A65:D65"/>
  </mergeCells>
  <conditionalFormatting sqref="D22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52">
    <cfRule type="containsText" dxfId="2" priority="1" operator="containsText" text="produto ok">
      <formula>NOT(ISERROR(SEARCH("produto ok",I40)))</formula>
    </cfRule>
    <cfRule type="containsText" dxfId="1" priority="2" operator="containsText" text="estoque em excesso">
      <formula>NOT(ISERROR(SEARCH("estoque em excesso",I40)))</formula>
    </cfRule>
    <cfRule type="containsText" dxfId="0" priority="3" operator="containsText" text="produto em falta">
      <formula>NOT(ISERROR(SEARCH("produto em falta",I40)))</formula>
    </cfRule>
  </conditionalFormatting>
  <dataValidations count="1">
    <dataValidation type="list" allowBlank="1" showInputMessage="1" showErrorMessage="1" sqref="C67:C77" xr:uid="{05917C2E-0982-4DE1-94A4-68206095B2C9}">
      <formula1>"DINHEIRO,CARTÃO DE DÉBITO,CARTÃO DA LOJA,CARTÃO DE CRÉDITO,CHEQUE,BOLETO"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SuporteLocal</cp:lastModifiedBy>
  <dcterms:created xsi:type="dcterms:W3CDTF">2023-03-06T19:19:45Z</dcterms:created>
  <dcterms:modified xsi:type="dcterms:W3CDTF">2023-08-21T16:45:00Z</dcterms:modified>
</cp:coreProperties>
</file>