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daneshg/Desktop/"/>
    </mc:Choice>
  </mc:AlternateContent>
  <xr:revisionPtr revIDLastSave="0" documentId="8_{8A9A605F-B15B-CC47-BA2D-258857D17965}" xr6:coauthVersionLast="40" xr6:coauthVersionMax="40" xr10:uidLastSave="{00000000-0000-0000-0000-000000000000}"/>
  <bookViews>
    <workbookView xWindow="0" yWindow="460" windowWidth="25600" windowHeight="14660" xr2:uid="{00000000-000D-0000-FFFF-FFFF00000000}"/>
  </bookViews>
  <sheets>
    <sheet name="Salinity Data" sheetId="1" r:id="rId1"/>
    <sheet name="Flood Frequency Data" sheetId="2" r:id="rId2"/>
    <sheet name="Salinity biomass" sheetId="8" r:id="rId3"/>
    <sheet name="Frequency Biomass" sheetId="4" r:id="rId4"/>
  </sheets>
  <calcPr calcId="191029"/>
</workbook>
</file>

<file path=xl/calcChain.xml><?xml version="1.0" encoding="utf-8"?>
<calcChain xmlns="http://schemas.openxmlformats.org/spreadsheetml/2006/main">
  <c r="K33" i="8" l="1"/>
  <c r="L33" i="8"/>
  <c r="K32" i="8"/>
  <c r="L32" i="8"/>
  <c r="K31" i="8"/>
  <c r="L31" i="8"/>
  <c r="K30" i="8"/>
  <c r="L30" i="8"/>
  <c r="K29" i="8"/>
  <c r="L29" i="8"/>
  <c r="K28" i="8"/>
  <c r="L28" i="8"/>
  <c r="K27" i="8"/>
  <c r="L27" i="8"/>
  <c r="K26" i="8"/>
  <c r="L26" i="8"/>
  <c r="J33" i="8"/>
  <c r="J32" i="8"/>
  <c r="J31" i="8"/>
  <c r="J30" i="8"/>
  <c r="J29" i="8"/>
  <c r="J28" i="8"/>
  <c r="J27" i="8"/>
  <c r="J26" i="8"/>
  <c r="J25" i="8"/>
  <c r="K25" i="8"/>
  <c r="L25" i="8"/>
  <c r="K24" i="8"/>
  <c r="L24" i="8"/>
  <c r="K23" i="8"/>
  <c r="L23" i="8"/>
  <c r="K22" i="8"/>
  <c r="L22" i="8"/>
  <c r="K21" i="8"/>
  <c r="L21" i="8"/>
  <c r="K20" i="8"/>
  <c r="L20" i="8"/>
  <c r="K19" i="8"/>
  <c r="L19" i="8"/>
  <c r="K18" i="8"/>
  <c r="L18" i="8"/>
  <c r="K17" i="8"/>
  <c r="L17" i="8"/>
  <c r="K16" i="8"/>
  <c r="L16" i="8"/>
  <c r="M16" i="8"/>
  <c r="K15" i="8"/>
  <c r="L15" i="8"/>
  <c r="K14" i="8"/>
  <c r="L14" i="8"/>
  <c r="J24" i="8"/>
  <c r="J23" i="8"/>
  <c r="J22" i="8"/>
  <c r="J21" i="8"/>
  <c r="J20" i="8"/>
  <c r="J19" i="8"/>
  <c r="J18" i="8"/>
  <c r="J17" i="8"/>
  <c r="J16" i="8"/>
  <c r="J15" i="8"/>
  <c r="J14" i="8"/>
  <c r="K13" i="8"/>
  <c r="L13" i="8"/>
  <c r="K12" i="8"/>
  <c r="L12" i="8"/>
  <c r="L11" i="8"/>
  <c r="K11" i="8"/>
  <c r="J13" i="8"/>
  <c r="J12" i="8"/>
  <c r="J11" i="8"/>
  <c r="J10" i="8"/>
  <c r="L10" i="8"/>
  <c r="K10" i="8"/>
  <c r="L9" i="8"/>
  <c r="K9" i="8"/>
  <c r="J9" i="8"/>
  <c r="L8" i="8"/>
  <c r="K8" i="8"/>
  <c r="J8" i="8"/>
  <c r="L7" i="8"/>
  <c r="K7" i="8"/>
  <c r="J7" i="8"/>
  <c r="L6" i="8"/>
  <c r="K6" i="8"/>
  <c r="J6" i="8"/>
  <c r="J5" i="8"/>
  <c r="L5" i="8"/>
  <c r="L3" i="8"/>
  <c r="L2" i="8"/>
  <c r="K5" i="8"/>
  <c r="K4" i="8"/>
  <c r="K3" i="8"/>
  <c r="K2" i="8"/>
  <c r="J4" i="8"/>
  <c r="J3" i="8"/>
  <c r="J2" i="8"/>
  <c r="G129" i="8"/>
  <c r="G128" i="8"/>
  <c r="M33" i="8" s="1"/>
  <c r="G127" i="8"/>
  <c r="G126" i="8"/>
  <c r="G125" i="8"/>
  <c r="G124" i="8"/>
  <c r="G123" i="8"/>
  <c r="G122" i="8"/>
  <c r="M32" i="8" s="1"/>
  <c r="G121" i="8"/>
  <c r="G120" i="8"/>
  <c r="G119" i="8"/>
  <c r="G118" i="8"/>
  <c r="M31" i="8" s="1"/>
  <c r="G117" i="8"/>
  <c r="G116" i="8"/>
  <c r="G115" i="8"/>
  <c r="G114" i="8"/>
  <c r="M30" i="8" s="1"/>
  <c r="G113" i="8"/>
  <c r="G112" i="8"/>
  <c r="G111" i="8"/>
  <c r="G110" i="8"/>
  <c r="M29" i="8" s="1"/>
  <c r="G109" i="8"/>
  <c r="G108" i="8"/>
  <c r="G107" i="8"/>
  <c r="G106" i="8"/>
  <c r="M28" i="8" s="1"/>
  <c r="G105" i="8"/>
  <c r="G104" i="8"/>
  <c r="G103" i="8"/>
  <c r="G102" i="8"/>
  <c r="M27" i="8" s="1"/>
  <c r="G101" i="8"/>
  <c r="G100" i="8"/>
  <c r="G99" i="8"/>
  <c r="G98" i="8"/>
  <c r="M26" i="8" s="1"/>
  <c r="G97" i="8"/>
  <c r="G96" i="8"/>
  <c r="G95" i="8"/>
  <c r="G94" i="8"/>
  <c r="M25" i="8" s="1"/>
  <c r="G93" i="8"/>
  <c r="G92" i="8"/>
  <c r="M24" i="8" s="1"/>
  <c r="G91" i="8"/>
  <c r="G90" i="8"/>
  <c r="G89" i="8"/>
  <c r="G88" i="8"/>
  <c r="G87" i="8"/>
  <c r="G86" i="8"/>
  <c r="M23" i="8" s="1"/>
  <c r="G85" i="8"/>
  <c r="G84" i="8"/>
  <c r="G83" i="8"/>
  <c r="G82" i="8"/>
  <c r="M22" i="8" s="1"/>
  <c r="G81" i="8"/>
  <c r="G80" i="8"/>
  <c r="G79" i="8"/>
  <c r="G78" i="8"/>
  <c r="M21" i="8" s="1"/>
  <c r="G77" i="8"/>
  <c r="G76" i="8"/>
  <c r="G75" i="8"/>
  <c r="G74" i="8"/>
  <c r="M20" i="8" s="1"/>
  <c r="G73" i="8"/>
  <c r="G72" i="8"/>
  <c r="G71" i="8"/>
  <c r="G70" i="8"/>
  <c r="M19" i="8" s="1"/>
  <c r="G69" i="8"/>
  <c r="G68" i="8"/>
  <c r="G67" i="8"/>
  <c r="G66" i="8"/>
  <c r="M18" i="8" s="1"/>
  <c r="G65" i="8"/>
  <c r="G64" i="8"/>
  <c r="G63" i="8"/>
  <c r="G62" i="8"/>
  <c r="M17" i="8" s="1"/>
  <c r="G61" i="8"/>
  <c r="G60" i="8"/>
  <c r="G59" i="8"/>
  <c r="G58" i="8"/>
  <c r="G57" i="8"/>
  <c r="G56" i="8"/>
  <c r="G55" i="8"/>
  <c r="G54" i="8"/>
  <c r="M15" i="8" s="1"/>
  <c r="G53" i="8"/>
  <c r="G52" i="8"/>
  <c r="G51" i="8"/>
  <c r="G50" i="8"/>
  <c r="M14" i="8" s="1"/>
  <c r="G49" i="8"/>
  <c r="G48" i="8"/>
  <c r="G47" i="8"/>
  <c r="G46" i="8"/>
  <c r="M13" i="8" s="1"/>
  <c r="G45" i="8"/>
  <c r="G44" i="8"/>
  <c r="G43" i="8"/>
  <c r="G42" i="8"/>
  <c r="M12" i="8" s="1"/>
  <c r="G41" i="8"/>
  <c r="G40" i="8"/>
  <c r="G39" i="8"/>
  <c r="G38" i="8"/>
  <c r="M11" i="8" s="1"/>
  <c r="G37" i="8"/>
  <c r="G36" i="8"/>
  <c r="G35" i="8"/>
  <c r="G34" i="8"/>
  <c r="M10" i="8" s="1"/>
  <c r="G33" i="8"/>
  <c r="G32" i="8"/>
  <c r="G31" i="8"/>
  <c r="G30" i="8"/>
  <c r="M9" i="8" s="1"/>
  <c r="G29" i="8"/>
  <c r="G28" i="8"/>
  <c r="G27" i="8"/>
  <c r="G26" i="8"/>
  <c r="M8" i="8" s="1"/>
  <c r="G25" i="8"/>
  <c r="G24" i="8"/>
  <c r="M7" i="8" s="1"/>
  <c r="G23" i="8"/>
  <c r="G22" i="8"/>
  <c r="G21" i="8"/>
  <c r="G20" i="8"/>
  <c r="G19" i="8"/>
  <c r="G18" i="8"/>
  <c r="M6" i="8" s="1"/>
  <c r="G17" i="8"/>
  <c r="G16" i="8"/>
  <c r="G15" i="8"/>
  <c r="G14" i="8"/>
  <c r="M5" i="8" s="1"/>
  <c r="G13" i="8"/>
  <c r="G12" i="8"/>
  <c r="G11" i="8"/>
  <c r="G10" i="8"/>
  <c r="M4" i="8" s="1"/>
  <c r="G9" i="8"/>
  <c r="G8" i="8"/>
  <c r="G7" i="8"/>
  <c r="G6" i="8"/>
  <c r="M3" i="8" s="1"/>
  <c r="G5" i="8"/>
  <c r="G4" i="8"/>
  <c r="G3" i="8"/>
  <c r="G2" i="8"/>
  <c r="M2" i="8" s="1"/>
  <c r="L4" i="8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2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3" i="1"/>
  <c r="W2" i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3" i="4"/>
  <c r="G2" i="4"/>
</calcChain>
</file>

<file path=xl/sharedStrings.xml><?xml version="1.0" encoding="utf-8"?>
<sst xmlns="http://schemas.openxmlformats.org/spreadsheetml/2006/main" count="982" uniqueCount="84">
  <si>
    <t>Initial Diameter (mm)</t>
  </si>
  <si>
    <t>Initial Height (cm)</t>
  </si>
  <si>
    <t>Species</t>
  </si>
  <si>
    <t>PS</t>
  </si>
  <si>
    <t>A</t>
  </si>
  <si>
    <t>PR</t>
  </si>
  <si>
    <t>NS</t>
  </si>
  <si>
    <t>JV</t>
  </si>
  <si>
    <t>AR</t>
  </si>
  <si>
    <t>LS</t>
  </si>
  <si>
    <t>QF</t>
  </si>
  <si>
    <t>B</t>
  </si>
  <si>
    <t>QP</t>
  </si>
  <si>
    <t>C</t>
  </si>
  <si>
    <t>D</t>
  </si>
  <si>
    <t>Treatment</t>
  </si>
  <si>
    <t>Rep</t>
  </si>
  <si>
    <t>4/4 Health</t>
  </si>
  <si>
    <t xml:space="preserve">4/4 Health </t>
  </si>
  <si>
    <t>April Health</t>
  </si>
  <si>
    <t>5/28 Health</t>
  </si>
  <si>
    <t>5/8 Health</t>
  </si>
  <si>
    <t>6/12 Health</t>
  </si>
  <si>
    <t>dead</t>
  </si>
  <si>
    <t>6/19 Health</t>
  </si>
  <si>
    <t>7/3 Health</t>
  </si>
  <si>
    <t>Final Diameter (mm)</t>
  </si>
  <si>
    <t>7/17 Health</t>
  </si>
  <si>
    <t>7/24 Health</t>
  </si>
  <si>
    <t>7/24 WP</t>
  </si>
  <si>
    <t>8/7 Health</t>
  </si>
  <si>
    <t>8/21 Health</t>
  </si>
  <si>
    <t>9/4 Health</t>
  </si>
  <si>
    <t>Julian day mortality</t>
  </si>
  <si>
    <t>Avg CFR</t>
  </si>
  <si>
    <t>Avg Chlorophyll Conc.</t>
  </si>
  <si>
    <t>x</t>
  </si>
  <si>
    <t>9/11 Health</t>
  </si>
  <si>
    <t>Stem (g)</t>
  </si>
  <si>
    <t>Leaf (g)</t>
  </si>
  <si>
    <t>Roots (g)</t>
  </si>
  <si>
    <t>Total (g)</t>
  </si>
  <si>
    <t>Final Height (cm)</t>
  </si>
  <si>
    <t>Leaf 1 WP</t>
  </si>
  <si>
    <t>Leaf 2 WP</t>
  </si>
  <si>
    <t>Leaf 3 WP</t>
  </si>
  <si>
    <t>AR-5</t>
  </si>
  <si>
    <t>AR-10</t>
  </si>
  <si>
    <t>AR-15</t>
  </si>
  <si>
    <t>JV-0</t>
  </si>
  <si>
    <t>JV-5</t>
  </si>
  <si>
    <t>JV-10</t>
  </si>
  <si>
    <t>JV-15</t>
  </si>
  <si>
    <t>LS-0</t>
  </si>
  <si>
    <t>LS-5</t>
  </si>
  <si>
    <t>LS-10</t>
  </si>
  <si>
    <t>LS-15</t>
  </si>
  <si>
    <t>NS-0</t>
  </si>
  <si>
    <t>NS-5</t>
  </si>
  <si>
    <t>NS-10</t>
  </si>
  <si>
    <t>NS-15</t>
  </si>
  <si>
    <t>PR-0</t>
  </si>
  <si>
    <t>PR-5</t>
  </si>
  <si>
    <t>PR-10</t>
  </si>
  <si>
    <t>PR-15</t>
  </si>
  <si>
    <t>PS-0</t>
  </si>
  <si>
    <t>PS-5</t>
  </si>
  <si>
    <t>PS-10</t>
  </si>
  <si>
    <t>PS-15</t>
  </si>
  <si>
    <t>QF-0</t>
  </si>
  <si>
    <t>QF-5</t>
  </si>
  <si>
    <t>QF-10</t>
  </si>
  <si>
    <t>QF-15</t>
  </si>
  <si>
    <t>QP-0</t>
  </si>
  <si>
    <t>QP-5</t>
  </si>
  <si>
    <t>QP-10</t>
  </si>
  <si>
    <t>QP-15</t>
  </si>
  <si>
    <t>change in dia</t>
  </si>
  <si>
    <t>change in ht</t>
  </si>
  <si>
    <t>AR-0</t>
  </si>
  <si>
    <t>STEM</t>
  </si>
  <si>
    <t>LEAF</t>
  </si>
  <si>
    <t>ROOT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</si>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</sst>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STEM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'Salinity biomass'!$P$2:$P$5</c:f>
              <c:numCache>
                <c:formatCode>General</c:formatCode>
                <c:ptCount val="4"/>
              </c:numCache>
            </c:numRef>
          </c:cat>
          <c:val>
            <c:numRef>
              <c:f>'Salinity biomass'!$J$2:$J$5</c:f>
              <c:numCache>
                <c:formatCode>General</c:formatCode>
                <c:ptCount val="4"/>
                <c:pt idx="0">
                  <c:v>162.82499999999999</c:v>
                </c:pt>
                <c:pt idx="1">
                  <c:v>138.625</c:v>
                </c:pt>
                <c:pt idx="2">
                  <c:v>117.52499999999999</c:v>
                </c:pt>
                <c:pt idx="3">
                  <c:v>129.65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9-CF49-AD6E-0ED4331513B4}"/>
            </c:ext>
          </c:extLst>
        </c:ser>
        <c:ser>
          <c:idx val="1"/>
          <c:order val="1"/>
          <c:tx>
            <c:v>JV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'Salinity biomass'!$J$6:$J$9</c:f>
              <c:numCache>
                <c:formatCode>General</c:formatCode>
                <c:ptCount val="4"/>
                <c:pt idx="0">
                  <c:v>2.4000000000000004</c:v>
                </c:pt>
                <c:pt idx="1">
                  <c:v>2.7749999999999999</c:v>
                </c:pt>
                <c:pt idx="2">
                  <c:v>5.1000000000000005</c:v>
                </c:pt>
                <c:pt idx="3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9-CF49-AD6E-0ED4331513B4}"/>
            </c:ext>
          </c:extLst>
        </c:ser>
        <c:ser>
          <c:idx val="2"/>
          <c:order val="2"/>
          <c:tx>
            <c:v>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'Salinity biomass'!$J$10:$J$13</c:f>
              <c:numCache>
                <c:formatCode>General</c:formatCode>
                <c:ptCount val="4"/>
                <c:pt idx="0">
                  <c:v>300.07499999999999</c:v>
                </c:pt>
                <c:pt idx="1">
                  <c:v>351</c:v>
                </c:pt>
                <c:pt idx="2">
                  <c:v>319.375</c:v>
                </c:pt>
                <c:pt idx="3">
                  <c:v>232.95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9-CF49-AD6E-0ED4331513B4}"/>
            </c:ext>
          </c:extLst>
        </c:ser>
        <c:ser>
          <c:idx val="3"/>
          <c:order val="3"/>
          <c:tx>
            <c:v>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'Salinity biomass'!$J$14:$J$17</c:f>
              <c:numCache>
                <c:formatCode>General</c:formatCode>
                <c:ptCount val="4"/>
                <c:pt idx="0">
                  <c:v>70.900000000000006</c:v>
                </c:pt>
                <c:pt idx="1">
                  <c:v>49.1</c:v>
                </c:pt>
                <c:pt idx="2">
                  <c:v>36.299999999999997</c:v>
                </c:pt>
                <c:pt idx="3">
                  <c:v>30.424999999999997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9-CF49-AD6E-0ED4331513B4}"/>
            </c:ext>
          </c:extLst>
        </c:ser>
        <c:ser>
          <c:idx val="4"/>
          <c:order val="4"/>
          <c:tx>
            <c:v>PR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'Salinity biomass'!$J$18:$J$21</c:f>
              <c:numCache>
                <c:formatCode>General</c:formatCode>
                <c:ptCount val="4"/>
                <c:pt idx="0">
                  <c:v>86.25</c:v>
                </c:pt>
                <c:pt idx="1">
                  <c:v>67.075000000000003</c:v>
                </c:pt>
                <c:pt idx="2">
                  <c:v>71.674999999999997</c:v>
                </c:pt>
                <c:pt idx="3">
                  <c:v>71.875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9-CF49-AD6E-0ED4331513B4}"/>
            </c:ext>
          </c:extLst>
        </c:ser>
        <c:ser>
          <c:idx val="5"/>
          <c:order val="5"/>
          <c:tx>
            <c:v>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'Salinity biomass'!$J$22:$J$25</c:f>
              <c:numCache>
                <c:formatCode>General</c:formatCode>
                <c:ptCount val="4"/>
                <c:pt idx="0">
                  <c:v>201.95000000000002</c:v>
                </c:pt>
                <c:pt idx="1">
                  <c:v>152.6</c:v>
                </c:pt>
                <c:pt idx="2">
                  <c:v>133.05000000000001</c:v>
                </c:pt>
                <c:pt idx="3">
                  <c:v>120.20000000000002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19-CF49-AD6E-0ED4331513B4}"/>
            </c:ext>
          </c:extLst>
        </c:ser>
        <c:ser>
          <c:idx val="6"/>
          <c:order val="6"/>
          <c:tx>
            <c:v>QF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'Salinity biomass'!$J$26:$J$29</c:f>
              <c:numCache>
                <c:formatCode>General</c:formatCode>
                <c:ptCount val="4"/>
                <c:pt idx="0">
                  <c:v>68.075000000000003</c:v>
                </c:pt>
                <c:pt idx="1">
                  <c:v>27.675000000000001</c:v>
                </c:pt>
                <c:pt idx="2">
                  <c:v>19.375</c:v>
                </c:pt>
                <c:pt idx="3">
                  <c:v>19.649999999999999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19-CF49-AD6E-0ED4331513B4}"/>
            </c:ext>
          </c:extLst>
        </c:ser>
        <c:ser>
          <c:idx val="7"/>
          <c:order val="7"/>
          <c:tx>
            <c:v>QP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'Salinity biomass'!$J$30:$J$33</c:f>
              <c:numCache>
                <c:formatCode>General</c:formatCode>
                <c:ptCount val="4"/>
                <c:pt idx="0">
                  <c:v>94.3</c:v>
                </c:pt>
                <c:pt idx="1">
                  <c:v>80.025000000000006</c:v>
                </c:pt>
                <c:pt idx="2">
                  <c:v>77.150000000000006</c:v>
                </c:pt>
                <c:pt idx="3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19-CF49-AD6E-0ED43315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44720"/>
        <c:axId val="1180563664"/>
      </c:lineChart>
      <c:catAx>
        <c:axId val="117784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(ppt)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63664"/>
        <c:crosses val="autoZero"/>
        <c:auto val="1"/>
        <c:lblAlgn val="ctr"/>
        <c:lblOffset val="100"/>
        <c:noMultiLvlLbl val="0"/>
      </c:catAx>
      <c:valAx>
        <c:axId val="118056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 (g)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628864100320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'Salinity biomass'!$P$2:$P$5</c:f>
              <c:numCache>
                <c:formatCode>General</c:formatCode>
                <c:ptCount val="4"/>
              </c:numCache>
            </c:numRef>
          </c:cat>
          <c:val>
            <c:numRef>
              <c:f>'Salinity biomass'!$L$2:$L$5</c:f>
              <c:numCache>
                <c:formatCode>General</c:formatCode>
                <c:ptCount val="4"/>
                <c:pt idx="0">
                  <c:v>611.25</c:v>
                </c:pt>
                <c:pt idx="1">
                  <c:v>420.5</c:v>
                </c:pt>
                <c:pt idx="2">
                  <c:v>354.125</c:v>
                </c:pt>
                <c:pt idx="3">
                  <c:v>257.25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3-1443-A7C8-961A6ED999C6}"/>
            </c:ext>
          </c:extLst>
        </c:ser>
        <c:ser>
          <c:idx val="1"/>
          <c:order val="1"/>
          <c:tx>
            <c:v>JV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'Salinity biomass'!$L$6:$L$9</c:f>
              <c:numCache>
                <c:formatCode>General</c:formatCode>
                <c:ptCount val="4"/>
                <c:pt idx="0">
                  <c:v>12.775</c:v>
                </c:pt>
                <c:pt idx="1">
                  <c:v>15.875</c:v>
                </c:pt>
                <c:pt idx="2">
                  <c:v>19.149999999999999</c:v>
                </c:pt>
                <c:pt idx="3">
                  <c:v>32.674999999999997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3-1443-A7C8-961A6ED999C6}"/>
            </c:ext>
          </c:extLst>
        </c:ser>
        <c:ser>
          <c:idx val="2"/>
          <c:order val="2"/>
          <c:tx>
            <c:v>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'Salinity biomass'!$L$10:$L$13</c:f>
              <c:numCache>
                <c:formatCode>General</c:formatCode>
                <c:ptCount val="4"/>
                <c:pt idx="0">
                  <c:v>533.5</c:v>
                </c:pt>
                <c:pt idx="1">
                  <c:v>402.5</c:v>
                </c:pt>
                <c:pt idx="2">
                  <c:v>356.75</c:v>
                </c:pt>
                <c:pt idx="3">
                  <c:v>334.5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3-1443-A7C8-961A6ED999C6}"/>
            </c:ext>
          </c:extLst>
        </c:ser>
        <c:ser>
          <c:idx val="3"/>
          <c:order val="3"/>
          <c:tx>
            <c:v>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'Salinity biomass'!$L$14:$L$17</c:f>
              <c:numCache>
                <c:formatCode>General</c:formatCode>
                <c:ptCount val="4"/>
                <c:pt idx="0">
                  <c:v>110.6</c:v>
                </c:pt>
                <c:pt idx="1">
                  <c:v>38.6</c:v>
                </c:pt>
                <c:pt idx="2">
                  <c:v>17.850000000000001</c:v>
                </c:pt>
                <c:pt idx="3">
                  <c:v>36.875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3-1443-A7C8-961A6ED999C6}"/>
            </c:ext>
          </c:extLst>
        </c:ser>
        <c:ser>
          <c:idx val="4"/>
          <c:order val="4"/>
          <c:tx>
            <c:v>PR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'Salinity biomass'!$L$18:$L$21</c:f>
              <c:numCache>
                <c:formatCode>General</c:formatCode>
                <c:ptCount val="4"/>
                <c:pt idx="0">
                  <c:v>113</c:v>
                </c:pt>
                <c:pt idx="1">
                  <c:v>105.97499999999999</c:v>
                </c:pt>
                <c:pt idx="2">
                  <c:v>76.775000000000006</c:v>
                </c:pt>
                <c:pt idx="3">
                  <c:v>66.375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3-1443-A7C8-961A6ED999C6}"/>
            </c:ext>
          </c:extLst>
        </c:ser>
        <c:ser>
          <c:idx val="5"/>
          <c:order val="5"/>
          <c:tx>
            <c:v>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'Salinity biomass'!$L$22:$L$25</c:f>
              <c:numCache>
                <c:formatCode>General</c:formatCode>
                <c:ptCount val="4"/>
                <c:pt idx="0">
                  <c:v>296.75</c:v>
                </c:pt>
                <c:pt idx="1">
                  <c:v>191.27499999999998</c:v>
                </c:pt>
                <c:pt idx="2">
                  <c:v>142.85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3-1443-A7C8-961A6ED999C6}"/>
            </c:ext>
          </c:extLst>
        </c:ser>
        <c:ser>
          <c:idx val="6"/>
          <c:order val="6"/>
          <c:tx>
            <c:v>QF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'Salinity biomass'!$L$26:$L$29</c:f>
              <c:numCache>
                <c:formatCode>General</c:formatCode>
                <c:ptCount val="4"/>
                <c:pt idx="0">
                  <c:v>149.52500000000001</c:v>
                </c:pt>
                <c:pt idx="1">
                  <c:v>97.375</c:v>
                </c:pt>
                <c:pt idx="2">
                  <c:v>87.675000000000011</c:v>
                </c:pt>
                <c:pt idx="3">
                  <c:v>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83-1443-A7C8-961A6ED999C6}"/>
            </c:ext>
          </c:extLst>
        </c:ser>
        <c:ser>
          <c:idx val="7"/>
          <c:order val="7"/>
          <c:tx>
            <c:v>QP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'Salinity biomass'!$L$30:$L$33</c:f>
              <c:numCache>
                <c:formatCode>General</c:formatCode>
                <c:ptCount val="4"/>
                <c:pt idx="0">
                  <c:v>141.47499999999999</c:v>
                </c:pt>
                <c:pt idx="1">
                  <c:v>167.97499999999999</c:v>
                </c:pt>
                <c:pt idx="2">
                  <c:v>108.67500000000001</c:v>
                </c:pt>
                <c:pt idx="3">
                  <c:v>115.07499999999999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83-1443-A7C8-961A6ED9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44720"/>
        <c:axId val="1180563664"/>
      </c:lineChart>
      <c:catAx>
        <c:axId val="117784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(ppt)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63664"/>
        <c:crosses val="autoZero"/>
        <c:auto val="1"/>
        <c:lblAlgn val="ctr"/>
        <c:lblOffset val="100"/>
        <c:noMultiLvlLbl val="0"/>
      </c:catAx>
      <c:valAx>
        <c:axId val="118056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 (g)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628864100320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39</xdr:row>
      <xdr:rowOff>63500</xdr:rowOff>
    </xdr:from>
    <xdr:to>
      <xdr:col>25</xdr:col>
      <xdr:colOff>209550</xdr:colOff>
      <xdr:row>56</xdr:row>
      <xdr:rowOff>158750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10C870-1F6C-DE45-83C5-24194C170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57</xdr:row>
      <xdr:rowOff>152400</xdr:rowOff>
    </xdr:from>
    <xdr:to>
      <xdr:col>25</xdr:col>
      <xdr:colOff>222250</xdr:colOff>
      <xdr:row>75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6FD0170-4063-104B-A9BF-6348A362E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0"/>
  <sheetViews>
    <sheetView tabSelected="1" zoomScale="80" zoomScaleNormal="80" workbookViewId="0">
      <selection activeCell="A2" sqref="A2"/>
    </sheetView>
  </sheetViews>
  <sheetFormatPr baseColWidth="10" defaultColWidth="8.83203125" defaultRowHeight="15"/>
  <cols>
    <col min="1" max="1" width="6.5" style="1" customWidth="1"/>
    <col min="2" max="2" width="8.6640625" style="1" customWidth="1"/>
    <col min="3" max="3" width="4.33203125" style="1" customWidth="1"/>
    <col min="4" max="4" width="17.5" style="1" customWidth="1"/>
    <col min="5" max="5" width="15" style="1" customWidth="1"/>
    <col min="6" max="6" width="17.1640625" style="1" customWidth="1"/>
    <col min="7" max="7" width="17.33203125" style="1" customWidth="1"/>
    <col min="8" max="8" width="13.6640625" style="1" customWidth="1"/>
    <col min="9" max="9" width="9.33203125" style="1" customWidth="1"/>
    <col min="10" max="10" width="10.33203125" style="1" customWidth="1"/>
    <col min="11" max="11" width="9" style="1" customWidth="1"/>
    <col min="12" max="12" width="9.6640625" style="1" customWidth="1"/>
    <col min="13" max="13" width="10.1640625" customWidth="1"/>
    <col min="14" max="14" width="10.5" customWidth="1"/>
    <col min="15" max="15" width="9.5" customWidth="1"/>
    <col min="16" max="16" width="10.33203125" customWidth="1"/>
    <col min="17" max="17" width="9.6640625" customWidth="1"/>
    <col min="18" max="18" width="9.1640625" customWidth="1"/>
    <col min="19" max="19" width="9.5" customWidth="1"/>
    <col min="20" max="20" width="9.1640625" customWidth="1"/>
    <col min="21" max="22" width="9.5" customWidth="1"/>
    <col min="23" max="23" width="10.5" customWidth="1"/>
    <col min="24" max="24" width="17.83203125" customWidth="1"/>
    <col min="25" max="25" width="6.6640625" customWidth="1"/>
    <col min="26" max="26" width="7.83203125" customWidth="1"/>
    <col min="27" max="27" width="15.1640625" customWidth="1"/>
    <col min="29" max="31" width="9.33203125" customWidth="1"/>
  </cols>
  <sheetData>
    <row r="1" spans="1:36">
      <c r="A1" s="9" t="s">
        <v>2</v>
      </c>
      <c r="B1" s="9" t="s">
        <v>15</v>
      </c>
      <c r="C1" s="9" t="s">
        <v>16</v>
      </c>
      <c r="D1" s="9" t="s">
        <v>0</v>
      </c>
      <c r="E1" s="9" t="s">
        <v>1</v>
      </c>
      <c r="F1" s="9" t="s">
        <v>33</v>
      </c>
      <c r="G1" s="9" t="s">
        <v>26</v>
      </c>
      <c r="H1" s="9" t="s">
        <v>42</v>
      </c>
      <c r="I1" s="9" t="s">
        <v>17</v>
      </c>
      <c r="J1" s="9" t="s">
        <v>19</v>
      </c>
      <c r="K1" s="9" t="s">
        <v>21</v>
      </c>
      <c r="L1" s="10" t="s">
        <v>20</v>
      </c>
      <c r="M1" s="9" t="s">
        <v>22</v>
      </c>
      <c r="N1" s="9" t="s">
        <v>24</v>
      </c>
      <c r="O1" s="9" t="s">
        <v>25</v>
      </c>
      <c r="P1" s="9" t="s">
        <v>27</v>
      </c>
      <c r="Q1" s="9" t="s">
        <v>28</v>
      </c>
      <c r="R1" s="9" t="s">
        <v>30</v>
      </c>
      <c r="S1" s="9" t="s">
        <v>31</v>
      </c>
      <c r="T1" s="9" t="s">
        <v>32</v>
      </c>
      <c r="U1" s="9" t="s">
        <v>37</v>
      </c>
      <c r="V1" s="9"/>
      <c r="W1" s="9" t="s">
        <v>78</v>
      </c>
      <c r="X1" s="9" t="s">
        <v>77</v>
      </c>
      <c r="Y1" s="9"/>
      <c r="Z1" s="18" t="s">
        <v>34</v>
      </c>
      <c r="AA1" s="18" t="s">
        <v>35</v>
      </c>
      <c r="AB1" s="17"/>
      <c r="AC1" s="9" t="s">
        <v>43</v>
      </c>
      <c r="AD1" s="9" t="s">
        <v>44</v>
      </c>
      <c r="AE1" s="9" t="s">
        <v>45</v>
      </c>
      <c r="AF1" s="17"/>
      <c r="AG1" s="17"/>
      <c r="AH1" s="9" t="s">
        <v>29</v>
      </c>
      <c r="AI1" s="17"/>
      <c r="AJ1" s="17"/>
    </row>
    <row r="2" spans="1:36">
      <c r="A2" s="11" t="s">
        <v>8</v>
      </c>
      <c r="B2" s="11">
        <v>0</v>
      </c>
      <c r="C2" s="11" t="s">
        <v>4</v>
      </c>
      <c r="D2" s="9">
        <v>17.98</v>
      </c>
      <c r="E2" s="9">
        <v>135</v>
      </c>
      <c r="F2" s="9"/>
      <c r="G2" s="9">
        <v>26.51</v>
      </c>
      <c r="H2" s="9">
        <v>211</v>
      </c>
      <c r="I2" s="11">
        <v>5</v>
      </c>
      <c r="J2" s="12">
        <v>5</v>
      </c>
      <c r="K2" s="9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4.5</v>
      </c>
      <c r="R2" s="12">
        <v>4.5</v>
      </c>
      <c r="S2" s="9">
        <v>4.5</v>
      </c>
      <c r="T2" s="9">
        <v>4.5</v>
      </c>
      <c r="U2" s="9">
        <v>4.5</v>
      </c>
      <c r="V2" s="9"/>
      <c r="W2" s="9">
        <f>(H2-E2)</f>
        <v>76</v>
      </c>
      <c r="X2" s="9">
        <f>(G2-D2)</f>
        <v>8.5300000000000011</v>
      </c>
      <c r="Z2" s="20">
        <v>0.85</v>
      </c>
      <c r="AA2" s="20">
        <v>148</v>
      </c>
      <c r="AB2" s="17"/>
      <c r="AC2" s="12">
        <v>350</v>
      </c>
      <c r="AD2" s="12">
        <v>200</v>
      </c>
      <c r="AE2" s="12">
        <v>300</v>
      </c>
      <c r="AF2" s="17"/>
      <c r="AG2" s="17"/>
      <c r="AH2" s="12">
        <v>40</v>
      </c>
      <c r="AI2" s="17"/>
      <c r="AJ2" s="17"/>
    </row>
    <row r="3" spans="1:36">
      <c r="A3" s="11" t="s">
        <v>8</v>
      </c>
      <c r="B3" s="11">
        <v>0</v>
      </c>
      <c r="C3" s="11" t="s">
        <v>11</v>
      </c>
      <c r="D3" s="9">
        <v>18.8</v>
      </c>
      <c r="E3" s="9">
        <v>134</v>
      </c>
      <c r="F3" s="9"/>
      <c r="G3" s="9">
        <v>21.89</v>
      </c>
      <c r="H3" s="9">
        <v>230</v>
      </c>
      <c r="I3" s="11">
        <v>5</v>
      </c>
      <c r="J3" s="12">
        <v>5</v>
      </c>
      <c r="K3" s="9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4.5</v>
      </c>
      <c r="S3" s="9">
        <v>4.5</v>
      </c>
      <c r="T3" s="9">
        <v>4.5</v>
      </c>
      <c r="U3" s="9">
        <v>4.5</v>
      </c>
      <c r="V3" s="9"/>
      <c r="W3" s="9">
        <f>(H3-E3)</f>
        <v>96</v>
      </c>
      <c r="X3" s="9">
        <f t="shared" ref="X3:X66" si="0">(G3-D3)</f>
        <v>3.09</v>
      </c>
      <c r="Z3" s="20">
        <v>0.91</v>
      </c>
      <c r="AA3" s="20">
        <v>189</v>
      </c>
      <c r="AB3" s="17"/>
      <c r="AC3" s="12">
        <v>280</v>
      </c>
      <c r="AD3" s="12">
        <v>260</v>
      </c>
      <c r="AE3" s="12">
        <v>340</v>
      </c>
      <c r="AF3" s="17"/>
      <c r="AG3" s="17"/>
      <c r="AH3" s="12">
        <v>80</v>
      </c>
      <c r="AI3" s="17"/>
      <c r="AJ3" s="17"/>
    </row>
    <row r="4" spans="1:36">
      <c r="A4" s="11" t="s">
        <v>8</v>
      </c>
      <c r="B4" s="11">
        <v>0</v>
      </c>
      <c r="C4" s="11" t="s">
        <v>13</v>
      </c>
      <c r="D4" s="9">
        <v>23.97</v>
      </c>
      <c r="E4" s="9">
        <v>143</v>
      </c>
      <c r="F4" s="9"/>
      <c r="G4" s="9">
        <v>25.09</v>
      </c>
      <c r="H4" s="9">
        <v>202</v>
      </c>
      <c r="I4" s="11">
        <v>5</v>
      </c>
      <c r="J4" s="12">
        <v>5</v>
      </c>
      <c r="K4" s="9">
        <v>5</v>
      </c>
      <c r="L4" s="12">
        <v>5</v>
      </c>
      <c r="M4" s="12">
        <v>4.5</v>
      </c>
      <c r="N4" s="12">
        <v>4.5</v>
      </c>
      <c r="O4" s="12">
        <v>4.5</v>
      </c>
      <c r="P4" s="12">
        <v>4.5</v>
      </c>
      <c r="Q4" s="12">
        <v>4.5</v>
      </c>
      <c r="R4" s="12">
        <v>4.5</v>
      </c>
      <c r="S4" s="9">
        <v>4</v>
      </c>
      <c r="T4" s="9">
        <v>4</v>
      </c>
      <c r="U4" s="9">
        <v>4</v>
      </c>
      <c r="V4" s="9"/>
      <c r="W4" s="9">
        <f t="shared" ref="W4:W67" si="1">(H4-E4)</f>
        <v>59</v>
      </c>
      <c r="X4" s="9">
        <f t="shared" si="0"/>
        <v>1.120000000000001</v>
      </c>
      <c r="Z4" s="20">
        <v>0.88</v>
      </c>
      <c r="AA4" s="20">
        <v>165</v>
      </c>
      <c r="AB4" s="17"/>
      <c r="AC4" s="12">
        <v>200</v>
      </c>
      <c r="AD4" s="12">
        <v>240</v>
      </c>
      <c r="AE4" s="12">
        <v>265</v>
      </c>
      <c r="AF4" s="17"/>
      <c r="AG4" s="17"/>
      <c r="AH4" s="12">
        <v>50</v>
      </c>
      <c r="AI4" s="17"/>
      <c r="AJ4" s="17"/>
    </row>
    <row r="5" spans="1:36">
      <c r="A5" s="11" t="s">
        <v>8</v>
      </c>
      <c r="B5" s="11">
        <v>0</v>
      </c>
      <c r="C5" s="12" t="s">
        <v>14</v>
      </c>
      <c r="D5" s="9">
        <v>23.87</v>
      </c>
      <c r="E5" s="13">
        <v>178</v>
      </c>
      <c r="F5" s="13"/>
      <c r="G5" s="13">
        <v>26.02</v>
      </c>
      <c r="H5" s="13">
        <v>239</v>
      </c>
      <c r="I5" s="11">
        <v>5</v>
      </c>
      <c r="J5" s="12">
        <v>5</v>
      </c>
      <c r="K5" s="9">
        <v>5</v>
      </c>
      <c r="L5" s="12">
        <v>4</v>
      </c>
      <c r="M5" s="12">
        <v>4</v>
      </c>
      <c r="N5" s="12">
        <v>4</v>
      </c>
      <c r="O5" s="12">
        <v>4</v>
      </c>
      <c r="P5" s="12">
        <v>4</v>
      </c>
      <c r="Q5" s="12">
        <v>3.5</v>
      </c>
      <c r="R5" s="12">
        <v>3.5</v>
      </c>
      <c r="S5" s="9">
        <v>2.5</v>
      </c>
      <c r="T5" s="9">
        <v>2.5</v>
      </c>
      <c r="U5" s="9">
        <v>2.5</v>
      </c>
      <c r="V5" s="9"/>
      <c r="W5" s="9">
        <f t="shared" si="1"/>
        <v>61</v>
      </c>
      <c r="X5" s="9">
        <f t="shared" si="0"/>
        <v>2.1499999999999986</v>
      </c>
      <c r="Z5" s="20">
        <v>0.8</v>
      </c>
      <c r="AA5" s="20">
        <v>119</v>
      </c>
      <c r="AB5" s="17"/>
      <c r="AC5" s="12">
        <v>165</v>
      </c>
      <c r="AD5" s="12">
        <v>215</v>
      </c>
      <c r="AE5" s="12">
        <v>290</v>
      </c>
      <c r="AF5" s="17"/>
      <c r="AG5" s="17"/>
      <c r="AH5" s="12">
        <v>250</v>
      </c>
      <c r="AI5" s="17"/>
      <c r="AJ5" s="17"/>
    </row>
    <row r="6" spans="1:36">
      <c r="A6" s="11" t="s">
        <v>8</v>
      </c>
      <c r="B6" s="11">
        <v>5</v>
      </c>
      <c r="C6" s="11" t="s">
        <v>4</v>
      </c>
      <c r="D6" s="9">
        <v>23.82</v>
      </c>
      <c r="E6" s="9">
        <v>121</v>
      </c>
      <c r="F6" s="9"/>
      <c r="G6" s="9">
        <v>23.9</v>
      </c>
      <c r="H6" s="9">
        <v>193</v>
      </c>
      <c r="I6" s="11">
        <v>5</v>
      </c>
      <c r="J6" s="12">
        <v>5</v>
      </c>
      <c r="K6" s="9">
        <v>5</v>
      </c>
      <c r="L6" s="12">
        <v>5</v>
      </c>
      <c r="M6" s="12">
        <v>5</v>
      </c>
      <c r="N6" s="12">
        <v>4</v>
      </c>
      <c r="O6" s="12">
        <v>3</v>
      </c>
      <c r="P6" s="12">
        <v>3</v>
      </c>
      <c r="Q6" s="12">
        <v>3</v>
      </c>
      <c r="R6" s="12">
        <v>3</v>
      </c>
      <c r="S6" s="9">
        <v>3</v>
      </c>
      <c r="T6" s="9">
        <v>2.5</v>
      </c>
      <c r="U6" s="9">
        <v>2</v>
      </c>
      <c r="V6" s="9"/>
      <c r="W6" s="9">
        <f t="shared" si="1"/>
        <v>72</v>
      </c>
      <c r="X6" s="9">
        <f t="shared" si="0"/>
        <v>7.9999999999998295E-2</v>
      </c>
      <c r="Z6" s="20">
        <v>0.77</v>
      </c>
      <c r="AA6" s="20">
        <v>97</v>
      </c>
      <c r="AB6" s="17"/>
      <c r="AC6" s="12">
        <v>215</v>
      </c>
      <c r="AD6" s="12">
        <v>225</v>
      </c>
      <c r="AE6" s="12">
        <v>370</v>
      </c>
      <c r="AF6" s="17"/>
      <c r="AG6" s="17"/>
      <c r="AH6" s="12">
        <v>125</v>
      </c>
      <c r="AI6" s="17"/>
      <c r="AJ6" s="17"/>
    </row>
    <row r="7" spans="1:36">
      <c r="A7" s="11" t="s">
        <v>8</v>
      </c>
      <c r="B7" s="11">
        <v>5</v>
      </c>
      <c r="C7" s="11" t="s">
        <v>11</v>
      </c>
      <c r="D7" s="9">
        <v>19.809999999999999</v>
      </c>
      <c r="E7" s="9">
        <v>147</v>
      </c>
      <c r="F7" s="9"/>
      <c r="G7" s="9">
        <v>20.010000000000002</v>
      </c>
      <c r="H7" s="9">
        <v>220</v>
      </c>
      <c r="I7" s="11">
        <v>5</v>
      </c>
      <c r="J7" s="12">
        <v>5</v>
      </c>
      <c r="K7" s="9">
        <v>5</v>
      </c>
      <c r="L7" s="12">
        <v>5</v>
      </c>
      <c r="M7" s="12">
        <v>5</v>
      </c>
      <c r="N7" s="12">
        <v>5</v>
      </c>
      <c r="O7" s="12">
        <v>4.5</v>
      </c>
      <c r="P7" s="12">
        <v>4.5</v>
      </c>
      <c r="Q7" s="12">
        <v>3.5</v>
      </c>
      <c r="R7" s="12">
        <v>2</v>
      </c>
      <c r="S7" s="9">
        <v>2</v>
      </c>
      <c r="T7" s="9">
        <v>2</v>
      </c>
      <c r="U7" s="9">
        <v>2</v>
      </c>
      <c r="V7" s="9"/>
      <c r="W7" s="9">
        <f t="shared" si="1"/>
        <v>73</v>
      </c>
      <c r="X7" s="9">
        <f t="shared" si="0"/>
        <v>0.20000000000000284</v>
      </c>
      <c r="Z7" s="20">
        <v>0.67</v>
      </c>
      <c r="AA7" s="20">
        <v>35</v>
      </c>
      <c r="AB7" s="17"/>
      <c r="AC7" s="12">
        <v>100</v>
      </c>
      <c r="AD7" s="12">
        <v>175</v>
      </c>
      <c r="AE7" s="12">
        <v>340</v>
      </c>
      <c r="AF7" s="17"/>
      <c r="AG7" s="17"/>
      <c r="AH7" s="12">
        <v>130</v>
      </c>
      <c r="AI7" s="17"/>
      <c r="AJ7" s="17"/>
    </row>
    <row r="8" spans="1:36">
      <c r="A8" s="11" t="s">
        <v>8</v>
      </c>
      <c r="B8" s="11">
        <v>5</v>
      </c>
      <c r="C8" s="11" t="s">
        <v>13</v>
      </c>
      <c r="D8" s="9">
        <v>20.7</v>
      </c>
      <c r="E8" s="9">
        <v>136</v>
      </c>
      <c r="F8" s="9"/>
      <c r="G8" s="9">
        <v>21.4</v>
      </c>
      <c r="H8" s="9">
        <v>194</v>
      </c>
      <c r="I8" s="11">
        <v>5</v>
      </c>
      <c r="J8" s="12">
        <v>5</v>
      </c>
      <c r="K8" s="9">
        <v>5</v>
      </c>
      <c r="L8" s="12">
        <v>5</v>
      </c>
      <c r="M8" s="12">
        <v>4</v>
      </c>
      <c r="N8" s="12">
        <v>3.5</v>
      </c>
      <c r="O8" s="12">
        <v>3</v>
      </c>
      <c r="P8" s="12">
        <v>3</v>
      </c>
      <c r="Q8" s="12">
        <v>2.5</v>
      </c>
      <c r="R8" s="12">
        <v>2</v>
      </c>
      <c r="S8" s="9">
        <v>2</v>
      </c>
      <c r="T8" s="9">
        <v>2</v>
      </c>
      <c r="U8" s="9">
        <v>2</v>
      </c>
      <c r="V8" s="9"/>
      <c r="W8" s="9">
        <f t="shared" si="1"/>
        <v>58</v>
      </c>
      <c r="X8" s="9">
        <f t="shared" si="0"/>
        <v>0.69999999999999929</v>
      </c>
      <c r="Z8" s="20">
        <v>0.73</v>
      </c>
      <c r="AA8" s="20">
        <v>74</v>
      </c>
      <c r="AB8" s="17"/>
      <c r="AC8" s="12">
        <v>205</v>
      </c>
      <c r="AD8" s="12">
        <v>180</v>
      </c>
      <c r="AE8" s="12">
        <v>200</v>
      </c>
      <c r="AF8" s="17"/>
      <c r="AG8" s="17"/>
      <c r="AH8" s="12">
        <v>120</v>
      </c>
      <c r="AI8" s="17"/>
      <c r="AJ8" s="17"/>
    </row>
    <row r="9" spans="1:36">
      <c r="A9" s="11" t="s">
        <v>8</v>
      </c>
      <c r="B9" s="11">
        <v>5</v>
      </c>
      <c r="C9" s="11" t="s">
        <v>14</v>
      </c>
      <c r="D9" s="9">
        <v>19.28</v>
      </c>
      <c r="E9" s="9">
        <v>153</v>
      </c>
      <c r="F9" s="9"/>
      <c r="G9" s="9">
        <v>23.14</v>
      </c>
      <c r="H9" s="9">
        <v>249</v>
      </c>
      <c r="I9" s="11">
        <v>5</v>
      </c>
      <c r="J9" s="12">
        <v>5</v>
      </c>
      <c r="K9" s="9">
        <v>5</v>
      </c>
      <c r="L9" s="12">
        <v>4</v>
      </c>
      <c r="M9" s="12">
        <v>4</v>
      </c>
      <c r="N9" s="12">
        <v>4</v>
      </c>
      <c r="O9" s="12">
        <v>4</v>
      </c>
      <c r="P9" s="12">
        <v>4</v>
      </c>
      <c r="Q9" s="12">
        <v>3</v>
      </c>
      <c r="R9" s="12">
        <v>2.5</v>
      </c>
      <c r="S9" s="9">
        <v>2</v>
      </c>
      <c r="T9" s="9">
        <v>1.5</v>
      </c>
      <c r="U9" s="9">
        <v>1</v>
      </c>
      <c r="V9" s="9"/>
      <c r="W9" s="9">
        <f t="shared" si="1"/>
        <v>96</v>
      </c>
      <c r="X9" s="9">
        <f t="shared" si="0"/>
        <v>3.8599999999999994</v>
      </c>
      <c r="Z9" s="20">
        <v>0.66</v>
      </c>
      <c r="AA9" s="20">
        <v>27</v>
      </c>
      <c r="AB9" s="17"/>
      <c r="AC9" s="12">
        <v>320</v>
      </c>
      <c r="AD9" s="12">
        <v>200</v>
      </c>
      <c r="AE9" s="12">
        <v>130</v>
      </c>
      <c r="AF9" s="17"/>
      <c r="AG9" s="17"/>
      <c r="AH9" s="12">
        <v>95</v>
      </c>
      <c r="AI9" s="17"/>
      <c r="AJ9" s="17"/>
    </row>
    <row r="10" spans="1:36">
      <c r="A10" s="11" t="s">
        <v>8</v>
      </c>
      <c r="B10" s="11">
        <v>10</v>
      </c>
      <c r="C10" s="11" t="s">
        <v>4</v>
      </c>
      <c r="D10" s="9">
        <v>23.96</v>
      </c>
      <c r="E10" s="9">
        <v>130</v>
      </c>
      <c r="F10" s="9"/>
      <c r="G10" s="9">
        <v>29.52</v>
      </c>
      <c r="H10" s="9">
        <v>154</v>
      </c>
      <c r="I10" s="11">
        <v>5</v>
      </c>
      <c r="J10" s="12">
        <v>5</v>
      </c>
      <c r="K10" s="9">
        <v>5</v>
      </c>
      <c r="L10" s="12">
        <v>5</v>
      </c>
      <c r="M10" s="12">
        <v>3</v>
      </c>
      <c r="N10" s="12">
        <v>2.5</v>
      </c>
      <c r="O10" s="12">
        <v>2.5</v>
      </c>
      <c r="P10" s="12">
        <v>2</v>
      </c>
      <c r="Q10" s="12">
        <v>2</v>
      </c>
      <c r="R10" s="12">
        <v>1.5</v>
      </c>
      <c r="S10" s="9">
        <v>1.5</v>
      </c>
      <c r="T10" s="9">
        <v>1</v>
      </c>
      <c r="U10" s="9">
        <v>1</v>
      </c>
      <c r="V10" s="9"/>
      <c r="W10" s="9">
        <f t="shared" si="1"/>
        <v>24</v>
      </c>
      <c r="X10" s="9">
        <f t="shared" si="0"/>
        <v>5.5599999999999987</v>
      </c>
      <c r="Z10" s="20">
        <v>0.68</v>
      </c>
      <c r="AA10" s="20">
        <v>42</v>
      </c>
      <c r="AB10" s="17"/>
      <c r="AC10" s="12">
        <v>435</v>
      </c>
      <c r="AD10" s="12">
        <v>425</v>
      </c>
      <c r="AE10" s="12">
        <v>200</v>
      </c>
      <c r="AF10" s="17"/>
      <c r="AG10" s="17"/>
      <c r="AH10" s="12">
        <v>115</v>
      </c>
      <c r="AI10" s="17"/>
      <c r="AJ10" s="17"/>
    </row>
    <row r="11" spans="1:36">
      <c r="A11" s="11" t="s">
        <v>8</v>
      </c>
      <c r="B11" s="11">
        <v>10</v>
      </c>
      <c r="C11" s="11" t="s">
        <v>11</v>
      </c>
      <c r="D11" s="9">
        <v>22.86</v>
      </c>
      <c r="E11" s="9">
        <v>147</v>
      </c>
      <c r="F11" s="9"/>
      <c r="G11" s="9">
        <v>23.55</v>
      </c>
      <c r="H11" s="9">
        <v>212</v>
      </c>
      <c r="I11" s="11">
        <v>5</v>
      </c>
      <c r="J11" s="12">
        <v>5</v>
      </c>
      <c r="K11" s="9">
        <v>4</v>
      </c>
      <c r="L11" s="12">
        <v>3</v>
      </c>
      <c r="M11" s="12">
        <v>3</v>
      </c>
      <c r="N11" s="12">
        <v>3</v>
      </c>
      <c r="O11" s="12">
        <v>3</v>
      </c>
      <c r="P11" s="12">
        <v>2</v>
      </c>
      <c r="Q11" s="12">
        <v>1.5</v>
      </c>
      <c r="R11" s="12">
        <v>1.5</v>
      </c>
      <c r="S11" s="9">
        <v>1</v>
      </c>
      <c r="T11" s="9">
        <v>1</v>
      </c>
      <c r="U11" s="9">
        <v>1</v>
      </c>
      <c r="V11" s="9"/>
      <c r="W11" s="9">
        <f t="shared" si="1"/>
        <v>65</v>
      </c>
      <c r="X11" s="9">
        <f t="shared" si="0"/>
        <v>0.69000000000000128</v>
      </c>
      <c r="Z11" s="20">
        <v>0.86</v>
      </c>
      <c r="AA11" s="20">
        <v>152</v>
      </c>
      <c r="AB11" s="17"/>
      <c r="AC11" s="12">
        <v>200</v>
      </c>
      <c r="AD11" s="12">
        <v>240</v>
      </c>
      <c r="AE11" s="12">
        <v>230</v>
      </c>
      <c r="AF11" s="17"/>
      <c r="AG11" s="17"/>
      <c r="AH11" s="12">
        <v>165</v>
      </c>
      <c r="AI11" s="17"/>
      <c r="AJ11" s="17"/>
    </row>
    <row r="12" spans="1:36">
      <c r="A12" s="11" t="s">
        <v>8</v>
      </c>
      <c r="B12" s="11">
        <v>10</v>
      </c>
      <c r="C12" s="11" t="s">
        <v>13</v>
      </c>
      <c r="D12" s="9">
        <v>22.15</v>
      </c>
      <c r="E12" s="9">
        <v>139</v>
      </c>
      <c r="F12" s="9"/>
      <c r="G12" s="9">
        <v>22.88</v>
      </c>
      <c r="H12" s="9">
        <v>224</v>
      </c>
      <c r="I12" s="11">
        <v>5</v>
      </c>
      <c r="J12" s="12">
        <v>5</v>
      </c>
      <c r="K12" s="9">
        <v>5</v>
      </c>
      <c r="L12" s="12">
        <v>4</v>
      </c>
      <c r="M12" s="12">
        <v>4</v>
      </c>
      <c r="N12" s="12">
        <v>3.5</v>
      </c>
      <c r="O12" s="12">
        <v>3.5</v>
      </c>
      <c r="P12" s="12">
        <v>3</v>
      </c>
      <c r="Q12" s="12">
        <v>2.5</v>
      </c>
      <c r="R12" s="12">
        <v>1.5</v>
      </c>
      <c r="S12" s="9">
        <v>1</v>
      </c>
      <c r="T12" s="9">
        <v>1</v>
      </c>
      <c r="U12" s="9">
        <v>1</v>
      </c>
      <c r="V12" s="9"/>
      <c r="W12" s="9">
        <f t="shared" si="1"/>
        <v>85</v>
      </c>
      <c r="X12" s="9">
        <f t="shared" si="0"/>
        <v>0.73000000000000043</v>
      </c>
      <c r="Z12" s="20">
        <v>0.49</v>
      </c>
      <c r="AA12" s="20">
        <v>0</v>
      </c>
      <c r="AB12" s="17"/>
      <c r="AC12" s="12">
        <v>190</v>
      </c>
      <c r="AD12" s="12">
        <v>270</v>
      </c>
      <c r="AE12" s="12">
        <v>320</v>
      </c>
      <c r="AF12" s="17"/>
      <c r="AG12" s="12"/>
      <c r="AH12" s="12"/>
      <c r="AI12" s="12"/>
      <c r="AJ12" s="17"/>
    </row>
    <row r="13" spans="1:36">
      <c r="A13" s="11" t="s">
        <v>8</v>
      </c>
      <c r="B13" s="11">
        <v>10</v>
      </c>
      <c r="C13" s="11" t="s">
        <v>14</v>
      </c>
      <c r="D13" s="9">
        <v>20.62</v>
      </c>
      <c r="E13" s="9">
        <v>164</v>
      </c>
      <c r="F13" s="9">
        <v>254</v>
      </c>
      <c r="G13" s="9">
        <v>23.85</v>
      </c>
      <c r="H13" s="9">
        <v>245</v>
      </c>
      <c r="I13" s="11">
        <v>5</v>
      </c>
      <c r="J13" s="12">
        <v>5</v>
      </c>
      <c r="K13" s="9">
        <v>4.5</v>
      </c>
      <c r="L13" s="12">
        <v>4</v>
      </c>
      <c r="M13" s="12">
        <v>3.5</v>
      </c>
      <c r="N13" s="12">
        <v>3</v>
      </c>
      <c r="O13" s="12">
        <v>2.5</v>
      </c>
      <c r="P13" s="12">
        <v>2</v>
      </c>
      <c r="Q13" s="12">
        <v>1.5</v>
      </c>
      <c r="R13" s="12">
        <v>1</v>
      </c>
      <c r="S13" s="9">
        <v>1</v>
      </c>
      <c r="T13" s="9">
        <v>1</v>
      </c>
      <c r="U13" s="9">
        <v>0</v>
      </c>
      <c r="V13" s="9"/>
      <c r="W13" s="9">
        <f t="shared" si="1"/>
        <v>81</v>
      </c>
      <c r="X13" s="9">
        <f t="shared" si="0"/>
        <v>3.2300000000000004</v>
      </c>
      <c r="Z13" s="20">
        <v>0</v>
      </c>
      <c r="AA13" s="20">
        <v>0</v>
      </c>
      <c r="AB13" s="17"/>
      <c r="AC13" s="12">
        <v>225</v>
      </c>
      <c r="AD13" s="12">
        <v>370</v>
      </c>
      <c r="AE13" s="12">
        <v>200</v>
      </c>
      <c r="AF13" s="17"/>
      <c r="AG13" s="17"/>
      <c r="AH13" s="17"/>
      <c r="AI13" s="17"/>
      <c r="AJ13" s="17"/>
    </row>
    <row r="14" spans="1:36">
      <c r="A14" s="11" t="s">
        <v>8</v>
      </c>
      <c r="B14" s="11">
        <v>15</v>
      </c>
      <c r="C14" s="11" t="s">
        <v>4</v>
      </c>
      <c r="D14" s="9">
        <v>17.489999999999998</v>
      </c>
      <c r="E14" s="9">
        <v>141</v>
      </c>
      <c r="F14" s="9">
        <v>249</v>
      </c>
      <c r="G14" s="9">
        <v>19.96</v>
      </c>
      <c r="H14" s="9">
        <v>193</v>
      </c>
      <c r="I14" s="11">
        <v>5</v>
      </c>
      <c r="J14" s="12">
        <v>5</v>
      </c>
      <c r="K14" s="9">
        <v>5</v>
      </c>
      <c r="L14" s="12">
        <v>4</v>
      </c>
      <c r="M14" s="12">
        <v>3</v>
      </c>
      <c r="N14" s="12">
        <v>2.5</v>
      </c>
      <c r="O14" s="12">
        <v>2</v>
      </c>
      <c r="P14" s="12">
        <v>1.5</v>
      </c>
      <c r="Q14" s="12">
        <v>1.5</v>
      </c>
      <c r="R14" s="12">
        <v>1</v>
      </c>
      <c r="S14" s="9">
        <v>1</v>
      </c>
      <c r="T14" s="9">
        <v>0</v>
      </c>
      <c r="U14" s="9">
        <v>0</v>
      </c>
      <c r="V14" s="9"/>
      <c r="W14" s="9">
        <f t="shared" si="1"/>
        <v>52</v>
      </c>
      <c r="X14" s="9">
        <f t="shared" si="0"/>
        <v>2.4700000000000024</v>
      </c>
      <c r="Z14" s="20">
        <v>0.66</v>
      </c>
      <c r="AA14" s="20">
        <v>28</v>
      </c>
      <c r="AB14" s="17"/>
      <c r="AC14" s="12">
        <v>175</v>
      </c>
      <c r="AD14" s="12">
        <v>165</v>
      </c>
      <c r="AE14" s="12">
        <v>285</v>
      </c>
      <c r="AF14" s="17"/>
      <c r="AG14" s="17"/>
      <c r="AH14" s="17"/>
      <c r="AI14" s="17"/>
      <c r="AJ14" s="17"/>
    </row>
    <row r="15" spans="1:36">
      <c r="A15" s="11" t="s">
        <v>8</v>
      </c>
      <c r="B15" s="11">
        <v>15</v>
      </c>
      <c r="C15" s="11" t="s">
        <v>11</v>
      </c>
      <c r="D15" s="9">
        <v>24.13</v>
      </c>
      <c r="E15" s="9">
        <v>137</v>
      </c>
      <c r="F15" s="9">
        <v>220</v>
      </c>
      <c r="G15" s="9">
        <v>25.11</v>
      </c>
      <c r="H15" s="9">
        <v>173</v>
      </c>
      <c r="I15" s="11">
        <v>5</v>
      </c>
      <c r="J15" s="12">
        <v>5</v>
      </c>
      <c r="K15" s="9">
        <v>4</v>
      </c>
      <c r="L15" s="12">
        <v>2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9">
        <v>0</v>
      </c>
      <c r="T15" s="9">
        <v>0</v>
      </c>
      <c r="U15" s="9">
        <v>0</v>
      </c>
      <c r="V15" s="9"/>
      <c r="W15" s="9">
        <f t="shared" si="1"/>
        <v>36</v>
      </c>
      <c r="X15" s="9">
        <f t="shared" si="0"/>
        <v>0.98000000000000043</v>
      </c>
      <c r="Z15" s="20" t="s">
        <v>36</v>
      </c>
      <c r="AA15" s="20" t="s">
        <v>36</v>
      </c>
      <c r="AB15" s="17"/>
      <c r="AC15" s="12">
        <v>400</v>
      </c>
      <c r="AD15" s="12">
        <v>255</v>
      </c>
      <c r="AE15" s="12">
        <v>270</v>
      </c>
      <c r="AF15" s="17"/>
      <c r="AG15" s="17"/>
      <c r="AH15" s="17"/>
      <c r="AI15" s="17"/>
      <c r="AJ15" s="17"/>
    </row>
    <row r="16" spans="1:36">
      <c r="A16" s="11" t="s">
        <v>8</v>
      </c>
      <c r="B16" s="11">
        <v>15</v>
      </c>
      <c r="C16" s="11" t="s">
        <v>13</v>
      </c>
      <c r="D16" s="9">
        <v>21.5</v>
      </c>
      <c r="E16" s="9">
        <v>138</v>
      </c>
      <c r="F16" s="9">
        <v>252</v>
      </c>
      <c r="G16" s="9">
        <v>23.97</v>
      </c>
      <c r="H16" s="9">
        <v>189</v>
      </c>
      <c r="I16" s="11">
        <v>5</v>
      </c>
      <c r="J16" s="12">
        <v>5</v>
      </c>
      <c r="K16" s="9">
        <v>5</v>
      </c>
      <c r="L16" s="12">
        <v>4</v>
      </c>
      <c r="M16" s="12">
        <v>3</v>
      </c>
      <c r="N16" s="12">
        <v>3</v>
      </c>
      <c r="O16" s="12">
        <v>2</v>
      </c>
      <c r="P16" s="12">
        <v>1.5</v>
      </c>
      <c r="Q16" s="12">
        <v>1.5</v>
      </c>
      <c r="R16" s="12">
        <v>1</v>
      </c>
      <c r="S16" s="9">
        <v>1</v>
      </c>
      <c r="T16" s="9">
        <v>1</v>
      </c>
      <c r="U16" s="9">
        <v>0</v>
      </c>
      <c r="V16" s="9"/>
      <c r="W16" s="9">
        <f t="shared" si="1"/>
        <v>51</v>
      </c>
      <c r="X16" s="9">
        <f t="shared" si="0"/>
        <v>2.4699999999999989</v>
      </c>
      <c r="Z16" s="20">
        <v>0</v>
      </c>
      <c r="AA16" s="20">
        <v>0</v>
      </c>
      <c r="AB16" s="17"/>
      <c r="AC16" s="12">
        <v>175</v>
      </c>
      <c r="AD16" s="12">
        <v>185</v>
      </c>
      <c r="AE16" s="12">
        <v>200</v>
      </c>
      <c r="AF16" s="17"/>
      <c r="AG16" s="17"/>
      <c r="AH16" s="17"/>
      <c r="AI16" s="17"/>
      <c r="AJ16" s="17"/>
    </row>
    <row r="17" spans="1:36">
      <c r="A17" s="11" t="s">
        <v>8</v>
      </c>
      <c r="B17" s="11">
        <v>15</v>
      </c>
      <c r="C17" s="11" t="s">
        <v>14</v>
      </c>
      <c r="D17" s="9">
        <v>28.32</v>
      </c>
      <c r="E17" s="9">
        <v>191</v>
      </c>
      <c r="F17" s="9">
        <v>248</v>
      </c>
      <c r="G17" s="9">
        <v>28.99</v>
      </c>
      <c r="H17" s="9">
        <v>255</v>
      </c>
      <c r="I17" s="11">
        <v>5</v>
      </c>
      <c r="J17" s="12">
        <v>5</v>
      </c>
      <c r="K17" s="9">
        <v>5</v>
      </c>
      <c r="L17" s="12">
        <v>4</v>
      </c>
      <c r="M17" s="12">
        <v>3.5</v>
      </c>
      <c r="N17" s="12">
        <v>3.5</v>
      </c>
      <c r="O17" s="12">
        <v>2</v>
      </c>
      <c r="P17" s="12">
        <v>1</v>
      </c>
      <c r="Q17" s="12">
        <v>1</v>
      </c>
      <c r="R17" s="12">
        <v>1</v>
      </c>
      <c r="S17" s="9">
        <v>1</v>
      </c>
      <c r="T17" s="9">
        <v>0</v>
      </c>
      <c r="U17" s="9">
        <v>0</v>
      </c>
      <c r="V17" s="9"/>
      <c r="W17" s="9">
        <f t="shared" si="1"/>
        <v>64</v>
      </c>
      <c r="X17" s="9">
        <f t="shared" si="0"/>
        <v>0.66999999999999815</v>
      </c>
      <c r="Z17" s="20">
        <v>0</v>
      </c>
      <c r="AA17" s="20">
        <v>0</v>
      </c>
      <c r="AB17" s="17"/>
      <c r="AC17" s="12">
        <v>80</v>
      </c>
      <c r="AD17" s="12">
        <v>120</v>
      </c>
      <c r="AE17" s="12">
        <v>105</v>
      </c>
      <c r="AF17" s="17"/>
      <c r="AG17" s="17"/>
      <c r="AH17" s="17"/>
      <c r="AI17" s="17"/>
      <c r="AJ17" s="17"/>
    </row>
    <row r="18" spans="1:36">
      <c r="A18" s="11" t="s">
        <v>7</v>
      </c>
      <c r="B18" s="11">
        <v>0</v>
      </c>
      <c r="C18" s="11" t="s">
        <v>4</v>
      </c>
      <c r="D18" s="9">
        <v>4.04</v>
      </c>
      <c r="E18" s="9">
        <v>28</v>
      </c>
      <c r="F18" s="9"/>
      <c r="G18" s="9">
        <v>4.9000000000000004</v>
      </c>
      <c r="H18" s="9">
        <v>46</v>
      </c>
      <c r="I18" s="11">
        <v>5</v>
      </c>
      <c r="J18" s="12">
        <v>5</v>
      </c>
      <c r="K18" s="9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9">
        <v>5</v>
      </c>
      <c r="T18" s="9">
        <v>5</v>
      </c>
      <c r="U18" s="9">
        <v>5</v>
      </c>
      <c r="V18" s="9"/>
      <c r="W18" s="9">
        <f t="shared" si="1"/>
        <v>18</v>
      </c>
      <c r="X18" s="9">
        <f t="shared" si="0"/>
        <v>0.86000000000000032</v>
      </c>
      <c r="Z18" s="20">
        <v>1.2</v>
      </c>
      <c r="AA18" s="20">
        <v>370</v>
      </c>
      <c r="AB18" s="17"/>
      <c r="AC18" s="17"/>
      <c r="AD18" s="17"/>
      <c r="AE18" s="17"/>
      <c r="AF18" s="17"/>
      <c r="AG18" s="17"/>
      <c r="AH18" s="17"/>
      <c r="AI18" s="17"/>
      <c r="AJ18" s="17"/>
    </row>
    <row r="19" spans="1:36">
      <c r="A19" s="11" t="s">
        <v>7</v>
      </c>
      <c r="B19" s="11">
        <v>0</v>
      </c>
      <c r="C19" s="11" t="s">
        <v>11</v>
      </c>
      <c r="D19" s="9">
        <v>5.55</v>
      </c>
      <c r="E19" s="9">
        <v>29</v>
      </c>
      <c r="F19" s="9"/>
      <c r="G19" s="9">
        <v>5.84</v>
      </c>
      <c r="H19" s="9">
        <v>51</v>
      </c>
      <c r="I19" s="11">
        <v>5</v>
      </c>
      <c r="J19" s="12">
        <v>4.5</v>
      </c>
      <c r="K19" s="9">
        <v>4.5</v>
      </c>
      <c r="L19" s="12">
        <v>4.5</v>
      </c>
      <c r="M19" s="12">
        <v>4.5</v>
      </c>
      <c r="N19" s="12">
        <v>4.5</v>
      </c>
      <c r="O19" s="12">
        <v>4.5</v>
      </c>
      <c r="P19" s="12">
        <v>4.5</v>
      </c>
      <c r="Q19" s="12">
        <v>4.5</v>
      </c>
      <c r="R19" s="12">
        <v>4.5</v>
      </c>
      <c r="S19" s="9">
        <v>4.5</v>
      </c>
      <c r="T19" s="9">
        <v>4.5</v>
      </c>
      <c r="U19" s="9">
        <v>4.5</v>
      </c>
      <c r="V19" s="9"/>
      <c r="W19" s="9">
        <f t="shared" si="1"/>
        <v>22</v>
      </c>
      <c r="X19" s="9">
        <f t="shared" si="0"/>
        <v>0.29000000000000004</v>
      </c>
      <c r="Z19" s="20">
        <v>1.18</v>
      </c>
      <c r="AA19" s="20">
        <v>357</v>
      </c>
      <c r="AB19" s="17"/>
      <c r="AC19" s="17"/>
      <c r="AD19" s="17"/>
      <c r="AE19" s="17"/>
      <c r="AF19" s="17"/>
      <c r="AG19" s="17"/>
      <c r="AH19" s="17"/>
      <c r="AI19" s="17"/>
      <c r="AJ19" s="17"/>
    </row>
    <row r="20" spans="1:36">
      <c r="A20" s="11" t="s">
        <v>7</v>
      </c>
      <c r="B20" s="11">
        <v>0</v>
      </c>
      <c r="C20" s="11" t="s">
        <v>13</v>
      </c>
      <c r="D20" s="9">
        <v>4.01</v>
      </c>
      <c r="E20" s="9">
        <v>28</v>
      </c>
      <c r="F20" s="9"/>
      <c r="G20" s="9">
        <v>4.6100000000000003</v>
      </c>
      <c r="H20" s="9">
        <v>45</v>
      </c>
      <c r="I20" s="11">
        <v>5</v>
      </c>
      <c r="J20" s="12">
        <v>5</v>
      </c>
      <c r="K20" s="9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9">
        <v>5</v>
      </c>
      <c r="T20" s="9">
        <v>5</v>
      </c>
      <c r="U20" s="9">
        <v>5</v>
      </c>
      <c r="V20" s="9"/>
      <c r="W20" s="9">
        <f t="shared" si="1"/>
        <v>17</v>
      </c>
      <c r="X20" s="9">
        <f t="shared" si="0"/>
        <v>0.60000000000000053</v>
      </c>
      <c r="Z20" s="20">
        <v>1.1599999999999999</v>
      </c>
      <c r="AA20" s="20">
        <v>343</v>
      </c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>
      <c r="A21" s="11" t="s">
        <v>7</v>
      </c>
      <c r="B21" s="11">
        <v>0</v>
      </c>
      <c r="C21" s="11" t="s">
        <v>14</v>
      </c>
      <c r="D21" s="9">
        <v>4.7300000000000004</v>
      </c>
      <c r="E21" s="9">
        <v>32</v>
      </c>
      <c r="F21" s="9"/>
      <c r="G21" s="9">
        <v>5.0599999999999996</v>
      </c>
      <c r="H21" s="9">
        <v>43</v>
      </c>
      <c r="I21" s="11">
        <v>5</v>
      </c>
      <c r="J21" s="12">
        <v>5</v>
      </c>
      <c r="K21" s="9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9">
        <v>5</v>
      </c>
      <c r="T21" s="9">
        <v>5</v>
      </c>
      <c r="U21" s="9">
        <v>5</v>
      </c>
      <c r="V21" s="9"/>
      <c r="W21" s="9">
        <f t="shared" si="1"/>
        <v>11</v>
      </c>
      <c r="X21" s="9">
        <f t="shared" si="0"/>
        <v>0.32999999999999918</v>
      </c>
      <c r="Z21" s="20">
        <v>1.18</v>
      </c>
      <c r="AA21" s="20">
        <v>357</v>
      </c>
      <c r="AB21" s="17"/>
      <c r="AC21" s="17"/>
      <c r="AD21" s="17"/>
      <c r="AE21" s="17"/>
      <c r="AF21" s="17"/>
      <c r="AG21" s="17"/>
      <c r="AH21" s="17"/>
      <c r="AI21" s="17"/>
      <c r="AJ21" s="17"/>
    </row>
    <row r="22" spans="1:36">
      <c r="A22" s="11" t="s">
        <v>7</v>
      </c>
      <c r="B22" s="11">
        <v>5</v>
      </c>
      <c r="C22" s="11" t="s">
        <v>4</v>
      </c>
      <c r="D22" s="9">
        <v>3.79</v>
      </c>
      <c r="E22" s="9">
        <v>20</v>
      </c>
      <c r="F22" s="9"/>
      <c r="G22" s="9">
        <v>3.92</v>
      </c>
      <c r="H22" s="9">
        <v>28</v>
      </c>
      <c r="I22" s="11">
        <v>5</v>
      </c>
      <c r="J22" s="12">
        <v>5</v>
      </c>
      <c r="K22" s="9">
        <v>5</v>
      </c>
      <c r="L22" s="12">
        <v>4.5</v>
      </c>
      <c r="M22" s="12">
        <v>4.5</v>
      </c>
      <c r="N22" s="12">
        <v>4.5</v>
      </c>
      <c r="O22" s="12">
        <v>4.5</v>
      </c>
      <c r="P22" s="12">
        <v>4.5</v>
      </c>
      <c r="Q22" s="12">
        <v>4.5</v>
      </c>
      <c r="R22" s="12">
        <v>4.5</v>
      </c>
      <c r="S22" s="9">
        <v>4.5</v>
      </c>
      <c r="T22" s="9">
        <v>4.5</v>
      </c>
      <c r="U22" s="9">
        <v>4.5</v>
      </c>
      <c r="V22" s="9"/>
      <c r="W22" s="9">
        <f t="shared" si="1"/>
        <v>8</v>
      </c>
      <c r="X22" s="9">
        <f t="shared" si="0"/>
        <v>0.12999999999999989</v>
      </c>
      <c r="Z22" s="20">
        <v>1.2</v>
      </c>
      <c r="AA22" s="20">
        <v>370</v>
      </c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>
      <c r="A23" s="11" t="s">
        <v>7</v>
      </c>
      <c r="B23" s="11">
        <v>5</v>
      </c>
      <c r="C23" s="11" t="s">
        <v>11</v>
      </c>
      <c r="D23" s="9">
        <v>7.51</v>
      </c>
      <c r="E23" s="9">
        <v>33</v>
      </c>
      <c r="F23" s="9"/>
      <c r="G23" s="9">
        <v>7.59</v>
      </c>
      <c r="H23" s="9">
        <v>51</v>
      </c>
      <c r="I23" s="11">
        <v>5</v>
      </c>
      <c r="J23" s="12">
        <v>4.5</v>
      </c>
      <c r="K23" s="9">
        <v>4.5</v>
      </c>
      <c r="L23" s="12">
        <v>4.5</v>
      </c>
      <c r="M23" s="12">
        <v>4.5</v>
      </c>
      <c r="N23" s="12">
        <v>4.5</v>
      </c>
      <c r="O23" s="12">
        <v>4.5</v>
      </c>
      <c r="P23" s="12">
        <v>4.5</v>
      </c>
      <c r="Q23" s="12">
        <v>4.5</v>
      </c>
      <c r="R23" s="12">
        <v>4.5</v>
      </c>
      <c r="S23" s="9">
        <v>4.5</v>
      </c>
      <c r="T23" s="9">
        <v>4.5</v>
      </c>
      <c r="U23" s="9">
        <v>4.5</v>
      </c>
      <c r="V23" s="9"/>
      <c r="W23" s="9">
        <f t="shared" si="1"/>
        <v>18</v>
      </c>
      <c r="X23" s="9">
        <f t="shared" si="0"/>
        <v>8.0000000000000071E-2</v>
      </c>
      <c r="Z23" s="20">
        <v>1.1499999999999999</v>
      </c>
      <c r="AA23" s="20">
        <v>338</v>
      </c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>
      <c r="A24" s="11" t="s">
        <v>7</v>
      </c>
      <c r="B24" s="11">
        <v>5</v>
      </c>
      <c r="C24" s="11" t="s">
        <v>13</v>
      </c>
      <c r="D24" s="9">
        <v>4.04</v>
      </c>
      <c r="E24" s="9">
        <v>27</v>
      </c>
      <c r="F24" s="9"/>
      <c r="G24" s="9">
        <v>5.1100000000000003</v>
      </c>
      <c r="H24" s="9">
        <v>44</v>
      </c>
      <c r="I24" s="11">
        <v>5</v>
      </c>
      <c r="J24" s="12">
        <v>4.5</v>
      </c>
      <c r="K24" s="9">
        <v>4.5</v>
      </c>
      <c r="L24" s="12">
        <v>4.5</v>
      </c>
      <c r="M24" s="12">
        <v>4.5</v>
      </c>
      <c r="N24" s="12">
        <v>4.5</v>
      </c>
      <c r="O24" s="12">
        <v>4.5</v>
      </c>
      <c r="P24" s="12">
        <v>4.5</v>
      </c>
      <c r="Q24" s="12">
        <v>4.5</v>
      </c>
      <c r="R24" s="12">
        <v>4.5</v>
      </c>
      <c r="S24" s="9">
        <v>4.5</v>
      </c>
      <c r="T24" s="9">
        <v>4.5</v>
      </c>
      <c r="U24" s="9">
        <v>4.5</v>
      </c>
      <c r="V24" s="9"/>
      <c r="W24" s="9">
        <f t="shared" si="1"/>
        <v>17</v>
      </c>
      <c r="X24" s="9">
        <f t="shared" si="0"/>
        <v>1.0700000000000003</v>
      </c>
      <c r="Z24" s="20">
        <v>1.18</v>
      </c>
      <c r="AA24" s="20">
        <v>357</v>
      </c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>
      <c r="A25" s="11" t="s">
        <v>7</v>
      </c>
      <c r="B25" s="11">
        <v>5</v>
      </c>
      <c r="C25" s="11" t="s">
        <v>14</v>
      </c>
      <c r="D25" s="9">
        <v>5.27</v>
      </c>
      <c r="E25" s="9">
        <v>33</v>
      </c>
      <c r="F25" s="9"/>
      <c r="G25" s="9">
        <v>5.32</v>
      </c>
      <c r="H25" s="9">
        <v>45</v>
      </c>
      <c r="I25" s="11">
        <v>5</v>
      </c>
      <c r="J25" s="12">
        <v>5</v>
      </c>
      <c r="K25" s="9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>
        <v>4.5</v>
      </c>
      <c r="S25" s="9">
        <v>4.5</v>
      </c>
      <c r="T25" s="9">
        <v>4.5</v>
      </c>
      <c r="U25" s="9">
        <v>4.5</v>
      </c>
      <c r="V25" s="9"/>
      <c r="W25" s="9">
        <f t="shared" si="1"/>
        <v>12</v>
      </c>
      <c r="X25" s="9">
        <f t="shared" si="0"/>
        <v>5.0000000000000711E-2</v>
      </c>
      <c r="Z25" s="20">
        <v>1.2</v>
      </c>
      <c r="AA25" s="20">
        <v>368</v>
      </c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>
      <c r="A26" s="11" t="s">
        <v>7</v>
      </c>
      <c r="B26" s="11">
        <v>10</v>
      </c>
      <c r="C26" s="11" t="s">
        <v>4</v>
      </c>
      <c r="D26" s="9">
        <v>4.83</v>
      </c>
      <c r="E26" s="9">
        <v>54</v>
      </c>
      <c r="F26" s="9"/>
      <c r="G26" s="9">
        <v>8.23</v>
      </c>
      <c r="H26" s="9">
        <v>61</v>
      </c>
      <c r="I26" s="11">
        <v>5</v>
      </c>
      <c r="J26" s="12">
        <v>4.5</v>
      </c>
      <c r="K26" s="9">
        <v>4.5</v>
      </c>
      <c r="L26" s="12">
        <v>4.5</v>
      </c>
      <c r="M26" s="12">
        <v>4.5</v>
      </c>
      <c r="N26" s="12">
        <v>4.5</v>
      </c>
      <c r="O26" s="12">
        <v>4.5</v>
      </c>
      <c r="P26" s="12">
        <v>4.5</v>
      </c>
      <c r="Q26" s="12">
        <v>4.5</v>
      </c>
      <c r="R26" s="12">
        <v>4</v>
      </c>
      <c r="S26" s="9">
        <v>4.5</v>
      </c>
      <c r="T26" s="9">
        <v>4.5</v>
      </c>
      <c r="U26" s="9">
        <v>4.5</v>
      </c>
      <c r="V26" s="9"/>
      <c r="W26" s="9">
        <f t="shared" si="1"/>
        <v>7</v>
      </c>
      <c r="X26" s="9">
        <f t="shared" si="0"/>
        <v>3.4000000000000004</v>
      </c>
      <c r="Z26" s="20">
        <v>1.18</v>
      </c>
      <c r="AA26" s="20">
        <v>360</v>
      </c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>
      <c r="A27" s="11" t="s">
        <v>7</v>
      </c>
      <c r="B27" s="11">
        <v>10</v>
      </c>
      <c r="C27" s="11" t="s">
        <v>11</v>
      </c>
      <c r="D27" s="9">
        <v>4.91</v>
      </c>
      <c r="E27" s="9">
        <v>34</v>
      </c>
      <c r="F27" s="9"/>
      <c r="G27" s="9">
        <v>5.0199999999999996</v>
      </c>
      <c r="H27" s="9">
        <v>44</v>
      </c>
      <c r="I27" s="11">
        <v>5</v>
      </c>
      <c r="J27" s="12">
        <v>4.5</v>
      </c>
      <c r="K27" s="9">
        <v>4.5</v>
      </c>
      <c r="L27" s="12">
        <v>4.5</v>
      </c>
      <c r="M27" s="12">
        <v>4.5</v>
      </c>
      <c r="N27" s="12">
        <v>4.5</v>
      </c>
      <c r="O27" s="12">
        <v>4.5</v>
      </c>
      <c r="P27" s="12">
        <v>4.5</v>
      </c>
      <c r="Q27" s="12">
        <v>4.5</v>
      </c>
      <c r="R27" s="12">
        <v>4.5</v>
      </c>
      <c r="S27" s="9">
        <v>4.5</v>
      </c>
      <c r="T27" s="9">
        <v>4.5</v>
      </c>
      <c r="U27" s="9">
        <v>4.5</v>
      </c>
      <c r="V27" s="9"/>
      <c r="W27" s="9">
        <f t="shared" si="1"/>
        <v>10</v>
      </c>
      <c r="X27" s="9">
        <f t="shared" si="0"/>
        <v>0.10999999999999943</v>
      </c>
      <c r="Z27" s="20">
        <v>1.1000000000000001</v>
      </c>
      <c r="AA27" s="20">
        <v>306</v>
      </c>
      <c r="AB27" s="17"/>
      <c r="AC27" s="17"/>
      <c r="AD27" s="17"/>
      <c r="AE27" s="17"/>
      <c r="AF27" s="17"/>
      <c r="AG27" s="17"/>
      <c r="AH27" s="17"/>
      <c r="AI27" s="17"/>
      <c r="AJ27" s="17"/>
    </row>
    <row r="28" spans="1:36">
      <c r="A28" s="11" t="s">
        <v>7</v>
      </c>
      <c r="B28" s="11">
        <v>10</v>
      </c>
      <c r="C28" s="11" t="s">
        <v>13</v>
      </c>
      <c r="D28" s="9">
        <v>5.53</v>
      </c>
      <c r="E28" s="9">
        <v>35</v>
      </c>
      <c r="F28" s="9"/>
      <c r="G28" s="9">
        <v>5.66</v>
      </c>
      <c r="H28" s="9">
        <v>52</v>
      </c>
      <c r="I28" s="11">
        <v>5</v>
      </c>
      <c r="J28" s="12">
        <v>5</v>
      </c>
      <c r="K28" s="9">
        <v>5</v>
      </c>
      <c r="L28" s="12">
        <v>4</v>
      </c>
      <c r="M28" s="12">
        <v>4</v>
      </c>
      <c r="N28" s="12">
        <v>4</v>
      </c>
      <c r="O28" s="12">
        <v>4</v>
      </c>
      <c r="P28" s="12">
        <v>4</v>
      </c>
      <c r="Q28" s="12">
        <v>4</v>
      </c>
      <c r="R28" s="12">
        <v>4</v>
      </c>
      <c r="S28" s="9">
        <v>4</v>
      </c>
      <c r="T28" s="9">
        <v>4</v>
      </c>
      <c r="U28" s="9">
        <v>4</v>
      </c>
      <c r="V28" s="9"/>
      <c r="W28" s="9">
        <f t="shared" si="1"/>
        <v>17</v>
      </c>
      <c r="X28" s="9">
        <f t="shared" si="0"/>
        <v>0.12999999999999989</v>
      </c>
      <c r="Z28" s="20">
        <v>1.08</v>
      </c>
      <c r="AA28" s="20">
        <v>296</v>
      </c>
      <c r="AB28" s="17"/>
      <c r="AC28" s="17"/>
      <c r="AD28" s="17"/>
      <c r="AE28" s="17"/>
      <c r="AF28" s="17"/>
      <c r="AG28" s="17"/>
      <c r="AH28" s="17"/>
      <c r="AI28" s="17"/>
      <c r="AJ28" s="17"/>
    </row>
    <row r="29" spans="1:36">
      <c r="A29" s="11" t="s">
        <v>7</v>
      </c>
      <c r="B29" s="11">
        <v>10</v>
      </c>
      <c r="C29" s="11" t="s">
        <v>14</v>
      </c>
      <c r="D29" s="9">
        <v>4.66</v>
      </c>
      <c r="E29" s="9">
        <v>8</v>
      </c>
      <c r="F29" s="9"/>
      <c r="G29" s="9">
        <v>5.42</v>
      </c>
      <c r="H29" s="9">
        <v>43</v>
      </c>
      <c r="I29" s="11">
        <v>5</v>
      </c>
      <c r="J29" s="12">
        <v>5</v>
      </c>
      <c r="K29" s="9">
        <v>5</v>
      </c>
      <c r="L29" s="12">
        <v>4.5</v>
      </c>
      <c r="M29" s="12">
        <v>4.5</v>
      </c>
      <c r="N29" s="12">
        <v>4.5</v>
      </c>
      <c r="O29" s="12">
        <v>4.5</v>
      </c>
      <c r="P29" s="12">
        <v>4</v>
      </c>
      <c r="Q29" s="12">
        <v>4</v>
      </c>
      <c r="R29" s="12">
        <v>4</v>
      </c>
      <c r="S29" s="9">
        <v>4</v>
      </c>
      <c r="T29" s="9">
        <v>4</v>
      </c>
      <c r="U29" s="9">
        <v>4</v>
      </c>
      <c r="V29" s="9"/>
      <c r="W29" s="9">
        <f t="shared" si="1"/>
        <v>35</v>
      </c>
      <c r="X29" s="9">
        <f t="shared" si="0"/>
        <v>0.75999999999999979</v>
      </c>
      <c r="Z29" s="20">
        <v>1</v>
      </c>
      <c r="AA29" s="20">
        <v>245</v>
      </c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>
      <c r="A30" s="11" t="s">
        <v>7</v>
      </c>
      <c r="B30" s="11">
        <v>15</v>
      </c>
      <c r="C30" s="11" t="s">
        <v>4</v>
      </c>
      <c r="D30" s="9">
        <v>7.16</v>
      </c>
      <c r="E30" s="9">
        <v>29</v>
      </c>
      <c r="F30" s="9"/>
      <c r="G30" s="9">
        <v>8.94</v>
      </c>
      <c r="H30" s="9">
        <v>47</v>
      </c>
      <c r="I30" s="11">
        <v>5</v>
      </c>
      <c r="J30" s="12">
        <v>4.5</v>
      </c>
      <c r="K30" s="9">
        <v>4.5</v>
      </c>
      <c r="L30" s="12">
        <v>4.5</v>
      </c>
      <c r="M30" s="12">
        <v>4.5</v>
      </c>
      <c r="N30" s="12">
        <v>4.5</v>
      </c>
      <c r="O30" s="12">
        <v>4.5</v>
      </c>
      <c r="P30" s="12">
        <v>4.5</v>
      </c>
      <c r="Q30" s="12">
        <v>4.5</v>
      </c>
      <c r="R30" s="12">
        <v>4</v>
      </c>
      <c r="S30" s="9">
        <v>4</v>
      </c>
      <c r="T30" s="9">
        <v>4</v>
      </c>
      <c r="U30" s="9">
        <v>4</v>
      </c>
      <c r="V30" s="9"/>
      <c r="W30" s="9">
        <f t="shared" si="1"/>
        <v>18</v>
      </c>
      <c r="X30" s="9">
        <f t="shared" si="0"/>
        <v>1.7799999999999994</v>
      </c>
      <c r="Z30" s="20">
        <v>1</v>
      </c>
      <c r="AA30" s="20">
        <v>245</v>
      </c>
      <c r="AB30" s="17"/>
      <c r="AC30" s="17"/>
      <c r="AD30" s="17"/>
      <c r="AE30" s="17"/>
      <c r="AF30" s="17"/>
      <c r="AG30" s="17"/>
      <c r="AH30" s="17"/>
      <c r="AI30" s="17"/>
      <c r="AJ30" s="17"/>
    </row>
    <row r="31" spans="1:36">
      <c r="A31" s="11" t="s">
        <v>7</v>
      </c>
      <c r="B31" s="11">
        <v>15</v>
      </c>
      <c r="C31" s="11" t="s">
        <v>11</v>
      </c>
      <c r="D31" s="9">
        <v>6.43</v>
      </c>
      <c r="E31" s="9">
        <v>31</v>
      </c>
      <c r="F31" s="9"/>
      <c r="G31" s="9">
        <v>6.96</v>
      </c>
      <c r="H31" s="9">
        <v>46</v>
      </c>
      <c r="I31" s="11">
        <v>5</v>
      </c>
      <c r="J31" s="12">
        <v>4.5</v>
      </c>
      <c r="K31" s="9">
        <v>4.5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2">
        <v>4</v>
      </c>
      <c r="S31" s="9">
        <v>4</v>
      </c>
      <c r="T31" s="9">
        <v>4</v>
      </c>
      <c r="U31" s="9">
        <v>4</v>
      </c>
      <c r="V31" s="9"/>
      <c r="W31" s="9">
        <f t="shared" si="1"/>
        <v>15</v>
      </c>
      <c r="X31" s="9">
        <f t="shared" si="0"/>
        <v>0.53000000000000025</v>
      </c>
      <c r="Z31" s="20">
        <v>1.07</v>
      </c>
      <c r="AA31" s="20">
        <v>288</v>
      </c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>
      <c r="A32" s="11" t="s">
        <v>7</v>
      </c>
      <c r="B32" s="11">
        <v>15</v>
      </c>
      <c r="C32" s="11" t="s">
        <v>13</v>
      </c>
      <c r="D32" s="9">
        <v>5.71</v>
      </c>
      <c r="E32" s="9">
        <v>28</v>
      </c>
      <c r="F32" s="9"/>
      <c r="G32" s="9">
        <v>5.84</v>
      </c>
      <c r="H32" s="9">
        <v>46</v>
      </c>
      <c r="I32" s="11">
        <v>5</v>
      </c>
      <c r="J32" s="12">
        <v>5</v>
      </c>
      <c r="K32" s="9">
        <v>5</v>
      </c>
      <c r="L32" s="12">
        <v>4</v>
      </c>
      <c r="M32" s="12">
        <v>4</v>
      </c>
      <c r="N32" s="12">
        <v>4</v>
      </c>
      <c r="O32" s="12">
        <v>4</v>
      </c>
      <c r="P32" s="12">
        <v>4</v>
      </c>
      <c r="Q32" s="12">
        <v>4</v>
      </c>
      <c r="R32" s="12">
        <v>4</v>
      </c>
      <c r="S32" s="9">
        <v>4</v>
      </c>
      <c r="T32" s="9">
        <v>4</v>
      </c>
      <c r="U32" s="9">
        <v>4</v>
      </c>
      <c r="V32" s="9"/>
      <c r="W32" s="9">
        <f t="shared" si="1"/>
        <v>18</v>
      </c>
      <c r="X32" s="9">
        <f t="shared" si="0"/>
        <v>0.12999999999999989</v>
      </c>
      <c r="Z32" s="20">
        <v>1.1499999999999999</v>
      </c>
      <c r="AA32" s="20">
        <v>339</v>
      </c>
      <c r="AB32" s="17"/>
      <c r="AC32" s="17"/>
      <c r="AD32" s="17"/>
      <c r="AE32" s="17"/>
      <c r="AF32" s="17"/>
      <c r="AG32" s="17"/>
      <c r="AH32" s="17"/>
      <c r="AI32" s="17"/>
      <c r="AJ32" s="17"/>
    </row>
    <row r="33" spans="1:36">
      <c r="A33" s="11" t="s">
        <v>7</v>
      </c>
      <c r="B33" s="11">
        <v>15</v>
      </c>
      <c r="C33" s="11" t="s">
        <v>14</v>
      </c>
      <c r="D33" s="9">
        <v>5.84</v>
      </c>
      <c r="E33" s="9">
        <v>41</v>
      </c>
      <c r="F33" s="9"/>
      <c r="G33" s="9">
        <v>6.51</v>
      </c>
      <c r="H33" s="9">
        <v>57</v>
      </c>
      <c r="I33" s="11">
        <v>5</v>
      </c>
      <c r="J33" s="12">
        <v>4.5</v>
      </c>
      <c r="K33" s="9">
        <v>4.5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9">
        <v>4</v>
      </c>
      <c r="T33" s="9">
        <v>4</v>
      </c>
      <c r="U33" s="9">
        <v>4</v>
      </c>
      <c r="V33" s="9"/>
      <c r="W33" s="9">
        <f t="shared" si="1"/>
        <v>16</v>
      </c>
      <c r="X33" s="9">
        <f t="shared" si="0"/>
        <v>0.66999999999999993</v>
      </c>
      <c r="Z33" s="20">
        <v>0.93</v>
      </c>
      <c r="AA33" s="20">
        <v>201</v>
      </c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>
      <c r="A34" s="11" t="s">
        <v>9</v>
      </c>
      <c r="B34" s="11">
        <v>0</v>
      </c>
      <c r="C34" s="11" t="s">
        <v>4</v>
      </c>
      <c r="D34" s="9">
        <v>28.12</v>
      </c>
      <c r="E34" s="9">
        <v>195</v>
      </c>
      <c r="F34" s="9"/>
      <c r="G34" s="9">
        <v>33.130000000000003</v>
      </c>
      <c r="H34" s="9">
        <v>215</v>
      </c>
      <c r="I34" s="11">
        <v>5</v>
      </c>
      <c r="J34" s="12">
        <v>5</v>
      </c>
      <c r="K34" s="9">
        <v>5</v>
      </c>
      <c r="L34" s="12">
        <v>5</v>
      </c>
      <c r="M34" s="12">
        <v>3.5</v>
      </c>
      <c r="N34" s="12">
        <v>3.5</v>
      </c>
      <c r="O34" s="12">
        <v>3.5</v>
      </c>
      <c r="P34" s="12">
        <v>3.5</v>
      </c>
      <c r="Q34" s="12">
        <v>3.5</v>
      </c>
      <c r="R34" s="12">
        <v>3.5</v>
      </c>
      <c r="S34" s="9">
        <v>3.5</v>
      </c>
      <c r="T34" s="9">
        <v>3.5</v>
      </c>
      <c r="U34" s="9">
        <v>3.5</v>
      </c>
      <c r="V34" s="9"/>
      <c r="W34" s="9">
        <f t="shared" si="1"/>
        <v>20</v>
      </c>
      <c r="X34" s="9">
        <f t="shared" si="0"/>
        <v>5.0100000000000016</v>
      </c>
      <c r="Y34" s="9"/>
      <c r="Z34" s="20">
        <v>0.82</v>
      </c>
      <c r="AA34" s="20">
        <v>127</v>
      </c>
      <c r="AB34" s="17"/>
      <c r="AC34" s="12">
        <v>225</v>
      </c>
      <c r="AD34" s="12">
        <v>240</v>
      </c>
      <c r="AE34" s="12">
        <v>230</v>
      </c>
      <c r="AF34" s="17"/>
      <c r="AG34" s="17"/>
      <c r="AH34" s="12">
        <v>100</v>
      </c>
      <c r="AI34" s="17"/>
      <c r="AJ34" s="17"/>
    </row>
    <row r="35" spans="1:36">
      <c r="A35" s="11" t="s">
        <v>9</v>
      </c>
      <c r="B35" s="11">
        <v>0</v>
      </c>
      <c r="C35" s="11" t="s">
        <v>11</v>
      </c>
      <c r="D35" s="9">
        <v>28.72</v>
      </c>
      <c r="E35" s="9">
        <v>205</v>
      </c>
      <c r="F35" s="9"/>
      <c r="G35" s="9">
        <v>30.59</v>
      </c>
      <c r="H35" s="9">
        <v>244</v>
      </c>
      <c r="I35" s="11">
        <v>5</v>
      </c>
      <c r="J35" s="12">
        <v>5</v>
      </c>
      <c r="K35" s="9">
        <v>5</v>
      </c>
      <c r="L35" s="12">
        <v>5</v>
      </c>
      <c r="M35" s="12">
        <v>5</v>
      </c>
      <c r="N35" s="12">
        <v>5</v>
      </c>
      <c r="O35" s="12">
        <v>5</v>
      </c>
      <c r="P35" s="12">
        <v>5</v>
      </c>
      <c r="Q35" s="12">
        <v>3.5</v>
      </c>
      <c r="R35" s="12">
        <v>3.5</v>
      </c>
      <c r="S35" s="9">
        <v>3.5</v>
      </c>
      <c r="T35" s="9">
        <v>3.5</v>
      </c>
      <c r="U35" s="9">
        <v>3.5</v>
      </c>
      <c r="V35" s="9"/>
      <c r="W35" s="9">
        <f t="shared" si="1"/>
        <v>39</v>
      </c>
      <c r="X35" s="9">
        <f t="shared" si="0"/>
        <v>1.870000000000001</v>
      </c>
      <c r="Z35" s="20">
        <v>0.73</v>
      </c>
      <c r="AA35" s="20">
        <v>74</v>
      </c>
      <c r="AB35" s="17"/>
      <c r="AC35" s="12">
        <v>260</v>
      </c>
      <c r="AD35" s="12">
        <v>250</v>
      </c>
      <c r="AE35" s="12">
        <v>225</v>
      </c>
      <c r="AF35" s="17"/>
      <c r="AG35" s="17"/>
      <c r="AH35" s="12">
        <v>135</v>
      </c>
      <c r="AI35" s="17"/>
      <c r="AJ35" s="17"/>
    </row>
    <row r="36" spans="1:36">
      <c r="A36" s="11" t="s">
        <v>9</v>
      </c>
      <c r="B36" s="11">
        <v>0</v>
      </c>
      <c r="C36" s="11" t="s">
        <v>13</v>
      </c>
      <c r="D36" s="9">
        <v>27.3</v>
      </c>
      <c r="E36" s="9">
        <v>218</v>
      </c>
      <c r="F36" s="9"/>
      <c r="G36" s="9">
        <v>27.4</v>
      </c>
      <c r="H36" s="9">
        <v>246</v>
      </c>
      <c r="I36" s="11">
        <v>5</v>
      </c>
      <c r="J36" s="12">
        <v>5</v>
      </c>
      <c r="K36" s="9">
        <v>5</v>
      </c>
      <c r="L36" s="12">
        <v>5</v>
      </c>
      <c r="M36" s="12">
        <v>4</v>
      </c>
      <c r="N36" s="12">
        <v>4</v>
      </c>
      <c r="O36" s="12">
        <v>4</v>
      </c>
      <c r="P36" s="12">
        <v>3.5</v>
      </c>
      <c r="Q36" s="12">
        <v>3</v>
      </c>
      <c r="R36" s="12">
        <v>3</v>
      </c>
      <c r="S36" s="9">
        <v>3</v>
      </c>
      <c r="T36" s="9">
        <v>3</v>
      </c>
      <c r="U36" s="9">
        <v>3</v>
      </c>
      <c r="V36" s="9"/>
      <c r="W36" s="9">
        <f t="shared" si="1"/>
        <v>28</v>
      </c>
      <c r="X36" s="9">
        <f t="shared" si="0"/>
        <v>9.9999999999997868E-2</v>
      </c>
      <c r="Z36" s="20">
        <v>0.85</v>
      </c>
      <c r="AA36" s="20">
        <v>148</v>
      </c>
      <c r="AB36" s="17"/>
      <c r="AC36" s="12">
        <v>115</v>
      </c>
      <c r="AD36" s="12">
        <v>260</v>
      </c>
      <c r="AE36" s="12">
        <v>170</v>
      </c>
      <c r="AF36" s="17"/>
      <c r="AG36" s="17"/>
      <c r="AH36" s="12">
        <v>75</v>
      </c>
      <c r="AI36" s="17"/>
      <c r="AJ36" s="17"/>
    </row>
    <row r="37" spans="1:36">
      <c r="A37" s="11" t="s">
        <v>9</v>
      </c>
      <c r="B37" s="11">
        <v>0</v>
      </c>
      <c r="C37" s="11" t="s">
        <v>14</v>
      </c>
      <c r="D37" s="9">
        <v>29.39</v>
      </c>
      <c r="E37" s="9">
        <v>235</v>
      </c>
      <c r="F37" s="9"/>
      <c r="G37" s="9">
        <v>29.85</v>
      </c>
      <c r="H37" s="9">
        <v>272</v>
      </c>
      <c r="I37" s="11">
        <v>5</v>
      </c>
      <c r="J37" s="12">
        <v>5</v>
      </c>
      <c r="K37" s="9">
        <v>5</v>
      </c>
      <c r="L37" s="12">
        <v>5</v>
      </c>
      <c r="M37" s="12">
        <v>5</v>
      </c>
      <c r="N37" s="12">
        <v>5</v>
      </c>
      <c r="O37" s="12">
        <v>5</v>
      </c>
      <c r="P37" s="12">
        <v>5</v>
      </c>
      <c r="Q37" s="12">
        <v>4.5</v>
      </c>
      <c r="R37" s="12">
        <v>4</v>
      </c>
      <c r="S37" s="9">
        <v>4</v>
      </c>
      <c r="T37" s="9">
        <v>4</v>
      </c>
      <c r="U37" s="9">
        <v>4</v>
      </c>
      <c r="V37" s="9"/>
      <c r="W37" s="9">
        <f t="shared" si="1"/>
        <v>37</v>
      </c>
      <c r="X37" s="9">
        <f t="shared" si="0"/>
        <v>0.46000000000000085</v>
      </c>
      <c r="Z37" s="20">
        <v>0.77</v>
      </c>
      <c r="AA37" s="20">
        <v>100</v>
      </c>
      <c r="AB37" s="17"/>
      <c r="AC37" s="12">
        <v>110</v>
      </c>
      <c r="AD37" s="12">
        <v>135</v>
      </c>
      <c r="AE37" s="12">
        <v>190</v>
      </c>
      <c r="AF37" s="17"/>
      <c r="AG37" s="17"/>
      <c r="AH37" s="12">
        <v>100</v>
      </c>
      <c r="AI37" s="17"/>
      <c r="AJ37" s="17"/>
    </row>
    <row r="38" spans="1:36">
      <c r="A38" s="11" t="s">
        <v>9</v>
      </c>
      <c r="B38" s="11">
        <v>5</v>
      </c>
      <c r="C38" s="11" t="s">
        <v>4</v>
      </c>
      <c r="D38" s="9">
        <v>24.89</v>
      </c>
      <c r="E38" s="9">
        <v>196</v>
      </c>
      <c r="F38" s="9"/>
      <c r="G38" s="9">
        <v>27.52</v>
      </c>
      <c r="H38" s="9">
        <v>227</v>
      </c>
      <c r="I38" s="11">
        <v>5</v>
      </c>
      <c r="J38" s="12">
        <v>5</v>
      </c>
      <c r="K38" s="9">
        <v>5</v>
      </c>
      <c r="L38" s="12">
        <v>5</v>
      </c>
      <c r="M38" s="12">
        <v>4</v>
      </c>
      <c r="N38" s="12">
        <v>4</v>
      </c>
      <c r="O38" s="12">
        <v>4</v>
      </c>
      <c r="P38" s="12">
        <v>3.5</v>
      </c>
      <c r="Q38" s="12">
        <v>3.5</v>
      </c>
      <c r="R38" s="12">
        <v>3.5</v>
      </c>
      <c r="S38" s="9">
        <v>3.5</v>
      </c>
      <c r="T38" s="9">
        <v>3.5</v>
      </c>
      <c r="U38" s="9">
        <v>3</v>
      </c>
      <c r="V38" s="9"/>
      <c r="W38" s="9">
        <f t="shared" si="1"/>
        <v>31</v>
      </c>
      <c r="X38" s="9">
        <f t="shared" si="0"/>
        <v>2.629999999999999</v>
      </c>
      <c r="Z38" s="20">
        <v>0.73</v>
      </c>
      <c r="AA38" s="20">
        <v>70</v>
      </c>
      <c r="AB38" s="17"/>
      <c r="AC38" s="12">
        <v>165</v>
      </c>
      <c r="AD38" s="12">
        <v>110</v>
      </c>
      <c r="AE38" s="12">
        <v>175</v>
      </c>
      <c r="AF38" s="17"/>
      <c r="AG38" s="17"/>
      <c r="AH38" s="12">
        <v>85</v>
      </c>
      <c r="AI38" s="17"/>
      <c r="AJ38" s="17"/>
    </row>
    <row r="39" spans="1:36">
      <c r="A39" s="11" t="s">
        <v>9</v>
      </c>
      <c r="B39" s="11">
        <v>5</v>
      </c>
      <c r="C39" s="11" t="s">
        <v>11</v>
      </c>
      <c r="D39" s="9">
        <v>34.64</v>
      </c>
      <c r="E39" s="9">
        <v>203</v>
      </c>
      <c r="F39" s="9"/>
      <c r="G39" s="9">
        <v>35.409999999999997</v>
      </c>
      <c r="H39" s="9">
        <v>233</v>
      </c>
      <c r="I39" s="11">
        <v>5</v>
      </c>
      <c r="J39" s="12">
        <v>5</v>
      </c>
      <c r="K39" s="9">
        <v>5</v>
      </c>
      <c r="L39" s="12">
        <v>5</v>
      </c>
      <c r="M39" s="12">
        <v>5</v>
      </c>
      <c r="N39" s="12">
        <v>5</v>
      </c>
      <c r="O39" s="12">
        <v>5</v>
      </c>
      <c r="P39" s="12">
        <v>5</v>
      </c>
      <c r="Q39" s="12">
        <v>4.5</v>
      </c>
      <c r="R39" s="12">
        <v>4.5</v>
      </c>
      <c r="S39" s="9">
        <v>4.5</v>
      </c>
      <c r="T39" s="9">
        <v>4</v>
      </c>
      <c r="U39" s="9">
        <v>4</v>
      </c>
      <c r="V39" s="9"/>
      <c r="W39" s="9">
        <f t="shared" si="1"/>
        <v>30</v>
      </c>
      <c r="X39" s="9">
        <f t="shared" si="0"/>
        <v>0.76999999999999602</v>
      </c>
      <c r="Z39" s="20">
        <v>0.73</v>
      </c>
      <c r="AA39" s="20">
        <v>74</v>
      </c>
      <c r="AB39" s="17"/>
      <c r="AC39" s="12">
        <v>155</v>
      </c>
      <c r="AD39" s="12">
        <v>190</v>
      </c>
      <c r="AE39" s="12">
        <v>225</v>
      </c>
      <c r="AF39" s="17"/>
      <c r="AG39" s="17"/>
      <c r="AH39" s="12">
        <v>100</v>
      </c>
      <c r="AI39" s="17"/>
      <c r="AJ39" s="17"/>
    </row>
    <row r="40" spans="1:36">
      <c r="A40" s="11" t="s">
        <v>9</v>
      </c>
      <c r="B40" s="11">
        <v>5</v>
      </c>
      <c r="C40" s="11" t="s">
        <v>13</v>
      </c>
      <c r="D40" s="9">
        <v>26.52</v>
      </c>
      <c r="E40" s="9">
        <v>212</v>
      </c>
      <c r="F40" s="9"/>
      <c r="G40" s="9">
        <v>28.04</v>
      </c>
      <c r="H40" s="9">
        <v>231</v>
      </c>
      <c r="I40" s="11">
        <v>5</v>
      </c>
      <c r="J40" s="12">
        <v>5</v>
      </c>
      <c r="K40" s="9">
        <v>5</v>
      </c>
      <c r="L40" s="12">
        <v>5</v>
      </c>
      <c r="M40" s="12">
        <v>4</v>
      </c>
      <c r="N40" s="12">
        <v>3.5</v>
      </c>
      <c r="O40" s="12">
        <v>3.5</v>
      </c>
      <c r="P40" s="12">
        <v>3.5</v>
      </c>
      <c r="Q40" s="12">
        <v>2.5</v>
      </c>
      <c r="R40" s="12">
        <v>2.5</v>
      </c>
      <c r="S40" s="9">
        <v>2.5</v>
      </c>
      <c r="T40" s="9">
        <v>2.5</v>
      </c>
      <c r="U40" s="9">
        <v>2.5</v>
      </c>
      <c r="V40" s="9"/>
      <c r="W40" s="9">
        <f t="shared" si="1"/>
        <v>19</v>
      </c>
      <c r="X40" s="9">
        <f t="shared" si="0"/>
        <v>1.5199999999999996</v>
      </c>
      <c r="Z40" s="20">
        <v>0.79</v>
      </c>
      <c r="AA40" s="20">
        <v>108</v>
      </c>
      <c r="AB40" s="17"/>
      <c r="AC40" s="12">
        <v>200</v>
      </c>
      <c r="AD40" s="12">
        <v>240</v>
      </c>
      <c r="AE40" s="12">
        <v>210</v>
      </c>
      <c r="AF40" s="17"/>
      <c r="AG40" s="17"/>
      <c r="AH40" s="12">
        <v>130</v>
      </c>
      <c r="AI40" s="17"/>
      <c r="AJ40" s="17"/>
    </row>
    <row r="41" spans="1:36">
      <c r="A41" s="11" t="s">
        <v>9</v>
      </c>
      <c r="B41" s="11">
        <v>5</v>
      </c>
      <c r="C41" s="11" t="s">
        <v>14</v>
      </c>
      <c r="D41" s="9">
        <v>33.69</v>
      </c>
      <c r="E41" s="9">
        <v>121</v>
      </c>
      <c r="F41" s="9"/>
      <c r="G41" s="9">
        <v>33.79</v>
      </c>
      <c r="H41" s="9">
        <v>243</v>
      </c>
      <c r="I41" s="11">
        <v>5</v>
      </c>
      <c r="J41" s="12">
        <v>5</v>
      </c>
      <c r="K41" s="9">
        <v>5</v>
      </c>
      <c r="L41" s="12">
        <v>5</v>
      </c>
      <c r="M41" s="12">
        <v>5</v>
      </c>
      <c r="N41" s="12">
        <v>5</v>
      </c>
      <c r="O41" s="12">
        <v>5</v>
      </c>
      <c r="P41" s="12">
        <v>5</v>
      </c>
      <c r="Q41" s="12">
        <v>4</v>
      </c>
      <c r="R41" s="12">
        <v>4</v>
      </c>
      <c r="S41" s="9">
        <v>3.5</v>
      </c>
      <c r="T41" s="9">
        <v>3.5</v>
      </c>
      <c r="U41" s="9">
        <v>3.5</v>
      </c>
      <c r="V41" s="9"/>
      <c r="W41" s="9">
        <f t="shared" si="1"/>
        <v>122</v>
      </c>
      <c r="X41" s="9">
        <f t="shared" si="0"/>
        <v>0.10000000000000142</v>
      </c>
      <c r="Z41" s="20">
        <v>0.77</v>
      </c>
      <c r="AA41" s="20">
        <v>95</v>
      </c>
      <c r="AB41" s="17"/>
      <c r="AC41" s="12">
        <v>145</v>
      </c>
      <c r="AD41" s="12">
        <v>190</v>
      </c>
      <c r="AE41" s="12">
        <v>205</v>
      </c>
      <c r="AF41" s="17"/>
      <c r="AG41" s="17"/>
      <c r="AH41" s="12">
        <v>80</v>
      </c>
      <c r="AI41" s="17"/>
      <c r="AJ41" s="17"/>
    </row>
    <row r="42" spans="1:36">
      <c r="A42" s="11" t="s">
        <v>9</v>
      </c>
      <c r="B42" s="11">
        <v>10</v>
      </c>
      <c r="C42" s="11" t="s">
        <v>4</v>
      </c>
      <c r="D42" s="9">
        <v>28.56</v>
      </c>
      <c r="E42" s="9">
        <v>160</v>
      </c>
      <c r="F42" s="9"/>
      <c r="G42" s="9">
        <v>30.92</v>
      </c>
      <c r="H42" s="9">
        <v>178</v>
      </c>
      <c r="I42" s="11">
        <v>5</v>
      </c>
      <c r="J42" s="12">
        <v>5</v>
      </c>
      <c r="K42" s="9">
        <v>5</v>
      </c>
      <c r="L42" s="12">
        <v>5</v>
      </c>
      <c r="M42" s="12">
        <v>5</v>
      </c>
      <c r="N42" s="12">
        <v>5</v>
      </c>
      <c r="O42" s="12">
        <v>4.5</v>
      </c>
      <c r="P42" s="12">
        <v>4.5</v>
      </c>
      <c r="Q42" s="12">
        <v>4.5</v>
      </c>
      <c r="R42" s="12">
        <v>4</v>
      </c>
      <c r="S42" s="9">
        <v>3</v>
      </c>
      <c r="T42" s="9">
        <v>2.5</v>
      </c>
      <c r="U42" s="9">
        <v>2.5</v>
      </c>
      <c r="V42" s="9"/>
      <c r="W42" s="9">
        <f t="shared" si="1"/>
        <v>18</v>
      </c>
      <c r="X42" s="9">
        <f t="shared" si="0"/>
        <v>2.360000000000003</v>
      </c>
      <c r="Z42" s="20">
        <v>0.72</v>
      </c>
      <c r="AA42" s="20">
        <v>68</v>
      </c>
      <c r="AB42" s="17"/>
      <c r="AC42" s="12">
        <v>210</v>
      </c>
      <c r="AD42" s="12">
        <v>190</v>
      </c>
      <c r="AE42" s="12">
        <v>215</v>
      </c>
      <c r="AF42" s="17"/>
      <c r="AG42" s="17"/>
      <c r="AH42" s="12">
        <v>75</v>
      </c>
      <c r="AI42" s="17"/>
      <c r="AJ42" s="17"/>
    </row>
    <row r="43" spans="1:36">
      <c r="A43" s="11" t="s">
        <v>9</v>
      </c>
      <c r="B43" s="11">
        <v>10</v>
      </c>
      <c r="C43" s="11" t="s">
        <v>11</v>
      </c>
      <c r="D43" s="9">
        <v>28.91</v>
      </c>
      <c r="E43" s="9">
        <v>203</v>
      </c>
      <c r="F43" s="9"/>
      <c r="G43" s="9">
        <v>29.87</v>
      </c>
      <c r="H43" s="9">
        <v>225</v>
      </c>
      <c r="I43" s="11">
        <v>5</v>
      </c>
      <c r="J43" s="12">
        <v>5</v>
      </c>
      <c r="K43" s="9">
        <v>5</v>
      </c>
      <c r="L43" s="12">
        <v>4</v>
      </c>
      <c r="M43" s="12">
        <v>4</v>
      </c>
      <c r="N43" s="12">
        <v>4</v>
      </c>
      <c r="O43" s="12">
        <v>4</v>
      </c>
      <c r="P43" s="12">
        <v>4</v>
      </c>
      <c r="Q43" s="12">
        <v>4</v>
      </c>
      <c r="R43" s="12">
        <v>4</v>
      </c>
      <c r="S43" s="9">
        <v>4</v>
      </c>
      <c r="T43" s="9">
        <v>4</v>
      </c>
      <c r="U43" s="9">
        <v>4</v>
      </c>
      <c r="V43" s="9"/>
      <c r="W43" s="9">
        <f t="shared" si="1"/>
        <v>22</v>
      </c>
      <c r="X43" s="9">
        <f t="shared" si="0"/>
        <v>0.96000000000000085</v>
      </c>
      <c r="Z43" s="20">
        <v>0.68</v>
      </c>
      <c r="AA43" s="20">
        <v>42</v>
      </c>
      <c r="AB43" s="17"/>
      <c r="AC43" s="12">
        <v>300</v>
      </c>
      <c r="AD43" s="12">
        <v>290</v>
      </c>
      <c r="AE43" s="12">
        <v>315</v>
      </c>
      <c r="AF43" s="17"/>
      <c r="AG43" s="17"/>
      <c r="AH43" s="12">
        <v>95</v>
      </c>
      <c r="AI43" s="17"/>
      <c r="AJ43" s="17"/>
    </row>
    <row r="44" spans="1:36">
      <c r="A44" s="11" t="s">
        <v>9</v>
      </c>
      <c r="B44" s="11">
        <v>10</v>
      </c>
      <c r="C44" s="11" t="s">
        <v>13</v>
      </c>
      <c r="D44" s="9">
        <v>30.4</v>
      </c>
      <c r="E44" s="9">
        <v>213</v>
      </c>
      <c r="F44" s="9"/>
      <c r="G44" s="9">
        <v>31.9</v>
      </c>
      <c r="H44" s="9">
        <v>243</v>
      </c>
      <c r="I44" s="11">
        <v>5</v>
      </c>
      <c r="J44" s="12">
        <v>5</v>
      </c>
      <c r="K44" s="9">
        <v>5</v>
      </c>
      <c r="L44" s="12">
        <v>5</v>
      </c>
      <c r="M44" s="12">
        <v>5</v>
      </c>
      <c r="N44" s="12">
        <v>3</v>
      </c>
      <c r="O44" s="12">
        <v>3</v>
      </c>
      <c r="P44" s="12">
        <v>3</v>
      </c>
      <c r="Q44" s="12">
        <v>3</v>
      </c>
      <c r="R44" s="12">
        <v>3</v>
      </c>
      <c r="S44" s="9">
        <v>3</v>
      </c>
      <c r="T44" s="9">
        <v>3</v>
      </c>
      <c r="U44" s="9">
        <v>3</v>
      </c>
      <c r="V44" s="9"/>
      <c r="W44" s="9">
        <f t="shared" si="1"/>
        <v>30</v>
      </c>
      <c r="X44" s="9">
        <f t="shared" si="0"/>
        <v>1.5</v>
      </c>
      <c r="Z44" s="20">
        <v>0.72</v>
      </c>
      <c r="AA44" s="20">
        <v>65</v>
      </c>
      <c r="AB44" s="17"/>
      <c r="AC44" s="12">
        <v>290</v>
      </c>
      <c r="AD44" s="12">
        <v>355</v>
      </c>
      <c r="AE44" s="12">
        <v>360</v>
      </c>
      <c r="AF44" s="17"/>
      <c r="AG44" s="17"/>
      <c r="AH44" s="12">
        <v>130</v>
      </c>
      <c r="AI44" s="17"/>
      <c r="AJ44" s="17"/>
    </row>
    <row r="45" spans="1:36">
      <c r="A45" s="11" t="s">
        <v>9</v>
      </c>
      <c r="B45" s="11">
        <v>10</v>
      </c>
      <c r="C45" s="11" t="s">
        <v>14</v>
      </c>
      <c r="D45" s="9">
        <v>32.1</v>
      </c>
      <c r="E45" s="9">
        <v>245</v>
      </c>
      <c r="F45" s="9"/>
      <c r="G45" s="9">
        <v>32.24</v>
      </c>
      <c r="H45" s="9">
        <v>258</v>
      </c>
      <c r="I45" s="11">
        <v>5</v>
      </c>
      <c r="J45" s="12">
        <v>5</v>
      </c>
      <c r="K45" s="9">
        <v>5</v>
      </c>
      <c r="L45" s="12">
        <v>5</v>
      </c>
      <c r="M45" s="12">
        <v>5</v>
      </c>
      <c r="N45" s="12">
        <v>4</v>
      </c>
      <c r="O45" s="12">
        <v>4</v>
      </c>
      <c r="P45" s="12">
        <v>4</v>
      </c>
      <c r="Q45" s="12">
        <v>3.5</v>
      </c>
      <c r="R45" s="12">
        <v>3.5</v>
      </c>
      <c r="S45" s="9">
        <v>3</v>
      </c>
      <c r="T45" s="9">
        <v>3</v>
      </c>
      <c r="U45" s="9">
        <v>3</v>
      </c>
      <c r="V45" s="9"/>
      <c r="W45" s="9">
        <f t="shared" si="1"/>
        <v>13</v>
      </c>
      <c r="X45" s="9">
        <f t="shared" si="0"/>
        <v>0.14000000000000057</v>
      </c>
      <c r="Z45" s="20">
        <v>0.67</v>
      </c>
      <c r="AA45" s="20">
        <v>46</v>
      </c>
      <c r="AB45" s="17"/>
      <c r="AC45" s="12">
        <v>260</v>
      </c>
      <c r="AD45" s="12">
        <v>225</v>
      </c>
      <c r="AE45" s="12">
        <v>280</v>
      </c>
      <c r="AF45" s="17"/>
      <c r="AG45" s="17"/>
      <c r="AH45" s="12">
        <v>150</v>
      </c>
      <c r="AI45" s="17"/>
      <c r="AJ45" s="17"/>
    </row>
    <row r="46" spans="1:36">
      <c r="A46" s="11" t="s">
        <v>9</v>
      </c>
      <c r="B46" s="11">
        <v>15</v>
      </c>
      <c r="C46" s="11" t="s">
        <v>4</v>
      </c>
      <c r="D46" s="9">
        <v>32.590000000000003</v>
      </c>
      <c r="E46" s="9">
        <v>187</v>
      </c>
      <c r="F46" s="9"/>
      <c r="G46" s="9">
        <v>32.64</v>
      </c>
      <c r="H46" s="9">
        <v>193</v>
      </c>
      <c r="I46" s="11">
        <v>5</v>
      </c>
      <c r="J46" s="12">
        <v>5</v>
      </c>
      <c r="K46" s="9">
        <v>5</v>
      </c>
      <c r="L46" s="12">
        <v>5</v>
      </c>
      <c r="M46" s="12">
        <v>4.5</v>
      </c>
      <c r="N46" s="12">
        <v>4.5</v>
      </c>
      <c r="O46" s="12">
        <v>4.5</v>
      </c>
      <c r="P46" s="12">
        <v>4.5</v>
      </c>
      <c r="Q46" s="12">
        <v>4.5</v>
      </c>
      <c r="R46" s="12">
        <v>4</v>
      </c>
      <c r="S46" s="9">
        <v>4</v>
      </c>
      <c r="T46" s="9">
        <v>2</v>
      </c>
      <c r="U46" s="9">
        <v>2</v>
      </c>
      <c r="V46" s="9"/>
      <c r="W46" s="9">
        <f t="shared" si="1"/>
        <v>6</v>
      </c>
      <c r="X46" s="9">
        <f t="shared" si="0"/>
        <v>4.9999999999997158E-2</v>
      </c>
      <c r="Z46" s="20">
        <v>0.75</v>
      </c>
      <c r="AA46" s="20">
        <v>83</v>
      </c>
      <c r="AB46" s="17"/>
      <c r="AC46" s="12">
        <v>225</v>
      </c>
      <c r="AD46" s="12">
        <v>215</v>
      </c>
      <c r="AE46" s="12">
        <v>320</v>
      </c>
      <c r="AF46" s="17"/>
      <c r="AG46" s="17"/>
      <c r="AH46" s="12">
        <v>140</v>
      </c>
      <c r="AI46" s="17"/>
      <c r="AJ46" s="17"/>
    </row>
    <row r="47" spans="1:36">
      <c r="A47" s="11" t="s">
        <v>9</v>
      </c>
      <c r="B47" s="11">
        <v>15</v>
      </c>
      <c r="C47" s="11" t="s">
        <v>11</v>
      </c>
      <c r="D47" s="9">
        <v>28.13</v>
      </c>
      <c r="E47" s="9">
        <v>200</v>
      </c>
      <c r="F47" s="9"/>
      <c r="G47" s="9">
        <v>28.75</v>
      </c>
      <c r="H47" s="9">
        <v>218</v>
      </c>
      <c r="I47" s="11">
        <v>5</v>
      </c>
      <c r="J47" s="12">
        <v>5</v>
      </c>
      <c r="K47" s="9">
        <v>5</v>
      </c>
      <c r="L47" s="12">
        <v>5</v>
      </c>
      <c r="M47" s="12">
        <v>3.5</v>
      </c>
      <c r="N47" s="12">
        <v>2.5</v>
      </c>
      <c r="O47" s="12">
        <v>2.5</v>
      </c>
      <c r="P47" s="12">
        <v>2</v>
      </c>
      <c r="Q47" s="12">
        <v>1.5</v>
      </c>
      <c r="R47" s="12">
        <v>1</v>
      </c>
      <c r="S47" s="9">
        <v>1</v>
      </c>
      <c r="T47" s="9">
        <v>1</v>
      </c>
      <c r="U47" s="9">
        <v>1</v>
      </c>
      <c r="V47" s="9"/>
      <c r="W47" s="9">
        <f t="shared" si="1"/>
        <v>18</v>
      </c>
      <c r="X47" s="9">
        <f t="shared" si="0"/>
        <v>0.62000000000000099</v>
      </c>
      <c r="Z47" s="20">
        <v>0.86</v>
      </c>
      <c r="AA47" s="20">
        <v>153</v>
      </c>
      <c r="AB47" s="17"/>
      <c r="AC47" s="12">
        <v>160</v>
      </c>
      <c r="AD47" s="12">
        <v>315</v>
      </c>
      <c r="AE47" s="12">
        <v>280</v>
      </c>
      <c r="AF47" s="17"/>
      <c r="AG47" s="17"/>
      <c r="AH47" s="12">
        <v>115</v>
      </c>
      <c r="AI47" s="17"/>
      <c r="AJ47" s="17"/>
    </row>
    <row r="48" spans="1:36">
      <c r="A48" s="11" t="s">
        <v>9</v>
      </c>
      <c r="B48" s="11">
        <v>15</v>
      </c>
      <c r="C48" s="11" t="s">
        <v>13</v>
      </c>
      <c r="D48" s="9">
        <v>29.54</v>
      </c>
      <c r="E48" s="9">
        <v>203</v>
      </c>
      <c r="F48" s="9"/>
      <c r="G48" s="9">
        <v>31.11</v>
      </c>
      <c r="H48" s="9">
        <v>219</v>
      </c>
      <c r="I48" s="11">
        <v>5</v>
      </c>
      <c r="J48" s="12">
        <v>5</v>
      </c>
      <c r="K48" s="9">
        <v>5</v>
      </c>
      <c r="L48" s="12">
        <v>5</v>
      </c>
      <c r="M48" s="12">
        <v>5</v>
      </c>
      <c r="N48" s="12">
        <v>5</v>
      </c>
      <c r="O48" s="12">
        <v>4.5</v>
      </c>
      <c r="P48" s="12">
        <v>4.5</v>
      </c>
      <c r="Q48" s="12">
        <v>4.5</v>
      </c>
      <c r="R48" s="12">
        <v>4.5</v>
      </c>
      <c r="S48" s="9">
        <v>3.5</v>
      </c>
      <c r="T48" s="9">
        <v>3</v>
      </c>
      <c r="U48" s="9">
        <v>2</v>
      </c>
      <c r="V48" s="9"/>
      <c r="W48" s="9">
        <f t="shared" si="1"/>
        <v>16</v>
      </c>
      <c r="X48" s="9">
        <f t="shared" si="0"/>
        <v>1.5700000000000003</v>
      </c>
      <c r="Z48" s="20">
        <v>0.66</v>
      </c>
      <c r="AA48" s="20">
        <v>48</v>
      </c>
      <c r="AB48" s="17"/>
      <c r="AC48" s="12">
        <v>180</v>
      </c>
      <c r="AD48" s="12">
        <v>235</v>
      </c>
      <c r="AE48" s="12">
        <v>275</v>
      </c>
      <c r="AF48" s="17"/>
      <c r="AG48" s="17"/>
      <c r="AH48" s="12">
        <v>165</v>
      </c>
      <c r="AI48" s="17"/>
      <c r="AJ48" s="17"/>
    </row>
    <row r="49" spans="1:37">
      <c r="A49" s="11" t="s">
        <v>9</v>
      </c>
      <c r="B49" s="11">
        <v>15</v>
      </c>
      <c r="C49" s="11" t="s">
        <v>14</v>
      </c>
      <c r="D49" s="9">
        <v>28.19</v>
      </c>
      <c r="E49" s="14">
        <v>244</v>
      </c>
      <c r="F49" s="14"/>
      <c r="G49" s="14">
        <v>29.15</v>
      </c>
      <c r="H49" s="14">
        <v>251</v>
      </c>
      <c r="I49" s="14">
        <v>5</v>
      </c>
      <c r="J49" s="14">
        <v>5</v>
      </c>
      <c r="K49" s="15">
        <v>5</v>
      </c>
      <c r="L49" s="16">
        <v>5</v>
      </c>
      <c r="M49" s="16">
        <v>4</v>
      </c>
      <c r="N49" s="16">
        <v>4</v>
      </c>
      <c r="O49" s="16">
        <v>4</v>
      </c>
      <c r="P49" s="16">
        <v>3.5</v>
      </c>
      <c r="Q49" s="15">
        <v>3</v>
      </c>
      <c r="R49" s="15">
        <v>3</v>
      </c>
      <c r="S49" s="15">
        <v>2</v>
      </c>
      <c r="T49" s="15">
        <v>1.5</v>
      </c>
      <c r="U49" s="15">
        <v>1.5</v>
      </c>
      <c r="V49" s="15"/>
      <c r="W49" s="9">
        <f t="shared" si="1"/>
        <v>7</v>
      </c>
      <c r="X49" s="9">
        <f t="shared" si="0"/>
        <v>0.9599999999999973</v>
      </c>
      <c r="Y49" s="5"/>
      <c r="Z49" s="21">
        <v>0.75</v>
      </c>
      <c r="AA49" s="21">
        <v>84</v>
      </c>
      <c r="AB49" s="15"/>
      <c r="AC49" s="12">
        <v>390</v>
      </c>
      <c r="AD49" s="12">
        <v>250</v>
      </c>
      <c r="AE49" s="12">
        <v>230</v>
      </c>
      <c r="AF49" s="12"/>
      <c r="AG49" s="12"/>
      <c r="AH49" s="12">
        <v>160</v>
      </c>
      <c r="AI49" s="17"/>
      <c r="AJ49" s="17"/>
      <c r="AK49" s="12"/>
    </row>
    <row r="50" spans="1:37">
      <c r="A50" s="11" t="s">
        <v>6</v>
      </c>
      <c r="B50" s="11">
        <v>0</v>
      </c>
      <c r="C50" s="11" t="s">
        <v>4</v>
      </c>
      <c r="D50" s="9">
        <v>12.64</v>
      </c>
      <c r="E50" s="14">
        <v>74</v>
      </c>
      <c r="F50" s="14"/>
      <c r="G50" s="14">
        <v>16.88</v>
      </c>
      <c r="H50" s="14">
        <v>135</v>
      </c>
      <c r="I50" s="14">
        <v>5</v>
      </c>
      <c r="J50" s="14">
        <v>5</v>
      </c>
      <c r="K50" s="15">
        <v>5</v>
      </c>
      <c r="L50" s="16">
        <v>4</v>
      </c>
      <c r="M50" s="16">
        <v>4</v>
      </c>
      <c r="N50" s="16">
        <v>4</v>
      </c>
      <c r="O50" s="16">
        <v>4</v>
      </c>
      <c r="P50" s="16">
        <v>4</v>
      </c>
      <c r="Q50" s="15">
        <v>4</v>
      </c>
      <c r="R50" s="15">
        <v>4</v>
      </c>
      <c r="S50" s="15">
        <v>4</v>
      </c>
      <c r="T50" s="15">
        <v>4</v>
      </c>
      <c r="U50" s="15">
        <v>4</v>
      </c>
      <c r="V50" s="15"/>
      <c r="W50" s="9">
        <f t="shared" si="1"/>
        <v>61</v>
      </c>
      <c r="X50" s="9">
        <f t="shared" si="0"/>
        <v>4.2399999999999984</v>
      </c>
      <c r="Y50" s="5"/>
      <c r="Z50" s="21">
        <v>0.99</v>
      </c>
      <c r="AA50" s="21">
        <v>241</v>
      </c>
      <c r="AB50" s="15"/>
      <c r="AC50" s="12">
        <v>200</v>
      </c>
      <c r="AD50" s="12">
        <v>250</v>
      </c>
      <c r="AE50" s="12">
        <v>270</v>
      </c>
      <c r="AF50" s="12"/>
      <c r="AG50" s="12"/>
      <c r="AH50" s="12">
        <v>210</v>
      </c>
      <c r="AI50" s="17"/>
      <c r="AJ50" s="17"/>
      <c r="AK50" s="12"/>
    </row>
    <row r="51" spans="1:37">
      <c r="A51" s="11" t="s">
        <v>6</v>
      </c>
      <c r="B51" s="11">
        <v>0</v>
      </c>
      <c r="C51" s="11" t="s">
        <v>11</v>
      </c>
      <c r="D51" s="9">
        <v>10.72</v>
      </c>
      <c r="E51" s="14">
        <v>89</v>
      </c>
      <c r="F51" s="14"/>
      <c r="G51" s="14">
        <v>15.43</v>
      </c>
      <c r="H51" s="14">
        <v>183</v>
      </c>
      <c r="I51" s="14">
        <v>5</v>
      </c>
      <c r="J51" s="14">
        <v>5</v>
      </c>
      <c r="K51" s="15">
        <v>5</v>
      </c>
      <c r="L51" s="16">
        <v>5</v>
      </c>
      <c r="M51" s="16">
        <v>5</v>
      </c>
      <c r="N51" s="16">
        <v>5</v>
      </c>
      <c r="O51" s="16">
        <v>5</v>
      </c>
      <c r="P51" s="16">
        <v>5</v>
      </c>
      <c r="Q51" s="15">
        <v>5</v>
      </c>
      <c r="R51" s="15">
        <v>5</v>
      </c>
      <c r="S51" s="15">
        <v>5</v>
      </c>
      <c r="T51" s="15">
        <v>5</v>
      </c>
      <c r="U51" s="15">
        <v>5</v>
      </c>
      <c r="V51" s="15"/>
      <c r="W51" s="9">
        <f t="shared" si="1"/>
        <v>94</v>
      </c>
      <c r="X51" s="9">
        <f t="shared" si="0"/>
        <v>4.7099999999999991</v>
      </c>
      <c r="Y51" s="5"/>
      <c r="Z51" s="21">
        <v>1.08</v>
      </c>
      <c r="AA51" s="21">
        <v>294</v>
      </c>
      <c r="AB51" s="15"/>
      <c r="AC51" s="12">
        <v>160</v>
      </c>
      <c r="AD51" s="12">
        <v>195</v>
      </c>
      <c r="AE51" s="12">
        <v>240</v>
      </c>
      <c r="AF51" s="12"/>
      <c r="AG51" s="12"/>
      <c r="AH51" s="12">
        <v>130</v>
      </c>
      <c r="AI51" s="17"/>
      <c r="AJ51" s="17"/>
      <c r="AK51" s="12"/>
    </row>
    <row r="52" spans="1:37">
      <c r="A52" s="11" t="s">
        <v>6</v>
      </c>
      <c r="B52" s="11">
        <v>0</v>
      </c>
      <c r="C52" s="11" t="s">
        <v>13</v>
      </c>
      <c r="D52" s="9">
        <v>13.6</v>
      </c>
      <c r="E52" s="14">
        <v>94</v>
      </c>
      <c r="F52" s="14"/>
      <c r="G52" s="14">
        <v>19.940000000000001</v>
      </c>
      <c r="H52" s="14">
        <v>156</v>
      </c>
      <c r="I52" s="14">
        <v>5</v>
      </c>
      <c r="J52" s="14">
        <v>5</v>
      </c>
      <c r="K52" s="15">
        <v>5</v>
      </c>
      <c r="L52" s="16">
        <v>5</v>
      </c>
      <c r="M52" s="16">
        <v>4.5</v>
      </c>
      <c r="N52" s="16">
        <v>4.5</v>
      </c>
      <c r="O52" s="16">
        <v>4.5</v>
      </c>
      <c r="P52" s="16">
        <v>4.5</v>
      </c>
      <c r="Q52" s="15">
        <v>4.5</v>
      </c>
      <c r="R52" s="15">
        <v>4.5</v>
      </c>
      <c r="S52" s="15">
        <v>4.5</v>
      </c>
      <c r="T52" s="15">
        <v>4.5</v>
      </c>
      <c r="U52" s="15">
        <v>4.5</v>
      </c>
      <c r="V52" s="15"/>
      <c r="W52" s="9">
        <f t="shared" si="1"/>
        <v>62</v>
      </c>
      <c r="X52" s="9">
        <f t="shared" si="0"/>
        <v>6.3400000000000016</v>
      </c>
      <c r="Y52" s="5"/>
      <c r="Z52" s="21">
        <v>1.1000000000000001</v>
      </c>
      <c r="AA52" s="21">
        <v>305</v>
      </c>
      <c r="AB52" s="15"/>
      <c r="AC52" s="12">
        <v>175</v>
      </c>
      <c r="AD52" s="12">
        <v>175</v>
      </c>
      <c r="AE52" s="12">
        <v>175</v>
      </c>
      <c r="AF52" s="12"/>
      <c r="AG52" s="12"/>
      <c r="AH52" s="12">
        <v>215</v>
      </c>
      <c r="AI52" s="17"/>
      <c r="AJ52" s="17"/>
      <c r="AK52" s="12"/>
    </row>
    <row r="53" spans="1:37">
      <c r="A53" s="11" t="s">
        <v>6</v>
      </c>
      <c r="B53" s="11">
        <v>0</v>
      </c>
      <c r="C53" s="11" t="s">
        <v>14</v>
      </c>
      <c r="D53" s="11">
        <v>12.2</v>
      </c>
      <c r="E53" s="11">
        <v>115</v>
      </c>
      <c r="F53" s="11"/>
      <c r="G53" s="11">
        <v>17.559999999999999</v>
      </c>
      <c r="H53" s="11">
        <v>189</v>
      </c>
      <c r="I53" s="11">
        <v>5</v>
      </c>
      <c r="J53" s="14">
        <v>5</v>
      </c>
      <c r="K53" s="15">
        <v>5</v>
      </c>
      <c r="L53" s="16">
        <v>5</v>
      </c>
      <c r="M53" s="16">
        <v>5</v>
      </c>
      <c r="N53" s="16">
        <v>5</v>
      </c>
      <c r="O53" s="16">
        <v>5</v>
      </c>
      <c r="P53" s="16">
        <v>5</v>
      </c>
      <c r="Q53" s="15">
        <v>5</v>
      </c>
      <c r="R53" s="15">
        <v>5</v>
      </c>
      <c r="S53" s="15">
        <v>5</v>
      </c>
      <c r="T53" s="15">
        <v>5</v>
      </c>
      <c r="U53" s="15">
        <v>5</v>
      </c>
      <c r="V53" s="15"/>
      <c r="W53" s="9">
        <f t="shared" si="1"/>
        <v>74</v>
      </c>
      <c r="X53" s="9">
        <f t="shared" si="0"/>
        <v>5.3599999999999994</v>
      </c>
      <c r="Y53" s="5"/>
      <c r="Z53" s="21">
        <v>0.94</v>
      </c>
      <c r="AA53" s="21">
        <v>203</v>
      </c>
      <c r="AB53" s="15"/>
      <c r="AC53" s="12"/>
      <c r="AD53" s="12"/>
      <c r="AE53" s="12"/>
      <c r="AF53" s="12"/>
      <c r="AG53" s="12"/>
      <c r="AH53" s="12">
        <v>200</v>
      </c>
      <c r="AI53" s="17"/>
      <c r="AJ53" s="17"/>
      <c r="AK53" s="12"/>
    </row>
    <row r="54" spans="1:37" ht="16">
      <c r="A54" s="11" t="s">
        <v>6</v>
      </c>
      <c r="B54" s="11">
        <v>5</v>
      </c>
      <c r="C54" s="11" t="s">
        <v>4</v>
      </c>
      <c r="D54" s="11">
        <v>8.31</v>
      </c>
      <c r="E54" s="11">
        <v>81</v>
      </c>
      <c r="F54" s="11"/>
      <c r="G54" s="11">
        <v>13.14</v>
      </c>
      <c r="H54" s="11">
        <v>121</v>
      </c>
      <c r="I54" s="11">
        <v>5</v>
      </c>
      <c r="J54" s="14">
        <v>5</v>
      </c>
      <c r="K54" s="14">
        <v>5</v>
      </c>
      <c r="L54" s="14">
        <v>4.5</v>
      </c>
      <c r="M54" s="14">
        <v>4.5</v>
      </c>
      <c r="N54" s="14">
        <v>4.5</v>
      </c>
      <c r="O54" s="14">
        <v>4</v>
      </c>
      <c r="P54" s="14">
        <v>3.5</v>
      </c>
      <c r="Q54" s="14">
        <v>3</v>
      </c>
      <c r="R54" s="14">
        <v>3</v>
      </c>
      <c r="S54" s="14">
        <v>3</v>
      </c>
      <c r="T54" s="14">
        <v>2.5</v>
      </c>
      <c r="U54" s="14">
        <v>2</v>
      </c>
      <c r="V54" s="14"/>
      <c r="W54" s="9">
        <f t="shared" si="1"/>
        <v>40</v>
      </c>
      <c r="X54" s="9">
        <f t="shared" si="0"/>
        <v>4.83</v>
      </c>
      <c r="Y54" s="6"/>
      <c r="Z54" s="22">
        <v>1.1100000000000001</v>
      </c>
      <c r="AA54" s="22">
        <v>313</v>
      </c>
      <c r="AB54" s="14"/>
      <c r="AC54" s="12">
        <v>195</v>
      </c>
      <c r="AD54" s="12">
        <v>230</v>
      </c>
      <c r="AE54" s="12">
        <v>265</v>
      </c>
      <c r="AF54" s="12"/>
      <c r="AG54" s="12"/>
      <c r="AH54" s="12">
        <v>175</v>
      </c>
      <c r="AI54" s="17"/>
      <c r="AJ54" s="17"/>
      <c r="AK54" s="12"/>
    </row>
    <row r="55" spans="1:37" ht="16">
      <c r="A55" s="11" t="s">
        <v>6</v>
      </c>
      <c r="B55" s="11">
        <v>5</v>
      </c>
      <c r="C55" s="11" t="s">
        <v>11</v>
      </c>
      <c r="D55" s="11">
        <v>16.88</v>
      </c>
      <c r="E55" s="11">
        <v>124</v>
      </c>
      <c r="F55" s="11"/>
      <c r="G55" s="11">
        <v>19.05</v>
      </c>
      <c r="H55" s="11">
        <v>178</v>
      </c>
      <c r="I55" s="11">
        <v>5</v>
      </c>
      <c r="J55" s="14">
        <v>5</v>
      </c>
      <c r="K55" s="14">
        <v>5</v>
      </c>
      <c r="L55" s="14">
        <v>5</v>
      </c>
      <c r="M55" s="14">
        <v>5</v>
      </c>
      <c r="N55" s="14">
        <v>4.5</v>
      </c>
      <c r="O55" s="14">
        <v>4.5</v>
      </c>
      <c r="P55" s="14">
        <v>4.5</v>
      </c>
      <c r="Q55" s="14">
        <v>4.5</v>
      </c>
      <c r="R55" s="14">
        <v>3.5</v>
      </c>
      <c r="S55" s="14">
        <v>3.5</v>
      </c>
      <c r="T55" s="14">
        <v>2.5</v>
      </c>
      <c r="U55" s="14">
        <v>1.5</v>
      </c>
      <c r="V55" s="14"/>
      <c r="W55" s="9">
        <f t="shared" si="1"/>
        <v>54</v>
      </c>
      <c r="X55" s="9">
        <f t="shared" si="0"/>
        <v>2.1700000000000017</v>
      </c>
      <c r="Y55" s="6"/>
      <c r="Z55" s="22">
        <v>0.73</v>
      </c>
      <c r="AA55" s="22">
        <v>72</v>
      </c>
      <c r="AB55" s="14"/>
      <c r="AC55" s="12">
        <v>290</v>
      </c>
      <c r="AD55" s="12">
        <v>310</v>
      </c>
      <c r="AE55" s="12">
        <v>275</v>
      </c>
      <c r="AF55" s="12"/>
      <c r="AG55" s="12"/>
      <c r="AH55" s="12">
        <v>175</v>
      </c>
      <c r="AI55" s="17"/>
      <c r="AJ55" s="17"/>
      <c r="AK55" s="12"/>
    </row>
    <row r="56" spans="1:37" s="4" customFormat="1" ht="16">
      <c r="A56" s="11" t="s">
        <v>6</v>
      </c>
      <c r="B56" s="11">
        <v>5</v>
      </c>
      <c r="C56" s="11" t="s">
        <v>13</v>
      </c>
      <c r="D56" s="11">
        <v>11.23</v>
      </c>
      <c r="E56" s="11">
        <v>90</v>
      </c>
      <c r="F56" s="11">
        <v>229</v>
      </c>
      <c r="G56" s="11">
        <v>15.25</v>
      </c>
      <c r="H56" s="11">
        <v>147</v>
      </c>
      <c r="I56" s="11">
        <v>5</v>
      </c>
      <c r="J56" s="14">
        <v>5</v>
      </c>
      <c r="K56" s="14">
        <v>5</v>
      </c>
      <c r="L56" s="14">
        <v>4.5</v>
      </c>
      <c r="M56" s="14">
        <v>4.5</v>
      </c>
      <c r="N56" s="14">
        <v>4.5</v>
      </c>
      <c r="O56" s="14">
        <v>3.5</v>
      </c>
      <c r="P56" s="14">
        <v>2</v>
      </c>
      <c r="Q56" s="14">
        <v>1</v>
      </c>
      <c r="R56" s="14">
        <v>1</v>
      </c>
      <c r="S56" s="14">
        <v>0</v>
      </c>
      <c r="T56" s="14">
        <v>0</v>
      </c>
      <c r="U56" s="14">
        <v>0</v>
      </c>
      <c r="V56" s="14"/>
      <c r="W56" s="9">
        <f t="shared" si="1"/>
        <v>57</v>
      </c>
      <c r="X56" s="9">
        <f t="shared" si="0"/>
        <v>4.0199999999999996</v>
      </c>
      <c r="Y56" s="6"/>
      <c r="Z56" s="22" t="s">
        <v>36</v>
      </c>
      <c r="AA56" s="22" t="s">
        <v>36</v>
      </c>
      <c r="AB56" s="14"/>
      <c r="AC56" s="12">
        <v>185</v>
      </c>
      <c r="AD56" s="12">
        <v>215</v>
      </c>
      <c r="AE56" s="12">
        <v>225</v>
      </c>
      <c r="AF56" s="12"/>
      <c r="AG56" s="12"/>
      <c r="AH56" s="12"/>
      <c r="AI56" s="17"/>
      <c r="AJ56" s="17"/>
      <c r="AK56" s="12"/>
    </row>
    <row r="57" spans="1:37" ht="16">
      <c r="A57" s="11" t="s">
        <v>6</v>
      </c>
      <c r="B57" s="11">
        <v>5</v>
      </c>
      <c r="C57" s="11" t="s">
        <v>14</v>
      </c>
      <c r="D57" s="11">
        <v>11.89</v>
      </c>
      <c r="E57" s="11">
        <v>110</v>
      </c>
      <c r="F57" s="11"/>
      <c r="G57" s="11">
        <v>14.65</v>
      </c>
      <c r="H57" s="11">
        <v>184</v>
      </c>
      <c r="I57" s="11">
        <v>5</v>
      </c>
      <c r="J57" s="14">
        <v>5</v>
      </c>
      <c r="K57" s="14">
        <v>5</v>
      </c>
      <c r="L57" s="14">
        <v>5</v>
      </c>
      <c r="M57" s="14">
        <v>4.5</v>
      </c>
      <c r="N57" s="14">
        <v>4.5</v>
      </c>
      <c r="O57" s="14">
        <v>4.5</v>
      </c>
      <c r="P57" s="14">
        <v>4.5</v>
      </c>
      <c r="Q57" s="14">
        <v>4.5</v>
      </c>
      <c r="R57" s="14">
        <v>2.5</v>
      </c>
      <c r="S57" s="14">
        <v>2</v>
      </c>
      <c r="T57" s="14">
        <v>1.5</v>
      </c>
      <c r="U57" s="14">
        <v>1</v>
      </c>
      <c r="V57" s="14"/>
      <c r="W57" s="9">
        <f t="shared" si="1"/>
        <v>74</v>
      </c>
      <c r="X57" s="9">
        <f t="shared" si="0"/>
        <v>2.76</v>
      </c>
      <c r="Y57" s="6"/>
      <c r="Z57" s="22">
        <v>0.73</v>
      </c>
      <c r="AA57" s="22">
        <v>70</v>
      </c>
      <c r="AB57" s="14"/>
      <c r="AC57" s="12"/>
      <c r="AD57" s="12"/>
      <c r="AE57" s="12"/>
      <c r="AF57" s="12"/>
      <c r="AG57" s="12"/>
      <c r="AH57" s="12">
        <v>245</v>
      </c>
      <c r="AI57" s="17"/>
      <c r="AJ57" s="17"/>
      <c r="AK57" s="12"/>
    </row>
    <row r="58" spans="1:37" ht="16">
      <c r="A58" s="11" t="s">
        <v>6</v>
      </c>
      <c r="B58" s="11">
        <v>10</v>
      </c>
      <c r="C58" s="11" t="s">
        <v>4</v>
      </c>
      <c r="D58" s="11">
        <v>11.95</v>
      </c>
      <c r="E58" s="11">
        <v>79</v>
      </c>
      <c r="F58" s="11"/>
      <c r="G58" s="11">
        <v>12.02</v>
      </c>
      <c r="H58" s="11">
        <v>131</v>
      </c>
      <c r="I58" s="11">
        <v>5</v>
      </c>
      <c r="J58" s="14">
        <v>5</v>
      </c>
      <c r="K58" s="14">
        <v>5</v>
      </c>
      <c r="L58" s="14">
        <v>4.5</v>
      </c>
      <c r="M58" s="14">
        <v>4.5</v>
      </c>
      <c r="N58" s="14">
        <v>4.5</v>
      </c>
      <c r="O58" s="14">
        <v>4.5</v>
      </c>
      <c r="P58" s="14">
        <v>4.5</v>
      </c>
      <c r="Q58" s="14">
        <v>4.5</v>
      </c>
      <c r="R58" s="14">
        <v>4.5</v>
      </c>
      <c r="S58" s="14">
        <v>4.5</v>
      </c>
      <c r="T58" s="14">
        <v>3.5</v>
      </c>
      <c r="U58" s="14">
        <v>2</v>
      </c>
      <c r="V58" s="14"/>
      <c r="W58" s="9">
        <f t="shared" si="1"/>
        <v>52</v>
      </c>
      <c r="X58" s="9">
        <f t="shared" si="0"/>
        <v>7.0000000000000284E-2</v>
      </c>
      <c r="Y58" s="6"/>
      <c r="Z58" s="22">
        <v>0.83</v>
      </c>
      <c r="AA58" s="22">
        <v>133</v>
      </c>
      <c r="AB58" s="14"/>
      <c r="AC58" s="12">
        <v>210</v>
      </c>
      <c r="AD58" s="12">
        <v>225</v>
      </c>
      <c r="AE58" s="12">
        <v>370</v>
      </c>
      <c r="AF58" s="12"/>
      <c r="AG58" s="12"/>
      <c r="AH58" s="12">
        <v>195</v>
      </c>
      <c r="AI58" s="17"/>
      <c r="AJ58" s="17"/>
      <c r="AK58" s="12"/>
    </row>
    <row r="59" spans="1:37" ht="16">
      <c r="A59" s="11" t="s">
        <v>6</v>
      </c>
      <c r="B59" s="11">
        <v>10</v>
      </c>
      <c r="C59" s="11" t="s">
        <v>11</v>
      </c>
      <c r="D59" s="11">
        <v>11.66</v>
      </c>
      <c r="E59" s="11">
        <v>78</v>
      </c>
      <c r="F59" s="11">
        <v>252</v>
      </c>
      <c r="G59" s="11">
        <v>15.06</v>
      </c>
      <c r="H59" s="11">
        <v>129</v>
      </c>
      <c r="I59" s="11">
        <v>5</v>
      </c>
      <c r="J59" s="14">
        <v>4.5</v>
      </c>
      <c r="K59" s="14">
        <v>4.5</v>
      </c>
      <c r="L59" s="14">
        <v>4</v>
      </c>
      <c r="M59" s="14">
        <v>3.5</v>
      </c>
      <c r="N59" s="14">
        <v>3.5</v>
      </c>
      <c r="O59" s="14">
        <v>2</v>
      </c>
      <c r="P59" s="14">
        <v>2</v>
      </c>
      <c r="Q59" s="14">
        <v>2</v>
      </c>
      <c r="R59" s="14">
        <v>2</v>
      </c>
      <c r="S59" s="14">
        <v>2</v>
      </c>
      <c r="T59" s="14">
        <v>1.5</v>
      </c>
      <c r="U59" s="14">
        <v>0</v>
      </c>
      <c r="V59" s="14"/>
      <c r="W59" s="9">
        <f t="shared" si="1"/>
        <v>51</v>
      </c>
      <c r="X59" s="9">
        <f t="shared" si="0"/>
        <v>3.4000000000000004</v>
      </c>
      <c r="Y59" s="6"/>
      <c r="Z59" s="22">
        <v>0.74</v>
      </c>
      <c r="AA59" s="22">
        <v>80</v>
      </c>
      <c r="AB59" s="14"/>
      <c r="AC59" s="12">
        <v>345</v>
      </c>
      <c r="AD59" s="12">
        <v>415</v>
      </c>
      <c r="AE59" s="12">
        <v>350</v>
      </c>
      <c r="AF59" s="12"/>
      <c r="AG59" s="12"/>
      <c r="AH59" s="12">
        <v>190</v>
      </c>
      <c r="AI59" s="17"/>
      <c r="AJ59" s="17"/>
      <c r="AK59" s="12"/>
    </row>
    <row r="60" spans="1:37" s="4" customFormat="1" ht="16">
      <c r="A60" s="11" t="s">
        <v>6</v>
      </c>
      <c r="B60" s="11">
        <v>10</v>
      </c>
      <c r="C60" s="11" t="s">
        <v>13</v>
      </c>
      <c r="D60" s="11">
        <v>11.42</v>
      </c>
      <c r="E60" s="11">
        <v>97</v>
      </c>
      <c r="F60" s="11">
        <v>218</v>
      </c>
      <c r="G60" s="11">
        <v>13.51</v>
      </c>
      <c r="H60" s="11">
        <v>136</v>
      </c>
      <c r="I60" s="11">
        <v>5</v>
      </c>
      <c r="J60" s="14">
        <v>5</v>
      </c>
      <c r="K60" s="14">
        <v>5</v>
      </c>
      <c r="L60" s="14">
        <v>4.5</v>
      </c>
      <c r="M60" s="14">
        <v>4.5</v>
      </c>
      <c r="N60" s="14">
        <v>4.5</v>
      </c>
      <c r="O60" s="14">
        <v>2.5</v>
      </c>
      <c r="P60" s="14">
        <v>2</v>
      </c>
      <c r="Q60" s="14">
        <v>1</v>
      </c>
      <c r="R60" s="14">
        <v>1</v>
      </c>
      <c r="S60" s="14">
        <v>0</v>
      </c>
      <c r="T60" s="14">
        <v>0</v>
      </c>
      <c r="U60" s="14">
        <v>0</v>
      </c>
      <c r="V60" s="14"/>
      <c r="W60" s="9">
        <f t="shared" si="1"/>
        <v>39</v>
      </c>
      <c r="X60" s="9">
        <f t="shared" si="0"/>
        <v>2.09</v>
      </c>
      <c r="Y60" s="6"/>
      <c r="Z60" s="22" t="s">
        <v>36</v>
      </c>
      <c r="AA60" s="22">
        <v>0</v>
      </c>
      <c r="AB60" s="14"/>
      <c r="AC60" s="12">
        <v>235</v>
      </c>
      <c r="AD60" s="12">
        <v>125</v>
      </c>
      <c r="AE60" s="12">
        <v>175</v>
      </c>
      <c r="AF60" s="12"/>
      <c r="AG60" s="12"/>
      <c r="AH60" s="12"/>
      <c r="AI60" s="17"/>
      <c r="AJ60" s="17"/>
      <c r="AK60" s="12"/>
    </row>
    <row r="61" spans="1:37" ht="16">
      <c r="A61" s="11" t="s">
        <v>6</v>
      </c>
      <c r="B61" s="11">
        <v>10</v>
      </c>
      <c r="C61" s="11" t="s">
        <v>14</v>
      </c>
      <c r="D61" s="11">
        <v>9.59</v>
      </c>
      <c r="E61" s="11">
        <v>104</v>
      </c>
      <c r="F61" s="11">
        <v>212</v>
      </c>
      <c r="G61" s="11">
        <v>14.27</v>
      </c>
      <c r="H61" s="11">
        <v>154</v>
      </c>
      <c r="I61" s="11">
        <v>5</v>
      </c>
      <c r="J61" s="14">
        <v>5</v>
      </c>
      <c r="K61" s="14">
        <v>4.5</v>
      </c>
      <c r="L61" s="14">
        <v>4</v>
      </c>
      <c r="M61" s="14">
        <v>4</v>
      </c>
      <c r="N61" s="14">
        <v>4</v>
      </c>
      <c r="O61" s="14">
        <v>2.5</v>
      </c>
      <c r="P61" s="14">
        <v>2</v>
      </c>
      <c r="Q61" s="14">
        <v>1.5</v>
      </c>
      <c r="R61" s="14">
        <v>1</v>
      </c>
      <c r="S61" s="14">
        <v>0</v>
      </c>
      <c r="T61" s="14">
        <v>0</v>
      </c>
      <c r="U61" s="14">
        <v>0</v>
      </c>
      <c r="V61" s="14"/>
      <c r="W61" s="9">
        <f t="shared" si="1"/>
        <v>50</v>
      </c>
      <c r="X61" s="9">
        <f t="shared" si="0"/>
        <v>4.68</v>
      </c>
      <c r="Y61" s="6"/>
      <c r="Z61" s="22" t="s">
        <v>36</v>
      </c>
      <c r="AA61" s="22" t="s">
        <v>36</v>
      </c>
      <c r="AB61" s="14"/>
      <c r="AC61" s="12"/>
      <c r="AD61" s="12"/>
      <c r="AE61" s="12"/>
      <c r="AF61" s="12"/>
      <c r="AG61" s="12"/>
      <c r="AH61" s="12"/>
      <c r="AI61" s="17"/>
      <c r="AJ61" s="17"/>
      <c r="AK61" s="12"/>
    </row>
    <row r="62" spans="1:37" ht="16">
      <c r="A62" s="11" t="s">
        <v>6</v>
      </c>
      <c r="B62" s="11">
        <v>15</v>
      </c>
      <c r="C62" s="11" t="s">
        <v>4</v>
      </c>
      <c r="D62" s="11">
        <v>8.3000000000000007</v>
      </c>
      <c r="E62" s="11">
        <v>71</v>
      </c>
      <c r="F62" s="11">
        <v>222</v>
      </c>
      <c r="G62" s="11">
        <v>14.06</v>
      </c>
      <c r="H62" s="11">
        <v>106</v>
      </c>
      <c r="I62" s="11">
        <v>5</v>
      </c>
      <c r="J62" s="14">
        <v>4.5</v>
      </c>
      <c r="K62" s="14">
        <v>4</v>
      </c>
      <c r="L62" s="14">
        <v>4</v>
      </c>
      <c r="M62" s="14">
        <v>3.5</v>
      </c>
      <c r="N62" s="14">
        <v>3.5</v>
      </c>
      <c r="O62" s="14">
        <v>1.5</v>
      </c>
      <c r="P62" s="14">
        <v>1</v>
      </c>
      <c r="Q62" s="14">
        <v>1</v>
      </c>
      <c r="R62" s="14">
        <v>1</v>
      </c>
      <c r="S62" s="14">
        <v>0</v>
      </c>
      <c r="T62" s="14">
        <v>0</v>
      </c>
      <c r="U62" s="14">
        <v>0</v>
      </c>
      <c r="V62" s="14"/>
      <c r="W62" s="9">
        <f t="shared" si="1"/>
        <v>35</v>
      </c>
      <c r="X62" s="9">
        <f t="shared" si="0"/>
        <v>5.76</v>
      </c>
      <c r="Y62" s="6"/>
      <c r="Z62" s="22" t="s">
        <v>36</v>
      </c>
      <c r="AA62" s="22" t="s">
        <v>36</v>
      </c>
      <c r="AB62" s="14"/>
      <c r="AC62" s="12">
        <v>350</v>
      </c>
      <c r="AD62" s="12">
        <v>550</v>
      </c>
      <c r="AE62" s="12">
        <v>275</v>
      </c>
      <c r="AF62" s="12"/>
      <c r="AG62" s="12"/>
      <c r="AH62" s="12"/>
      <c r="AI62" s="17"/>
      <c r="AJ62" s="17"/>
      <c r="AK62" s="12"/>
    </row>
    <row r="63" spans="1:37" s="4" customFormat="1" ht="16">
      <c r="A63" s="11" t="s">
        <v>6</v>
      </c>
      <c r="B63" s="11">
        <v>15</v>
      </c>
      <c r="C63" s="11" t="s">
        <v>11</v>
      </c>
      <c r="D63" s="11">
        <v>12.11</v>
      </c>
      <c r="E63" s="11">
        <v>86</v>
      </c>
      <c r="F63" s="11">
        <v>250</v>
      </c>
      <c r="G63" s="11">
        <v>16.8</v>
      </c>
      <c r="H63" s="11">
        <v>117</v>
      </c>
      <c r="I63" s="11">
        <v>5</v>
      </c>
      <c r="J63" s="14">
        <v>5</v>
      </c>
      <c r="K63" s="14">
        <v>5</v>
      </c>
      <c r="L63" s="14">
        <v>4</v>
      </c>
      <c r="M63" s="14">
        <v>4</v>
      </c>
      <c r="N63" s="14">
        <v>4</v>
      </c>
      <c r="O63" s="14">
        <v>3</v>
      </c>
      <c r="P63" s="14">
        <v>1.5</v>
      </c>
      <c r="Q63" s="14">
        <v>1</v>
      </c>
      <c r="R63" s="14">
        <v>1</v>
      </c>
      <c r="S63" s="14">
        <v>1</v>
      </c>
      <c r="T63" s="14">
        <v>1</v>
      </c>
      <c r="U63" s="14">
        <v>1</v>
      </c>
      <c r="V63" s="14"/>
      <c r="W63" s="9">
        <f t="shared" si="1"/>
        <v>31</v>
      </c>
      <c r="X63" s="9">
        <f t="shared" si="0"/>
        <v>4.6900000000000013</v>
      </c>
      <c r="Y63" s="6"/>
      <c r="Z63" s="22">
        <v>0.68</v>
      </c>
      <c r="AA63" s="22">
        <v>42</v>
      </c>
      <c r="AB63" s="14"/>
      <c r="AC63" s="12">
        <v>325</v>
      </c>
      <c r="AD63" s="12">
        <v>350</v>
      </c>
      <c r="AE63" s="12">
        <v>340</v>
      </c>
      <c r="AF63" s="12"/>
      <c r="AG63" s="12"/>
      <c r="AH63" s="12"/>
      <c r="AI63" s="17"/>
      <c r="AJ63" s="17"/>
      <c r="AK63" s="12"/>
    </row>
    <row r="64" spans="1:37" ht="16">
      <c r="A64" s="11" t="s">
        <v>6</v>
      </c>
      <c r="B64" s="11">
        <v>15</v>
      </c>
      <c r="C64" s="11" t="s">
        <v>13</v>
      </c>
      <c r="D64" s="11">
        <v>13.56</v>
      </c>
      <c r="E64" s="11">
        <v>97</v>
      </c>
      <c r="F64" s="11">
        <v>164</v>
      </c>
      <c r="G64" s="11">
        <v>14.02</v>
      </c>
      <c r="H64" s="11">
        <v>135</v>
      </c>
      <c r="I64" s="11">
        <v>5</v>
      </c>
      <c r="J64" s="14">
        <v>5</v>
      </c>
      <c r="K64" s="14">
        <v>3.5</v>
      </c>
      <c r="L64" s="14">
        <v>1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/>
      <c r="W64" s="9">
        <f t="shared" si="1"/>
        <v>38</v>
      </c>
      <c r="X64" s="9">
        <f t="shared" si="0"/>
        <v>0.45999999999999908</v>
      </c>
      <c r="Y64" s="6"/>
      <c r="Z64" s="22" t="s">
        <v>36</v>
      </c>
      <c r="AA64" s="22" t="s">
        <v>36</v>
      </c>
      <c r="AB64" s="14"/>
      <c r="AC64" s="12" t="s">
        <v>23</v>
      </c>
      <c r="AD64" s="12"/>
      <c r="AE64" s="12"/>
      <c r="AF64" s="12"/>
      <c r="AG64" s="12"/>
      <c r="AH64" s="12"/>
      <c r="AI64" s="17"/>
      <c r="AJ64" s="17"/>
      <c r="AK64" s="12"/>
    </row>
    <row r="65" spans="1:37" ht="16">
      <c r="A65" s="11" t="s">
        <v>6</v>
      </c>
      <c r="B65" s="11">
        <v>15</v>
      </c>
      <c r="C65" s="11" t="s">
        <v>14</v>
      </c>
      <c r="D65" s="11">
        <v>11.46</v>
      </c>
      <c r="E65" s="11">
        <v>113</v>
      </c>
      <c r="F65" s="11">
        <v>249</v>
      </c>
      <c r="G65" s="11">
        <v>12.69</v>
      </c>
      <c r="H65" s="11">
        <v>169</v>
      </c>
      <c r="I65" s="11">
        <v>5</v>
      </c>
      <c r="J65" s="14">
        <v>5</v>
      </c>
      <c r="K65" s="14">
        <v>5</v>
      </c>
      <c r="L65" s="14">
        <v>4</v>
      </c>
      <c r="M65" s="14">
        <v>4</v>
      </c>
      <c r="N65" s="14">
        <v>4</v>
      </c>
      <c r="O65" s="14">
        <v>4</v>
      </c>
      <c r="P65" s="14">
        <v>4</v>
      </c>
      <c r="Q65" s="14">
        <v>3.5</v>
      </c>
      <c r="R65" s="14">
        <v>3</v>
      </c>
      <c r="S65" s="14">
        <v>1</v>
      </c>
      <c r="T65" s="14">
        <v>1</v>
      </c>
      <c r="U65" s="14">
        <v>1</v>
      </c>
      <c r="V65" s="14"/>
      <c r="W65" s="9">
        <f t="shared" si="1"/>
        <v>56</v>
      </c>
      <c r="X65" s="9">
        <f t="shared" si="0"/>
        <v>1.2299999999999986</v>
      </c>
      <c r="Y65" s="6"/>
      <c r="Z65" s="22">
        <v>0</v>
      </c>
      <c r="AA65" s="22">
        <v>0</v>
      </c>
      <c r="AB65" s="14"/>
      <c r="AC65" s="12">
        <v>200</v>
      </c>
      <c r="AD65" s="12">
        <v>200</v>
      </c>
      <c r="AE65" s="12"/>
      <c r="AF65" s="12"/>
      <c r="AG65" s="12"/>
      <c r="AH65" s="12">
        <v>165</v>
      </c>
      <c r="AI65" s="17"/>
      <c r="AJ65" s="17"/>
      <c r="AK65" s="12"/>
    </row>
    <row r="66" spans="1:37" ht="16">
      <c r="A66" s="11" t="s">
        <v>5</v>
      </c>
      <c r="B66" s="11">
        <v>0</v>
      </c>
      <c r="C66" s="11" t="s">
        <v>4</v>
      </c>
      <c r="D66" s="11">
        <v>16.8</v>
      </c>
      <c r="E66" s="11">
        <v>74</v>
      </c>
      <c r="F66" s="11"/>
      <c r="G66" s="11">
        <v>19.96</v>
      </c>
      <c r="H66" s="11">
        <v>119</v>
      </c>
      <c r="I66" s="11">
        <v>5</v>
      </c>
      <c r="J66" s="14">
        <v>5</v>
      </c>
      <c r="K66" s="14">
        <v>5</v>
      </c>
      <c r="L66" s="14">
        <v>4</v>
      </c>
      <c r="M66" s="14">
        <v>4</v>
      </c>
      <c r="N66" s="14">
        <v>4</v>
      </c>
      <c r="O66" s="14">
        <v>4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/>
      <c r="W66" s="9">
        <f t="shared" si="1"/>
        <v>45</v>
      </c>
      <c r="X66" s="9">
        <f t="shared" si="0"/>
        <v>3.16</v>
      </c>
      <c r="Y66" s="6"/>
      <c r="Z66" s="22">
        <v>1.05</v>
      </c>
      <c r="AA66" s="22">
        <v>275</v>
      </c>
      <c r="AB66" s="14"/>
      <c r="AC66" s="12"/>
      <c r="AD66" s="12"/>
      <c r="AE66" s="12"/>
      <c r="AF66" s="12"/>
      <c r="AG66" s="12"/>
      <c r="AH66" s="12"/>
      <c r="AI66" s="17"/>
      <c r="AJ66" s="17"/>
      <c r="AK66" s="12"/>
    </row>
    <row r="67" spans="1:37">
      <c r="A67" s="11" t="s">
        <v>5</v>
      </c>
      <c r="B67" s="11">
        <v>0</v>
      </c>
      <c r="C67" s="11" t="s">
        <v>11</v>
      </c>
      <c r="D67" s="11">
        <v>19.46</v>
      </c>
      <c r="E67" s="11">
        <v>193</v>
      </c>
      <c r="F67" s="11"/>
      <c r="G67" s="11">
        <v>20.11</v>
      </c>
      <c r="H67" s="11">
        <v>123</v>
      </c>
      <c r="I67" s="11">
        <v>4.5</v>
      </c>
      <c r="J67" s="14">
        <v>4.5</v>
      </c>
      <c r="K67" s="15">
        <v>4.5</v>
      </c>
      <c r="L67" s="16">
        <v>4.5</v>
      </c>
      <c r="M67" s="16">
        <v>4.5</v>
      </c>
      <c r="N67" s="16">
        <v>4.5</v>
      </c>
      <c r="O67" s="16">
        <v>4.5</v>
      </c>
      <c r="P67" s="16">
        <v>4.5</v>
      </c>
      <c r="Q67" s="15">
        <v>4.5</v>
      </c>
      <c r="R67" s="15">
        <v>4.5</v>
      </c>
      <c r="S67" s="15">
        <v>4.5</v>
      </c>
      <c r="T67" s="15">
        <v>4.5</v>
      </c>
      <c r="U67" s="15">
        <v>4.5</v>
      </c>
      <c r="V67" s="15"/>
      <c r="W67" s="9">
        <f t="shared" si="1"/>
        <v>-70</v>
      </c>
      <c r="X67" s="9">
        <f t="shared" ref="X67:X129" si="2">(G67-D67)</f>
        <v>0.64999999999999858</v>
      </c>
      <c r="Y67" s="5"/>
      <c r="Z67" s="21">
        <v>0.83</v>
      </c>
      <c r="AA67" s="21">
        <v>136</v>
      </c>
      <c r="AB67" s="15"/>
      <c r="AC67" s="12"/>
      <c r="AD67" s="12"/>
      <c r="AE67" s="12"/>
      <c r="AF67" s="12"/>
      <c r="AG67" s="12"/>
      <c r="AH67" s="12"/>
      <c r="AI67" s="17"/>
      <c r="AJ67" s="17"/>
      <c r="AK67" s="12"/>
    </row>
    <row r="68" spans="1:37">
      <c r="A68" s="11" t="s">
        <v>5</v>
      </c>
      <c r="B68" s="11">
        <v>0</v>
      </c>
      <c r="C68" s="11" t="s">
        <v>13</v>
      </c>
      <c r="D68" s="11">
        <v>17.510000000000002</v>
      </c>
      <c r="E68" s="11">
        <v>92</v>
      </c>
      <c r="F68" s="11"/>
      <c r="G68" s="11">
        <v>18.190000000000001</v>
      </c>
      <c r="H68" s="11">
        <v>135</v>
      </c>
      <c r="I68" s="11">
        <v>5</v>
      </c>
      <c r="J68" s="12">
        <v>5</v>
      </c>
      <c r="K68" s="9">
        <v>5</v>
      </c>
      <c r="L68" s="12">
        <v>4</v>
      </c>
      <c r="M68" s="12">
        <v>4</v>
      </c>
      <c r="N68" s="12">
        <v>4</v>
      </c>
      <c r="O68" s="12">
        <v>4</v>
      </c>
      <c r="P68" s="12">
        <v>4</v>
      </c>
      <c r="Q68" s="16">
        <v>4</v>
      </c>
      <c r="R68" s="16">
        <v>4</v>
      </c>
      <c r="S68" s="9">
        <v>4</v>
      </c>
      <c r="T68" s="9">
        <v>4</v>
      </c>
      <c r="U68" s="9">
        <v>4</v>
      </c>
      <c r="V68" s="9"/>
      <c r="W68" s="9">
        <f t="shared" ref="W68:W129" si="3">(H68-E68)</f>
        <v>43</v>
      </c>
      <c r="X68" s="9">
        <f t="shared" si="2"/>
        <v>0.67999999999999972</v>
      </c>
      <c r="Z68" s="20">
        <v>1.06</v>
      </c>
      <c r="AA68" s="20">
        <v>279</v>
      </c>
      <c r="AC68" s="12"/>
      <c r="AD68" s="12"/>
      <c r="AE68" s="17"/>
      <c r="AF68" s="17"/>
      <c r="AG68" s="12"/>
      <c r="AH68" s="12"/>
      <c r="AI68" s="17"/>
      <c r="AJ68" s="17"/>
      <c r="AK68" s="12"/>
    </row>
    <row r="69" spans="1:37">
      <c r="A69" s="11" t="s">
        <v>5</v>
      </c>
      <c r="B69" s="11">
        <v>0</v>
      </c>
      <c r="C69" s="11" t="s">
        <v>14</v>
      </c>
      <c r="D69" s="11">
        <v>21.09</v>
      </c>
      <c r="E69" s="11">
        <v>92</v>
      </c>
      <c r="F69" s="11"/>
      <c r="G69" s="11">
        <v>22.21</v>
      </c>
      <c r="H69" s="11">
        <v>104</v>
      </c>
      <c r="I69" s="11">
        <v>5</v>
      </c>
      <c r="J69" s="12">
        <v>4.5</v>
      </c>
      <c r="K69" s="9">
        <v>4.5</v>
      </c>
      <c r="L69" s="12">
        <v>4.5</v>
      </c>
      <c r="M69" s="12">
        <v>4.5</v>
      </c>
      <c r="N69" s="12">
        <v>4</v>
      </c>
      <c r="O69" s="12">
        <v>4</v>
      </c>
      <c r="P69" s="12">
        <v>4</v>
      </c>
      <c r="Q69" s="16">
        <v>4</v>
      </c>
      <c r="R69" s="16">
        <v>4</v>
      </c>
      <c r="S69" s="9">
        <v>4</v>
      </c>
      <c r="T69" s="9">
        <v>4</v>
      </c>
      <c r="U69" s="9">
        <v>4</v>
      </c>
      <c r="V69" s="9"/>
      <c r="W69" s="9">
        <f t="shared" si="3"/>
        <v>12</v>
      </c>
      <c r="X69" s="9">
        <f t="shared" si="2"/>
        <v>1.120000000000001</v>
      </c>
      <c r="Z69" s="20">
        <v>1.24</v>
      </c>
      <c r="AA69" s="20">
        <v>397</v>
      </c>
    </row>
    <row r="70" spans="1:37">
      <c r="A70" s="11" t="s">
        <v>5</v>
      </c>
      <c r="B70" s="11">
        <v>5</v>
      </c>
      <c r="C70" s="11" t="s">
        <v>4</v>
      </c>
      <c r="D70" s="11">
        <v>15.97</v>
      </c>
      <c r="E70" s="11">
        <v>85</v>
      </c>
      <c r="F70" s="11"/>
      <c r="G70" s="11">
        <v>18.95</v>
      </c>
      <c r="H70" s="11">
        <v>124</v>
      </c>
      <c r="I70" s="11">
        <v>5</v>
      </c>
      <c r="J70" s="12">
        <v>4.5</v>
      </c>
      <c r="K70" s="9">
        <v>4.5</v>
      </c>
      <c r="L70" s="12">
        <v>4.5</v>
      </c>
      <c r="M70" s="12">
        <v>4</v>
      </c>
      <c r="N70" s="12">
        <v>4</v>
      </c>
      <c r="O70" s="12">
        <v>4</v>
      </c>
      <c r="P70" s="12">
        <v>4</v>
      </c>
      <c r="Q70" s="16">
        <v>4</v>
      </c>
      <c r="R70" s="16">
        <v>4</v>
      </c>
      <c r="S70" s="9">
        <v>4</v>
      </c>
      <c r="T70" s="9">
        <v>4</v>
      </c>
      <c r="U70" s="9">
        <v>4</v>
      </c>
      <c r="V70" s="9"/>
      <c r="W70" s="9">
        <f t="shared" si="3"/>
        <v>39</v>
      </c>
      <c r="X70" s="9">
        <f t="shared" si="2"/>
        <v>2.9799999999999986</v>
      </c>
      <c r="Z70" s="20">
        <v>0.9</v>
      </c>
      <c r="AA70" s="20">
        <v>178</v>
      </c>
    </row>
    <row r="71" spans="1:37">
      <c r="A71" s="11" t="s">
        <v>5</v>
      </c>
      <c r="B71" s="11">
        <v>5</v>
      </c>
      <c r="C71" s="11" t="s">
        <v>11</v>
      </c>
      <c r="D71" s="11">
        <v>22.74</v>
      </c>
      <c r="E71" s="11">
        <v>82</v>
      </c>
      <c r="F71" s="11"/>
      <c r="G71" s="11">
        <v>23.22</v>
      </c>
      <c r="H71" s="11">
        <v>117</v>
      </c>
      <c r="I71" s="11">
        <v>5</v>
      </c>
      <c r="J71" s="12">
        <v>5</v>
      </c>
      <c r="K71" s="9">
        <v>5</v>
      </c>
      <c r="L71" s="12">
        <v>4</v>
      </c>
      <c r="M71" s="12">
        <v>4</v>
      </c>
      <c r="N71" s="12">
        <v>4</v>
      </c>
      <c r="O71" s="12">
        <v>4</v>
      </c>
      <c r="P71" s="12">
        <v>4</v>
      </c>
      <c r="Q71" s="16">
        <v>4</v>
      </c>
      <c r="R71" s="16">
        <v>4</v>
      </c>
      <c r="S71" s="9">
        <v>4</v>
      </c>
      <c r="T71" s="9">
        <v>4</v>
      </c>
      <c r="U71" s="9">
        <v>4</v>
      </c>
      <c r="V71" s="9"/>
      <c r="W71" s="9">
        <f t="shared" si="3"/>
        <v>35</v>
      </c>
      <c r="X71" s="9">
        <f t="shared" si="2"/>
        <v>0.48000000000000043</v>
      </c>
      <c r="Z71" s="20">
        <v>1.04</v>
      </c>
      <c r="AA71" s="20">
        <v>271</v>
      </c>
    </row>
    <row r="72" spans="1:37">
      <c r="A72" s="11" t="s">
        <v>5</v>
      </c>
      <c r="B72" s="11">
        <v>5</v>
      </c>
      <c r="C72" s="11" t="s">
        <v>13</v>
      </c>
      <c r="D72" s="11">
        <v>17</v>
      </c>
      <c r="E72" s="11">
        <v>84</v>
      </c>
      <c r="F72" s="11"/>
      <c r="G72" s="11">
        <v>17.66</v>
      </c>
      <c r="H72" s="11">
        <v>127</v>
      </c>
      <c r="I72" s="11">
        <v>5</v>
      </c>
      <c r="J72" s="12">
        <v>5</v>
      </c>
      <c r="K72" s="9">
        <v>5</v>
      </c>
      <c r="L72" s="12">
        <v>4</v>
      </c>
      <c r="M72" s="12">
        <v>4</v>
      </c>
      <c r="N72" s="12">
        <v>4</v>
      </c>
      <c r="O72" s="12">
        <v>4</v>
      </c>
      <c r="P72" s="12">
        <v>4</v>
      </c>
      <c r="Q72" s="16">
        <v>4</v>
      </c>
      <c r="R72" s="16">
        <v>4</v>
      </c>
      <c r="S72" s="9">
        <v>4</v>
      </c>
      <c r="T72" s="9">
        <v>4</v>
      </c>
      <c r="U72" s="9">
        <v>4</v>
      </c>
      <c r="V72" s="9"/>
      <c r="W72" s="9">
        <f t="shared" si="3"/>
        <v>43</v>
      </c>
      <c r="X72" s="9">
        <f t="shared" si="2"/>
        <v>0.66000000000000014</v>
      </c>
      <c r="Z72" s="20">
        <v>1.02</v>
      </c>
      <c r="AA72" s="20">
        <v>256</v>
      </c>
    </row>
    <row r="73" spans="1:37">
      <c r="A73" s="11" t="s">
        <v>5</v>
      </c>
      <c r="B73" s="11">
        <v>5</v>
      </c>
      <c r="C73" s="11" t="s">
        <v>14</v>
      </c>
      <c r="D73" s="11">
        <v>20.440000000000001</v>
      </c>
      <c r="E73" s="11">
        <v>91</v>
      </c>
      <c r="F73" s="11"/>
      <c r="G73" s="11">
        <v>20.41</v>
      </c>
      <c r="H73" s="11">
        <v>129</v>
      </c>
      <c r="I73" s="11">
        <v>5</v>
      </c>
      <c r="J73" s="12">
        <v>4.5</v>
      </c>
      <c r="K73" s="9">
        <v>4.5</v>
      </c>
      <c r="L73" s="12">
        <v>4.5</v>
      </c>
      <c r="M73" s="12">
        <v>4.5</v>
      </c>
      <c r="N73" s="12">
        <v>4.5</v>
      </c>
      <c r="O73" s="12">
        <v>4.5</v>
      </c>
      <c r="P73" s="12">
        <v>4.5</v>
      </c>
      <c r="Q73" s="16">
        <v>4.5</v>
      </c>
      <c r="R73" s="16">
        <v>4.5</v>
      </c>
      <c r="S73" s="9">
        <v>4.5</v>
      </c>
      <c r="T73" s="9">
        <v>4.5</v>
      </c>
      <c r="U73" s="9">
        <v>4.5</v>
      </c>
      <c r="V73" s="9"/>
      <c r="W73" s="9">
        <f t="shared" si="3"/>
        <v>38</v>
      </c>
      <c r="X73" s="9">
        <f t="shared" si="2"/>
        <v>-3.0000000000001137E-2</v>
      </c>
      <c r="Z73" s="20">
        <v>0.97</v>
      </c>
      <c r="AA73" s="20">
        <v>224</v>
      </c>
    </row>
    <row r="74" spans="1:37">
      <c r="A74" s="11" t="s">
        <v>5</v>
      </c>
      <c r="B74" s="11">
        <v>10</v>
      </c>
      <c r="C74" s="11" t="s">
        <v>4</v>
      </c>
      <c r="D74" s="11">
        <v>15.27</v>
      </c>
      <c r="E74" s="11">
        <v>79</v>
      </c>
      <c r="F74" s="11"/>
      <c r="G74" s="11">
        <v>17.68</v>
      </c>
      <c r="H74" s="11">
        <v>95</v>
      </c>
      <c r="I74" s="11">
        <v>5</v>
      </c>
      <c r="J74" s="12">
        <v>5</v>
      </c>
      <c r="K74" s="9">
        <v>5</v>
      </c>
      <c r="L74" s="12">
        <v>4</v>
      </c>
      <c r="M74" s="12">
        <v>4</v>
      </c>
      <c r="N74" s="12">
        <v>4</v>
      </c>
      <c r="O74" s="12">
        <v>4</v>
      </c>
      <c r="P74" s="12">
        <v>4</v>
      </c>
      <c r="Q74" s="16">
        <v>4</v>
      </c>
      <c r="R74" s="16">
        <v>4</v>
      </c>
      <c r="S74" s="9">
        <v>4</v>
      </c>
      <c r="T74" s="9">
        <v>4</v>
      </c>
      <c r="U74" s="9">
        <v>4</v>
      </c>
      <c r="V74" s="9"/>
      <c r="W74" s="9">
        <f t="shared" si="3"/>
        <v>16</v>
      </c>
      <c r="X74" s="9">
        <f t="shared" si="2"/>
        <v>2.41</v>
      </c>
      <c r="Z74" s="20">
        <v>0.93</v>
      </c>
      <c r="AA74" s="20">
        <v>197</v>
      </c>
    </row>
    <row r="75" spans="1:37">
      <c r="A75" s="11" t="s">
        <v>5</v>
      </c>
      <c r="B75" s="11">
        <v>10</v>
      </c>
      <c r="C75" s="11" t="s">
        <v>11</v>
      </c>
      <c r="D75" s="11">
        <v>15.48</v>
      </c>
      <c r="E75" s="11">
        <v>86</v>
      </c>
      <c r="F75" s="11"/>
      <c r="G75" s="11">
        <v>15.92</v>
      </c>
      <c r="H75" s="11">
        <v>113</v>
      </c>
      <c r="I75" s="11">
        <v>5</v>
      </c>
      <c r="J75" s="12">
        <v>5</v>
      </c>
      <c r="K75" s="9">
        <v>5</v>
      </c>
      <c r="L75" s="12">
        <v>4.5</v>
      </c>
      <c r="M75" s="12">
        <v>4</v>
      </c>
      <c r="N75" s="12">
        <v>4</v>
      </c>
      <c r="O75" s="12">
        <v>4</v>
      </c>
      <c r="P75" s="12">
        <v>4</v>
      </c>
      <c r="Q75" s="16">
        <v>4</v>
      </c>
      <c r="R75" s="16">
        <v>4</v>
      </c>
      <c r="S75" s="9">
        <v>4</v>
      </c>
      <c r="T75" s="9">
        <v>3.5</v>
      </c>
      <c r="U75" s="9">
        <v>3.5</v>
      </c>
      <c r="V75" s="9"/>
      <c r="W75" s="9">
        <f t="shared" si="3"/>
        <v>27</v>
      </c>
      <c r="X75" s="9">
        <f t="shared" si="2"/>
        <v>0.4399999999999995</v>
      </c>
      <c r="Z75" s="20">
        <v>0.84</v>
      </c>
      <c r="AA75" s="20">
        <v>154</v>
      </c>
    </row>
    <row r="76" spans="1:37">
      <c r="A76" s="11" t="s">
        <v>5</v>
      </c>
      <c r="B76" s="11">
        <v>10</v>
      </c>
      <c r="C76" s="11" t="s">
        <v>13</v>
      </c>
      <c r="D76" s="9">
        <v>24.57</v>
      </c>
      <c r="E76" s="9">
        <v>87</v>
      </c>
      <c r="F76" s="9"/>
      <c r="G76" s="9">
        <v>24.65</v>
      </c>
      <c r="H76" s="9">
        <v>111</v>
      </c>
      <c r="I76" s="11">
        <v>5</v>
      </c>
      <c r="J76" s="12">
        <v>5</v>
      </c>
      <c r="K76" s="9">
        <v>5</v>
      </c>
      <c r="L76" s="12">
        <v>4.5</v>
      </c>
      <c r="M76" s="12">
        <v>4.5</v>
      </c>
      <c r="N76" s="12">
        <v>4.5</v>
      </c>
      <c r="O76" s="12">
        <v>4.5</v>
      </c>
      <c r="P76" s="12">
        <v>4.5</v>
      </c>
      <c r="Q76" s="16">
        <v>4</v>
      </c>
      <c r="R76" s="16">
        <v>4</v>
      </c>
      <c r="S76" s="9">
        <v>4</v>
      </c>
      <c r="T76" s="9">
        <v>3.5</v>
      </c>
      <c r="U76" s="9">
        <v>3</v>
      </c>
      <c r="V76" s="9"/>
      <c r="W76" s="9">
        <f t="shared" si="3"/>
        <v>24</v>
      </c>
      <c r="X76" s="9">
        <f t="shared" si="2"/>
        <v>7.9999999999998295E-2</v>
      </c>
      <c r="Z76" s="20">
        <v>0.94</v>
      </c>
      <c r="AA76" s="20">
        <v>203</v>
      </c>
    </row>
    <row r="77" spans="1:37">
      <c r="A77" s="11" t="s">
        <v>5</v>
      </c>
      <c r="B77" s="11">
        <v>10</v>
      </c>
      <c r="C77" s="11" t="s">
        <v>14</v>
      </c>
      <c r="D77" s="9">
        <v>18.670000000000002</v>
      </c>
      <c r="E77" s="9">
        <v>99</v>
      </c>
      <c r="F77" s="9">
        <v>245</v>
      </c>
      <c r="G77" s="9">
        <v>18.78</v>
      </c>
      <c r="H77" s="9">
        <v>134</v>
      </c>
      <c r="I77" s="11">
        <v>5</v>
      </c>
      <c r="J77" s="12">
        <v>5</v>
      </c>
      <c r="K77" s="9">
        <v>5</v>
      </c>
      <c r="L77" s="12">
        <v>4.5</v>
      </c>
      <c r="M77" s="12">
        <v>4.5</v>
      </c>
      <c r="N77" s="12">
        <v>4.5</v>
      </c>
      <c r="O77" s="12">
        <v>4</v>
      </c>
      <c r="P77" s="12">
        <v>4</v>
      </c>
      <c r="Q77" s="16">
        <v>4</v>
      </c>
      <c r="R77" s="16">
        <v>3</v>
      </c>
      <c r="S77" s="9">
        <v>2.5</v>
      </c>
      <c r="T77" s="9">
        <v>0</v>
      </c>
      <c r="U77" s="9">
        <v>0</v>
      </c>
      <c r="V77" s="9"/>
      <c r="W77" s="9">
        <f t="shared" si="3"/>
        <v>35</v>
      </c>
      <c r="X77" s="9">
        <f t="shared" si="2"/>
        <v>0.10999999999999943</v>
      </c>
      <c r="Z77" s="20" t="s">
        <v>36</v>
      </c>
      <c r="AA77" s="20" t="s">
        <v>36</v>
      </c>
    </row>
    <row r="78" spans="1:37">
      <c r="A78" s="11" t="s">
        <v>5</v>
      </c>
      <c r="B78" s="11">
        <v>15</v>
      </c>
      <c r="C78" s="11" t="s">
        <v>4</v>
      </c>
      <c r="D78" s="9">
        <v>19.190000000000001</v>
      </c>
      <c r="E78" s="9">
        <v>81</v>
      </c>
      <c r="F78" s="9">
        <v>249</v>
      </c>
      <c r="G78" s="9">
        <v>20.149999999999999</v>
      </c>
      <c r="H78" s="9">
        <v>87</v>
      </c>
      <c r="I78" s="11">
        <v>5</v>
      </c>
      <c r="J78" s="12">
        <v>5</v>
      </c>
      <c r="K78" s="9">
        <v>4.5</v>
      </c>
      <c r="L78" s="12">
        <v>4</v>
      </c>
      <c r="M78" s="12">
        <v>4</v>
      </c>
      <c r="N78" s="12">
        <v>4</v>
      </c>
      <c r="O78" s="12">
        <v>4</v>
      </c>
      <c r="P78" s="12">
        <v>3.5</v>
      </c>
      <c r="Q78" s="16">
        <v>3.5</v>
      </c>
      <c r="R78" s="16">
        <v>1.5</v>
      </c>
      <c r="S78" s="9">
        <v>1.5</v>
      </c>
      <c r="T78" s="9">
        <v>1</v>
      </c>
      <c r="U78" s="9">
        <v>0</v>
      </c>
      <c r="V78" s="9"/>
      <c r="W78" s="9">
        <f t="shared" si="3"/>
        <v>6</v>
      </c>
      <c r="X78" s="9">
        <f t="shared" si="2"/>
        <v>0.9599999999999973</v>
      </c>
      <c r="Z78" s="20">
        <v>0.67</v>
      </c>
      <c r="AA78" s="20">
        <v>40</v>
      </c>
    </row>
    <row r="79" spans="1:37">
      <c r="A79" s="11" t="s">
        <v>5</v>
      </c>
      <c r="B79" s="11">
        <v>15</v>
      </c>
      <c r="C79" s="11" t="s">
        <v>11</v>
      </c>
      <c r="D79" s="9">
        <v>19.05</v>
      </c>
      <c r="E79" s="9">
        <v>82</v>
      </c>
      <c r="F79" s="9">
        <v>229</v>
      </c>
      <c r="G79" s="9">
        <v>19.43</v>
      </c>
      <c r="H79" s="9">
        <v>115</v>
      </c>
      <c r="I79" s="11">
        <v>5</v>
      </c>
      <c r="J79" s="12">
        <v>4.5</v>
      </c>
      <c r="K79" s="9">
        <v>4.5</v>
      </c>
      <c r="L79" s="12">
        <v>4.5</v>
      </c>
      <c r="M79" s="12">
        <v>4.5</v>
      </c>
      <c r="N79" s="12">
        <v>4.5</v>
      </c>
      <c r="O79" s="12">
        <v>4</v>
      </c>
      <c r="P79" s="12">
        <v>3.5</v>
      </c>
      <c r="Q79" s="16">
        <v>3</v>
      </c>
      <c r="R79" s="16">
        <v>1.5</v>
      </c>
      <c r="S79" s="9">
        <v>0</v>
      </c>
      <c r="T79" s="9">
        <v>0</v>
      </c>
      <c r="U79" s="9">
        <v>0</v>
      </c>
      <c r="V79" s="9"/>
      <c r="W79" s="9">
        <f t="shared" si="3"/>
        <v>33</v>
      </c>
      <c r="X79" s="9">
        <f t="shared" si="2"/>
        <v>0.37999999999999901</v>
      </c>
      <c r="Z79" s="20" t="s">
        <v>36</v>
      </c>
      <c r="AA79" s="20" t="s">
        <v>36</v>
      </c>
      <c r="AB79" s="9"/>
      <c r="AC79" s="9"/>
      <c r="AD79" s="9"/>
      <c r="AE79" s="9"/>
      <c r="AF79" s="9"/>
      <c r="AG79" s="9"/>
      <c r="AH79" s="9"/>
      <c r="AI79" s="9"/>
      <c r="AJ79" s="9"/>
    </row>
    <row r="80" spans="1:37">
      <c r="A80" s="11" t="s">
        <v>5</v>
      </c>
      <c r="B80" s="11">
        <v>15</v>
      </c>
      <c r="C80" s="11" t="s">
        <v>13</v>
      </c>
      <c r="D80" s="9">
        <v>17.170000000000002</v>
      </c>
      <c r="E80" s="9">
        <v>85</v>
      </c>
      <c r="F80" s="9">
        <v>248</v>
      </c>
      <c r="G80" s="9">
        <v>18.899999999999999</v>
      </c>
      <c r="H80" s="9">
        <v>121</v>
      </c>
      <c r="I80" s="11">
        <v>5</v>
      </c>
      <c r="J80" s="12">
        <v>4.5</v>
      </c>
      <c r="K80" s="9">
        <v>4.5</v>
      </c>
      <c r="L80" s="12">
        <v>4</v>
      </c>
      <c r="M80" s="12">
        <v>4</v>
      </c>
      <c r="N80" s="12">
        <v>3.5</v>
      </c>
      <c r="O80" s="12">
        <v>3</v>
      </c>
      <c r="P80" s="12">
        <v>3</v>
      </c>
      <c r="Q80" s="16">
        <v>3</v>
      </c>
      <c r="R80" s="16">
        <v>1.5</v>
      </c>
      <c r="S80" s="9">
        <v>1</v>
      </c>
      <c r="T80" s="9">
        <v>0</v>
      </c>
      <c r="U80" s="9">
        <v>0</v>
      </c>
      <c r="V80" s="9"/>
      <c r="W80" s="9">
        <f t="shared" si="3"/>
        <v>36</v>
      </c>
      <c r="X80" s="9">
        <f t="shared" si="2"/>
        <v>1.7299999999999969</v>
      </c>
      <c r="Z80" s="20">
        <v>0.71</v>
      </c>
      <c r="AA80" s="20">
        <v>59</v>
      </c>
      <c r="AB80" s="9"/>
      <c r="AC80" s="9"/>
      <c r="AD80" s="9"/>
      <c r="AE80" s="9"/>
      <c r="AF80" s="9"/>
      <c r="AG80" s="9"/>
      <c r="AH80" s="9"/>
      <c r="AI80" s="9"/>
      <c r="AJ80" s="9"/>
    </row>
    <row r="81" spans="1:36">
      <c r="A81" s="11" t="s">
        <v>5</v>
      </c>
      <c r="B81" s="11">
        <v>15</v>
      </c>
      <c r="C81" s="11" t="s">
        <v>14</v>
      </c>
      <c r="D81" s="9">
        <v>17.63</v>
      </c>
      <c r="E81" s="9">
        <v>107</v>
      </c>
      <c r="F81" s="9">
        <v>240</v>
      </c>
      <c r="G81" s="9">
        <v>19.66</v>
      </c>
      <c r="H81" s="9">
        <v>126</v>
      </c>
      <c r="I81" s="11">
        <v>5</v>
      </c>
      <c r="J81" s="12">
        <v>4.5</v>
      </c>
      <c r="K81" s="9">
        <v>4.5</v>
      </c>
      <c r="L81" s="12">
        <v>4.5</v>
      </c>
      <c r="M81" s="12">
        <v>4.5</v>
      </c>
      <c r="N81" s="12">
        <v>4</v>
      </c>
      <c r="O81" s="12">
        <v>4</v>
      </c>
      <c r="P81" s="12">
        <v>4</v>
      </c>
      <c r="Q81" s="16">
        <v>4</v>
      </c>
      <c r="R81" s="16">
        <v>2</v>
      </c>
      <c r="S81" s="9">
        <v>1</v>
      </c>
      <c r="T81" s="9">
        <v>0</v>
      </c>
      <c r="U81" s="9">
        <v>0</v>
      </c>
      <c r="V81" s="9"/>
      <c r="W81" s="9">
        <f t="shared" si="3"/>
        <v>19</v>
      </c>
      <c r="X81" s="9">
        <f t="shared" si="2"/>
        <v>2.0300000000000011</v>
      </c>
      <c r="Z81" s="20" t="s">
        <v>36</v>
      </c>
      <c r="AA81" s="20" t="s">
        <v>36</v>
      </c>
      <c r="AB81" s="9"/>
      <c r="AC81" s="9"/>
      <c r="AD81" s="9"/>
      <c r="AE81" s="9"/>
      <c r="AF81" s="9"/>
      <c r="AG81" s="9"/>
      <c r="AH81" s="9"/>
      <c r="AI81" s="9"/>
      <c r="AJ81" s="9"/>
    </row>
    <row r="82" spans="1:36">
      <c r="A82" s="11" t="s">
        <v>3</v>
      </c>
      <c r="B82" s="11">
        <v>0</v>
      </c>
      <c r="C82" s="11" t="s">
        <v>4</v>
      </c>
      <c r="D82" s="9">
        <v>19.25</v>
      </c>
      <c r="E82" s="9">
        <v>152</v>
      </c>
      <c r="F82" s="9"/>
      <c r="G82" s="9">
        <v>22.85</v>
      </c>
      <c r="H82" s="9">
        <v>226</v>
      </c>
      <c r="I82" s="11">
        <v>5</v>
      </c>
      <c r="J82" s="12">
        <v>4.5</v>
      </c>
      <c r="K82" s="9">
        <v>4.5</v>
      </c>
      <c r="L82" s="12">
        <v>5</v>
      </c>
      <c r="M82" s="12">
        <v>5</v>
      </c>
      <c r="N82" s="12">
        <v>5</v>
      </c>
      <c r="O82" s="12">
        <v>5</v>
      </c>
      <c r="P82" s="12">
        <v>5</v>
      </c>
      <c r="Q82" s="16">
        <v>5</v>
      </c>
      <c r="R82" s="16">
        <v>5</v>
      </c>
      <c r="S82" s="9">
        <v>4</v>
      </c>
      <c r="T82" s="9">
        <v>4</v>
      </c>
      <c r="U82" s="9">
        <v>4</v>
      </c>
      <c r="V82" s="9"/>
      <c r="W82" s="9">
        <f t="shared" si="3"/>
        <v>74</v>
      </c>
      <c r="X82" s="9">
        <f t="shared" si="2"/>
        <v>3.6000000000000014</v>
      </c>
      <c r="Z82" s="20">
        <v>0.91</v>
      </c>
      <c r="AA82" s="20">
        <v>186</v>
      </c>
      <c r="AB82" s="9"/>
      <c r="AC82" s="12">
        <v>325</v>
      </c>
      <c r="AD82" s="12">
        <v>375</v>
      </c>
      <c r="AE82" s="12">
        <v>400</v>
      </c>
      <c r="AF82" s="9"/>
      <c r="AG82" s="9"/>
      <c r="AH82" s="12">
        <v>400</v>
      </c>
      <c r="AI82" s="9"/>
      <c r="AJ82" s="9"/>
    </row>
    <row r="83" spans="1:36">
      <c r="A83" s="11" t="s">
        <v>3</v>
      </c>
      <c r="B83" s="11">
        <v>0</v>
      </c>
      <c r="C83" s="11" t="s">
        <v>11</v>
      </c>
      <c r="D83" s="9">
        <v>17.690000000000001</v>
      </c>
      <c r="E83" s="9">
        <v>151</v>
      </c>
      <c r="F83" s="9"/>
      <c r="G83" s="9">
        <v>21.17</v>
      </c>
      <c r="H83" s="9">
        <v>189</v>
      </c>
      <c r="I83" s="11">
        <v>5</v>
      </c>
      <c r="J83" s="12">
        <v>5</v>
      </c>
      <c r="K83" s="9">
        <v>5</v>
      </c>
      <c r="L83" s="12">
        <v>4.5</v>
      </c>
      <c r="M83" s="12">
        <v>4.5</v>
      </c>
      <c r="N83" s="12">
        <v>4.5</v>
      </c>
      <c r="O83" s="12">
        <v>4.5</v>
      </c>
      <c r="P83" s="12">
        <v>4.5</v>
      </c>
      <c r="Q83" s="16">
        <v>4.5</v>
      </c>
      <c r="R83" s="16">
        <v>4.5</v>
      </c>
      <c r="S83" s="9">
        <v>3</v>
      </c>
      <c r="T83" s="9">
        <v>2</v>
      </c>
      <c r="U83" s="9">
        <v>2</v>
      </c>
      <c r="V83" s="9"/>
      <c r="W83" s="9">
        <f t="shared" si="3"/>
        <v>38</v>
      </c>
      <c r="X83" s="9">
        <f t="shared" si="2"/>
        <v>3.4800000000000004</v>
      </c>
      <c r="Z83" s="20">
        <v>0.88</v>
      </c>
      <c r="AA83" s="20">
        <v>169</v>
      </c>
      <c r="AB83" s="9"/>
      <c r="AC83" s="12">
        <v>280</v>
      </c>
      <c r="AD83" s="12">
        <v>400</v>
      </c>
      <c r="AE83" s="12">
        <v>375</v>
      </c>
      <c r="AF83" s="9"/>
      <c r="AG83" s="9"/>
      <c r="AH83" s="12">
        <v>85</v>
      </c>
      <c r="AI83" s="9"/>
      <c r="AJ83" s="9"/>
    </row>
    <row r="84" spans="1:36">
      <c r="A84" s="11" t="s">
        <v>3</v>
      </c>
      <c r="B84" s="11">
        <v>0</v>
      </c>
      <c r="C84" s="11" t="s">
        <v>13</v>
      </c>
      <c r="D84" s="9">
        <v>19.32</v>
      </c>
      <c r="E84" s="9">
        <v>135</v>
      </c>
      <c r="F84" s="9"/>
      <c r="G84" s="9">
        <v>20.79</v>
      </c>
      <c r="H84" s="9">
        <v>195</v>
      </c>
      <c r="I84" s="11">
        <v>5</v>
      </c>
      <c r="J84" s="12">
        <v>5</v>
      </c>
      <c r="K84" s="9">
        <v>5</v>
      </c>
      <c r="L84" s="12">
        <v>5</v>
      </c>
      <c r="M84" s="12">
        <v>5</v>
      </c>
      <c r="N84" s="12">
        <v>5</v>
      </c>
      <c r="O84" s="12">
        <v>5</v>
      </c>
      <c r="P84" s="12">
        <v>5</v>
      </c>
      <c r="Q84" s="16">
        <v>5</v>
      </c>
      <c r="R84" s="16">
        <v>5</v>
      </c>
      <c r="S84" s="9">
        <v>4.5</v>
      </c>
      <c r="T84" s="9">
        <v>4.5</v>
      </c>
      <c r="U84" s="9">
        <v>4.5</v>
      </c>
      <c r="V84" s="9"/>
      <c r="W84" s="9">
        <f t="shared" si="3"/>
        <v>60</v>
      </c>
      <c r="X84" s="9">
        <f t="shared" si="2"/>
        <v>1.4699999999999989</v>
      </c>
      <c r="Z84" s="20">
        <v>0.95</v>
      </c>
      <c r="AA84" s="20">
        <v>210</v>
      </c>
      <c r="AB84" s="9"/>
      <c r="AC84" s="12">
        <v>325</v>
      </c>
      <c r="AD84" s="12">
        <v>330</v>
      </c>
      <c r="AE84" s="12">
        <v>320</v>
      </c>
      <c r="AF84" s="9"/>
      <c r="AG84" s="9"/>
      <c r="AH84" s="12">
        <v>120</v>
      </c>
      <c r="AI84" s="9"/>
      <c r="AJ84" s="9"/>
    </row>
    <row r="85" spans="1:36">
      <c r="A85" s="11" t="s">
        <v>3</v>
      </c>
      <c r="B85" s="11">
        <v>0</v>
      </c>
      <c r="C85" s="11" t="s">
        <v>14</v>
      </c>
      <c r="D85" s="9">
        <v>17.21</v>
      </c>
      <c r="E85" s="9">
        <v>129</v>
      </c>
      <c r="F85" s="9"/>
      <c r="G85" s="9">
        <v>21.53</v>
      </c>
      <c r="H85" s="9">
        <v>185</v>
      </c>
      <c r="I85" s="11">
        <v>5</v>
      </c>
      <c r="J85" s="12">
        <v>5</v>
      </c>
      <c r="K85" s="9">
        <v>5</v>
      </c>
      <c r="L85" s="12">
        <v>4.5</v>
      </c>
      <c r="M85" s="12">
        <v>4.5</v>
      </c>
      <c r="N85" s="12">
        <v>4.5</v>
      </c>
      <c r="O85" s="12">
        <v>4.5</v>
      </c>
      <c r="P85" s="12">
        <v>4.5</v>
      </c>
      <c r="Q85" s="16">
        <v>4.5</v>
      </c>
      <c r="R85" s="16">
        <v>4.5</v>
      </c>
      <c r="S85" s="9">
        <v>4.5</v>
      </c>
      <c r="T85" s="9">
        <v>4.5</v>
      </c>
      <c r="U85" s="9">
        <v>4.5</v>
      </c>
      <c r="V85" s="9"/>
      <c r="W85" s="9">
        <f t="shared" si="3"/>
        <v>56</v>
      </c>
      <c r="X85" s="9">
        <f t="shared" si="2"/>
        <v>4.32</v>
      </c>
      <c r="Z85" s="20">
        <v>0.96</v>
      </c>
      <c r="AA85" s="20">
        <v>220</v>
      </c>
      <c r="AB85" s="9"/>
      <c r="AC85" s="9"/>
      <c r="AD85" s="9"/>
      <c r="AE85" s="9"/>
      <c r="AF85" s="9"/>
      <c r="AG85" s="9"/>
      <c r="AH85" s="12">
        <v>225</v>
      </c>
      <c r="AI85" s="9"/>
      <c r="AJ85" s="9"/>
    </row>
    <row r="86" spans="1:36">
      <c r="A86" s="11" t="s">
        <v>3</v>
      </c>
      <c r="B86" s="11">
        <v>5</v>
      </c>
      <c r="C86" s="11" t="s">
        <v>4</v>
      </c>
      <c r="D86" s="9">
        <v>14.69</v>
      </c>
      <c r="E86" s="9">
        <v>145</v>
      </c>
      <c r="F86" s="9"/>
      <c r="G86" s="9">
        <v>20.11</v>
      </c>
      <c r="H86" s="9">
        <v>214</v>
      </c>
      <c r="I86" s="11">
        <v>5</v>
      </c>
      <c r="J86" s="12">
        <v>5</v>
      </c>
      <c r="K86" s="9">
        <v>5</v>
      </c>
      <c r="L86" s="12">
        <v>5</v>
      </c>
      <c r="M86" s="12">
        <v>5</v>
      </c>
      <c r="N86" s="12">
        <v>5</v>
      </c>
      <c r="O86" s="12">
        <v>5</v>
      </c>
      <c r="P86" s="12">
        <v>5</v>
      </c>
      <c r="Q86" s="16">
        <v>5</v>
      </c>
      <c r="R86" s="16">
        <v>5</v>
      </c>
      <c r="S86" s="9">
        <v>5</v>
      </c>
      <c r="T86" s="9">
        <v>5</v>
      </c>
      <c r="U86" s="9">
        <v>4.5</v>
      </c>
      <c r="V86" s="9"/>
      <c r="W86" s="9">
        <f t="shared" si="3"/>
        <v>69</v>
      </c>
      <c r="X86" s="9">
        <f t="shared" si="2"/>
        <v>5.42</v>
      </c>
      <c r="Z86" s="20">
        <v>0.84</v>
      </c>
      <c r="AA86" s="20">
        <v>144</v>
      </c>
      <c r="AB86" s="9"/>
      <c r="AC86" s="12">
        <v>200</v>
      </c>
      <c r="AD86" s="12">
        <v>195</v>
      </c>
      <c r="AE86" s="12">
        <v>255</v>
      </c>
      <c r="AF86" s="9"/>
      <c r="AG86" s="9"/>
      <c r="AH86" s="12">
        <v>105</v>
      </c>
      <c r="AI86" s="9"/>
      <c r="AJ86" s="9"/>
    </row>
    <row r="87" spans="1:36">
      <c r="A87" s="11" t="s">
        <v>3</v>
      </c>
      <c r="B87" s="11">
        <v>5</v>
      </c>
      <c r="C87" s="11" t="s">
        <v>11</v>
      </c>
      <c r="D87" s="9">
        <v>20.49</v>
      </c>
      <c r="E87" s="9">
        <v>153</v>
      </c>
      <c r="F87" s="9"/>
      <c r="G87" s="9">
        <v>21.15</v>
      </c>
      <c r="H87" s="9">
        <v>185</v>
      </c>
      <c r="I87" s="11">
        <v>5</v>
      </c>
      <c r="J87" s="12">
        <v>5</v>
      </c>
      <c r="K87" s="9">
        <v>5</v>
      </c>
      <c r="L87" s="12">
        <v>4.5</v>
      </c>
      <c r="M87" s="12">
        <v>4</v>
      </c>
      <c r="N87" s="12">
        <v>4</v>
      </c>
      <c r="O87" s="12">
        <v>3.5</v>
      </c>
      <c r="P87" s="12">
        <v>3.5</v>
      </c>
      <c r="Q87" s="16">
        <v>3</v>
      </c>
      <c r="R87" s="16">
        <v>1.5</v>
      </c>
      <c r="S87" s="9">
        <v>1</v>
      </c>
      <c r="T87" s="9">
        <v>1</v>
      </c>
      <c r="U87" s="9">
        <v>1</v>
      </c>
      <c r="V87" s="9"/>
      <c r="W87" s="9">
        <f t="shared" si="3"/>
        <v>32</v>
      </c>
      <c r="X87" s="9">
        <f t="shared" si="2"/>
        <v>0.66000000000000014</v>
      </c>
      <c r="Z87" s="20">
        <v>0.87</v>
      </c>
      <c r="AA87" s="20">
        <v>159</v>
      </c>
      <c r="AB87" s="9"/>
      <c r="AC87" s="12">
        <v>190</v>
      </c>
      <c r="AD87" s="12">
        <v>275</v>
      </c>
      <c r="AE87" s="12">
        <v>325</v>
      </c>
      <c r="AF87" s="9"/>
      <c r="AG87" s="9"/>
      <c r="AH87" s="12">
        <v>330</v>
      </c>
      <c r="AI87" s="9"/>
      <c r="AJ87" s="9"/>
    </row>
    <row r="88" spans="1:36">
      <c r="A88" s="11" t="s">
        <v>3</v>
      </c>
      <c r="B88" s="11">
        <v>5</v>
      </c>
      <c r="C88" s="11" t="s">
        <v>13</v>
      </c>
      <c r="D88" s="9">
        <v>17.670000000000002</v>
      </c>
      <c r="E88" s="9">
        <v>146</v>
      </c>
      <c r="F88" s="9"/>
      <c r="G88" s="9">
        <v>19.91</v>
      </c>
      <c r="H88" s="9">
        <v>219</v>
      </c>
      <c r="I88" s="11">
        <v>5</v>
      </c>
      <c r="J88" s="12">
        <v>5</v>
      </c>
      <c r="K88" s="9">
        <v>5</v>
      </c>
      <c r="L88" s="12">
        <v>4.5</v>
      </c>
      <c r="M88" s="12">
        <v>4.5</v>
      </c>
      <c r="N88" s="12">
        <v>4.5</v>
      </c>
      <c r="O88" s="12">
        <v>4.5</v>
      </c>
      <c r="P88" s="12">
        <v>4.5</v>
      </c>
      <c r="Q88" s="16">
        <v>4.5</v>
      </c>
      <c r="R88" s="16">
        <v>4.5</v>
      </c>
      <c r="S88" s="9">
        <v>4.5</v>
      </c>
      <c r="T88" s="9">
        <v>4</v>
      </c>
      <c r="U88" s="9">
        <v>3.5</v>
      </c>
      <c r="V88" s="9"/>
      <c r="W88" s="9">
        <f t="shared" si="3"/>
        <v>73</v>
      </c>
      <c r="X88" s="9">
        <f t="shared" si="2"/>
        <v>2.2399999999999984</v>
      </c>
      <c r="Z88" s="20">
        <v>0.79</v>
      </c>
      <c r="AA88" s="20">
        <v>108</v>
      </c>
      <c r="AB88" s="9"/>
      <c r="AC88" s="12">
        <v>185</v>
      </c>
      <c r="AD88" s="12">
        <v>190</v>
      </c>
      <c r="AE88" s="12">
        <v>230</v>
      </c>
      <c r="AF88" s="9"/>
      <c r="AG88" s="9"/>
      <c r="AH88" s="9"/>
      <c r="AI88" s="9"/>
      <c r="AJ88" s="9"/>
    </row>
    <row r="89" spans="1:36">
      <c r="A89" s="11" t="s">
        <v>3</v>
      </c>
      <c r="B89" s="11">
        <v>5</v>
      </c>
      <c r="C89" s="11" t="s">
        <v>14</v>
      </c>
      <c r="D89" s="9">
        <v>20.61</v>
      </c>
      <c r="E89" s="9">
        <v>107</v>
      </c>
      <c r="F89" s="9"/>
      <c r="G89" s="9">
        <v>22.05</v>
      </c>
      <c r="H89" s="9">
        <v>152</v>
      </c>
      <c r="I89" s="11">
        <v>5</v>
      </c>
      <c r="J89" s="12">
        <v>5</v>
      </c>
      <c r="K89" s="9">
        <v>5</v>
      </c>
      <c r="L89" s="12">
        <v>4.5</v>
      </c>
      <c r="M89" s="12">
        <v>4</v>
      </c>
      <c r="N89" s="12">
        <v>4</v>
      </c>
      <c r="O89" s="12">
        <v>4</v>
      </c>
      <c r="P89" s="12">
        <v>4</v>
      </c>
      <c r="Q89" s="16">
        <v>3</v>
      </c>
      <c r="R89" s="16">
        <v>1.5</v>
      </c>
      <c r="S89" s="9">
        <v>1</v>
      </c>
      <c r="T89" s="9">
        <v>1</v>
      </c>
      <c r="U89" s="9">
        <v>1</v>
      </c>
      <c r="V89" s="9"/>
      <c r="W89" s="9">
        <f t="shared" si="3"/>
        <v>45</v>
      </c>
      <c r="X89" s="9">
        <f t="shared" si="2"/>
        <v>1.4400000000000013</v>
      </c>
      <c r="Z89" s="20">
        <v>0.82</v>
      </c>
      <c r="AA89" s="20">
        <v>129</v>
      </c>
      <c r="AB89" s="9"/>
      <c r="AC89" s="9"/>
      <c r="AD89" s="9"/>
      <c r="AE89" s="9"/>
      <c r="AF89" s="9"/>
      <c r="AG89" s="9"/>
      <c r="AH89" s="9"/>
      <c r="AI89" s="9"/>
      <c r="AJ89" s="9"/>
    </row>
    <row r="90" spans="1:36">
      <c r="A90" s="11" t="s">
        <v>3</v>
      </c>
      <c r="B90" s="11">
        <v>10</v>
      </c>
      <c r="C90" s="11" t="s">
        <v>4</v>
      </c>
      <c r="D90" s="9">
        <v>20.14</v>
      </c>
      <c r="E90" s="9">
        <v>162</v>
      </c>
      <c r="F90" s="9"/>
      <c r="G90" s="9">
        <v>21.7</v>
      </c>
      <c r="H90" s="9">
        <v>201</v>
      </c>
      <c r="I90" s="11">
        <v>5</v>
      </c>
      <c r="J90" s="12">
        <v>5</v>
      </c>
      <c r="K90" s="9">
        <v>5</v>
      </c>
      <c r="L90" s="12">
        <v>5</v>
      </c>
      <c r="M90" s="12">
        <v>4.5</v>
      </c>
      <c r="N90" s="12">
        <v>4.5</v>
      </c>
      <c r="O90" s="12">
        <v>3</v>
      </c>
      <c r="P90" s="12">
        <v>3</v>
      </c>
      <c r="Q90" s="16">
        <v>3</v>
      </c>
      <c r="R90" s="16">
        <v>1.5</v>
      </c>
      <c r="S90" s="9">
        <v>1</v>
      </c>
      <c r="T90" s="9">
        <v>1</v>
      </c>
      <c r="U90" s="9">
        <v>1</v>
      </c>
      <c r="V90" s="9"/>
      <c r="W90" s="9">
        <f t="shared" si="3"/>
        <v>39</v>
      </c>
      <c r="X90" s="9">
        <f t="shared" si="2"/>
        <v>1.5599999999999987</v>
      </c>
      <c r="Z90" s="20">
        <v>0.46</v>
      </c>
      <c r="AA90" s="20">
        <v>39</v>
      </c>
      <c r="AB90" s="9"/>
      <c r="AC90" s="12">
        <v>195</v>
      </c>
      <c r="AD90" s="12">
        <v>260</v>
      </c>
      <c r="AE90" s="12">
        <v>280</v>
      </c>
      <c r="AF90" s="9"/>
      <c r="AG90" s="9"/>
      <c r="AH90" s="9"/>
      <c r="AI90" s="9"/>
      <c r="AJ90" s="9"/>
    </row>
    <row r="91" spans="1:36">
      <c r="A91" s="11" t="s">
        <v>3</v>
      </c>
      <c r="B91" s="11">
        <v>10</v>
      </c>
      <c r="C91" s="11" t="s">
        <v>11</v>
      </c>
      <c r="D91" s="9">
        <v>15.33</v>
      </c>
      <c r="E91" s="9">
        <v>142</v>
      </c>
      <c r="F91" s="9"/>
      <c r="G91" s="9">
        <v>19.3</v>
      </c>
      <c r="H91" s="9">
        <v>204</v>
      </c>
      <c r="I91" s="11">
        <v>5</v>
      </c>
      <c r="J91" s="12">
        <v>5</v>
      </c>
      <c r="K91" s="9">
        <v>5</v>
      </c>
      <c r="L91" s="12">
        <v>3.5</v>
      </c>
      <c r="M91" s="12">
        <v>3.5</v>
      </c>
      <c r="N91" s="12">
        <v>3</v>
      </c>
      <c r="O91" s="12">
        <v>1</v>
      </c>
      <c r="P91" s="12">
        <v>1</v>
      </c>
      <c r="Q91" s="16">
        <v>1</v>
      </c>
      <c r="R91" s="16">
        <v>1</v>
      </c>
      <c r="S91" s="9">
        <v>1</v>
      </c>
      <c r="T91" s="9">
        <v>1</v>
      </c>
      <c r="U91" s="9">
        <v>1</v>
      </c>
      <c r="V91" s="9"/>
      <c r="W91" s="9">
        <f t="shared" si="3"/>
        <v>62</v>
      </c>
      <c r="X91" s="9">
        <f t="shared" si="2"/>
        <v>3.9700000000000006</v>
      </c>
      <c r="Z91" s="20">
        <v>0.16</v>
      </c>
      <c r="AA91" s="20">
        <v>0</v>
      </c>
      <c r="AB91" s="9"/>
      <c r="AC91" s="12">
        <v>150</v>
      </c>
      <c r="AD91" s="12">
        <v>140</v>
      </c>
      <c r="AE91" s="12">
        <v>165</v>
      </c>
      <c r="AF91" s="9"/>
      <c r="AG91" s="9"/>
      <c r="AH91" s="9"/>
      <c r="AI91" s="9"/>
      <c r="AJ91" s="9"/>
    </row>
    <row r="92" spans="1:36">
      <c r="A92" s="11" t="s">
        <v>3</v>
      </c>
      <c r="B92" s="11">
        <v>10</v>
      </c>
      <c r="C92" s="11" t="s">
        <v>13</v>
      </c>
      <c r="D92" s="9">
        <v>20.86</v>
      </c>
      <c r="E92" s="9">
        <v>139</v>
      </c>
      <c r="F92" s="9"/>
      <c r="G92" s="9">
        <v>21.37</v>
      </c>
      <c r="H92" s="9">
        <v>189</v>
      </c>
      <c r="I92" s="11">
        <v>5</v>
      </c>
      <c r="J92" s="12">
        <v>5</v>
      </c>
      <c r="K92" s="9">
        <v>5</v>
      </c>
      <c r="L92" s="12">
        <v>4.5</v>
      </c>
      <c r="M92" s="12">
        <v>4.5</v>
      </c>
      <c r="N92" s="12">
        <v>4.5</v>
      </c>
      <c r="O92" s="12">
        <v>3</v>
      </c>
      <c r="P92" s="12">
        <v>2</v>
      </c>
      <c r="Q92" s="16">
        <v>1</v>
      </c>
      <c r="R92" s="16">
        <v>1</v>
      </c>
      <c r="S92" s="9">
        <v>1</v>
      </c>
      <c r="T92" s="9">
        <v>1</v>
      </c>
      <c r="U92" s="9">
        <v>1</v>
      </c>
      <c r="V92" s="9"/>
      <c r="W92" s="9">
        <f t="shared" si="3"/>
        <v>50</v>
      </c>
      <c r="X92" s="9">
        <f t="shared" si="2"/>
        <v>0.51000000000000156</v>
      </c>
      <c r="Z92" s="20">
        <v>0.65</v>
      </c>
      <c r="AA92" s="20">
        <v>33</v>
      </c>
      <c r="AB92" s="9"/>
      <c r="AC92" s="12">
        <v>205</v>
      </c>
      <c r="AD92" s="12">
        <v>250</v>
      </c>
      <c r="AE92" s="12">
        <v>350</v>
      </c>
      <c r="AF92" s="9"/>
      <c r="AG92" s="9"/>
      <c r="AH92" s="9"/>
      <c r="AI92" s="9"/>
      <c r="AJ92" s="9"/>
    </row>
    <row r="93" spans="1:36">
      <c r="A93" s="11" t="s">
        <v>3</v>
      </c>
      <c r="B93" s="11">
        <v>10</v>
      </c>
      <c r="C93" s="11" t="s">
        <v>14</v>
      </c>
      <c r="D93" s="9">
        <v>18.05</v>
      </c>
      <c r="E93" s="9">
        <v>130</v>
      </c>
      <c r="F93" s="9">
        <v>244</v>
      </c>
      <c r="G93" s="9">
        <v>18.579999999999998</v>
      </c>
      <c r="H93" s="9">
        <v>134</v>
      </c>
      <c r="I93" s="11">
        <v>5</v>
      </c>
      <c r="J93" s="12">
        <v>5</v>
      </c>
      <c r="K93" s="9">
        <v>5</v>
      </c>
      <c r="L93" s="12">
        <v>4</v>
      </c>
      <c r="M93" s="12">
        <v>3.5</v>
      </c>
      <c r="N93" s="12">
        <v>3.5</v>
      </c>
      <c r="O93" s="12">
        <v>3.5</v>
      </c>
      <c r="P93" s="12">
        <v>3</v>
      </c>
      <c r="Q93" s="16">
        <v>2</v>
      </c>
      <c r="R93" s="16">
        <v>1</v>
      </c>
      <c r="S93" s="9">
        <v>1</v>
      </c>
      <c r="T93" s="9">
        <v>1</v>
      </c>
      <c r="U93" s="9">
        <v>1</v>
      </c>
      <c r="V93" s="9"/>
      <c r="W93" s="9">
        <f t="shared" si="3"/>
        <v>4</v>
      </c>
      <c r="X93" s="9">
        <f t="shared" si="2"/>
        <v>0.52999999999999758</v>
      </c>
      <c r="Z93" s="20">
        <v>0</v>
      </c>
      <c r="AA93" s="20">
        <v>0</v>
      </c>
      <c r="AB93" s="9"/>
      <c r="AC93" s="9"/>
      <c r="AD93" s="9"/>
      <c r="AE93" s="9"/>
      <c r="AF93" s="9"/>
      <c r="AG93" s="9"/>
      <c r="AH93" s="9">
        <v>225</v>
      </c>
      <c r="AI93" s="9"/>
      <c r="AJ93" s="9"/>
    </row>
    <row r="94" spans="1:36">
      <c r="A94" s="11" t="s">
        <v>3</v>
      </c>
      <c r="B94" s="11">
        <v>15</v>
      </c>
      <c r="C94" s="11" t="s">
        <v>4</v>
      </c>
      <c r="D94" s="9">
        <v>19.36</v>
      </c>
      <c r="E94" s="9">
        <v>165</v>
      </c>
      <c r="F94" s="9"/>
      <c r="G94" s="9">
        <v>21.22</v>
      </c>
      <c r="H94" s="9">
        <v>181</v>
      </c>
      <c r="I94" s="11">
        <v>5</v>
      </c>
      <c r="J94" s="12">
        <v>5</v>
      </c>
      <c r="K94" s="9">
        <v>5</v>
      </c>
      <c r="L94" s="12">
        <v>4.5</v>
      </c>
      <c r="M94" s="12">
        <v>4</v>
      </c>
      <c r="N94" s="12">
        <v>4</v>
      </c>
      <c r="O94" s="12">
        <v>3</v>
      </c>
      <c r="P94" s="12">
        <v>3</v>
      </c>
      <c r="Q94" s="16">
        <v>3</v>
      </c>
      <c r="R94" s="16">
        <v>2</v>
      </c>
      <c r="S94" s="9">
        <v>1</v>
      </c>
      <c r="T94" s="9">
        <v>1</v>
      </c>
      <c r="U94" s="9">
        <v>1</v>
      </c>
      <c r="V94" s="9"/>
      <c r="W94" s="9">
        <f t="shared" si="3"/>
        <v>16</v>
      </c>
      <c r="X94" s="9">
        <f t="shared" si="2"/>
        <v>1.8599999999999994</v>
      </c>
      <c r="Z94" s="20">
        <v>0</v>
      </c>
      <c r="AA94" s="20">
        <v>0</v>
      </c>
      <c r="AB94" s="9"/>
      <c r="AC94" s="12">
        <v>200</v>
      </c>
      <c r="AD94" s="12">
        <v>250</v>
      </c>
      <c r="AE94" s="12">
        <v>265</v>
      </c>
      <c r="AF94" s="9"/>
      <c r="AG94" s="9"/>
      <c r="AH94" s="12">
        <v>200</v>
      </c>
      <c r="AI94" s="9"/>
      <c r="AJ94" s="9"/>
    </row>
    <row r="95" spans="1:36">
      <c r="A95" s="11" t="s">
        <v>3</v>
      </c>
      <c r="B95" s="11">
        <v>15</v>
      </c>
      <c r="C95" s="11" t="s">
        <v>11</v>
      </c>
      <c r="D95" s="9">
        <v>16.77</v>
      </c>
      <c r="E95" s="9">
        <v>156</v>
      </c>
      <c r="F95" s="9">
        <v>213</v>
      </c>
      <c r="G95" s="9">
        <v>24.51</v>
      </c>
      <c r="H95" s="9">
        <v>188</v>
      </c>
      <c r="I95" s="11">
        <v>5</v>
      </c>
      <c r="J95" s="12">
        <v>5</v>
      </c>
      <c r="K95" s="9">
        <v>4</v>
      </c>
      <c r="L95" s="12">
        <v>3</v>
      </c>
      <c r="M95" s="12">
        <v>2</v>
      </c>
      <c r="N95" s="12">
        <v>2</v>
      </c>
      <c r="O95" s="12">
        <v>1</v>
      </c>
      <c r="P95" s="12">
        <v>1</v>
      </c>
      <c r="Q95" s="16">
        <v>1</v>
      </c>
      <c r="R95" s="16">
        <v>0</v>
      </c>
      <c r="S95" s="9">
        <v>0</v>
      </c>
      <c r="T95" s="9">
        <v>0</v>
      </c>
      <c r="U95" s="9">
        <v>0</v>
      </c>
      <c r="V95" s="9"/>
      <c r="W95" s="9">
        <f t="shared" si="3"/>
        <v>32</v>
      </c>
      <c r="X95" s="9">
        <f t="shared" si="2"/>
        <v>7.740000000000002</v>
      </c>
      <c r="Z95" s="20" t="s">
        <v>36</v>
      </c>
      <c r="AA95" s="20" t="s">
        <v>36</v>
      </c>
      <c r="AB95" s="9"/>
      <c r="AC95" s="12">
        <v>400</v>
      </c>
      <c r="AD95" s="12">
        <v>275</v>
      </c>
      <c r="AE95" s="12">
        <v>365</v>
      </c>
      <c r="AF95" s="9"/>
      <c r="AG95" s="9"/>
      <c r="AH95" s="9"/>
      <c r="AI95" s="9"/>
      <c r="AJ95" s="9"/>
    </row>
    <row r="96" spans="1:36">
      <c r="A96" s="11" t="s">
        <v>3</v>
      </c>
      <c r="B96" s="11">
        <v>15</v>
      </c>
      <c r="C96" s="11" t="s">
        <v>13</v>
      </c>
      <c r="D96" s="9">
        <v>16.329999999999998</v>
      </c>
      <c r="E96" s="9">
        <v>152</v>
      </c>
      <c r="F96" s="9">
        <v>213</v>
      </c>
      <c r="G96" s="9">
        <v>23.2</v>
      </c>
      <c r="H96" s="9">
        <v>193</v>
      </c>
      <c r="I96" s="11">
        <v>5</v>
      </c>
      <c r="J96" s="12">
        <v>5</v>
      </c>
      <c r="K96" s="9">
        <v>4.5</v>
      </c>
      <c r="L96" s="12">
        <v>4.5</v>
      </c>
      <c r="M96" s="12">
        <v>3.5</v>
      </c>
      <c r="N96" s="12">
        <v>3</v>
      </c>
      <c r="O96" s="12">
        <v>1.5</v>
      </c>
      <c r="P96" s="12">
        <v>1</v>
      </c>
      <c r="Q96" s="16">
        <v>1</v>
      </c>
      <c r="R96" s="16">
        <v>0</v>
      </c>
      <c r="S96" s="9">
        <v>0</v>
      </c>
      <c r="T96" s="9">
        <v>0</v>
      </c>
      <c r="U96" s="9">
        <v>0</v>
      </c>
      <c r="V96" s="9"/>
      <c r="W96" s="9">
        <f t="shared" si="3"/>
        <v>41</v>
      </c>
      <c r="X96" s="9">
        <f t="shared" si="2"/>
        <v>6.870000000000001</v>
      </c>
      <c r="Z96" s="20" t="s">
        <v>36</v>
      </c>
      <c r="AA96" s="20" t="s">
        <v>36</v>
      </c>
      <c r="AB96" s="9"/>
      <c r="AC96" s="12">
        <v>135</v>
      </c>
      <c r="AD96" s="12">
        <v>150</v>
      </c>
      <c r="AE96" s="12">
        <v>160</v>
      </c>
      <c r="AF96" s="9"/>
      <c r="AG96" s="9"/>
      <c r="AH96" s="9"/>
      <c r="AI96" s="9"/>
      <c r="AJ96" s="9"/>
    </row>
    <row r="97" spans="1:36">
      <c r="A97" s="11" t="s">
        <v>3</v>
      </c>
      <c r="B97" s="11">
        <v>15</v>
      </c>
      <c r="C97" s="11" t="s">
        <v>14</v>
      </c>
      <c r="D97" s="9">
        <v>21.57</v>
      </c>
      <c r="E97" s="9">
        <v>137</v>
      </c>
      <c r="F97" s="9"/>
      <c r="G97" s="9">
        <v>24.52</v>
      </c>
      <c r="H97" s="9">
        <v>138</v>
      </c>
      <c r="I97" s="11">
        <v>5</v>
      </c>
      <c r="J97" s="12">
        <v>5</v>
      </c>
      <c r="K97" s="9">
        <v>4</v>
      </c>
      <c r="L97" s="12">
        <v>3</v>
      </c>
      <c r="M97" s="12">
        <v>3</v>
      </c>
      <c r="N97" s="12">
        <v>2.5</v>
      </c>
      <c r="O97" s="12">
        <v>1</v>
      </c>
      <c r="P97" s="12">
        <v>1</v>
      </c>
      <c r="Q97" s="16">
        <v>1</v>
      </c>
      <c r="R97" s="16">
        <v>1</v>
      </c>
      <c r="S97" s="9">
        <v>1</v>
      </c>
      <c r="T97" s="9">
        <v>1</v>
      </c>
      <c r="U97" s="9">
        <v>1</v>
      </c>
      <c r="V97" s="9"/>
      <c r="W97" s="9">
        <f t="shared" si="3"/>
        <v>1</v>
      </c>
      <c r="X97" s="9">
        <f t="shared" si="2"/>
        <v>2.9499999999999993</v>
      </c>
      <c r="Z97" s="20">
        <v>0</v>
      </c>
      <c r="AA97" s="20">
        <v>0</v>
      </c>
      <c r="AB97" s="9"/>
      <c r="AC97" s="9"/>
      <c r="AD97" s="9"/>
      <c r="AE97" s="9"/>
      <c r="AF97" s="9"/>
      <c r="AG97" s="9"/>
      <c r="AH97" s="9"/>
      <c r="AI97" s="9"/>
      <c r="AJ97" s="9"/>
    </row>
    <row r="98" spans="1:36">
      <c r="A98" s="11" t="s">
        <v>10</v>
      </c>
      <c r="B98" s="11">
        <v>0</v>
      </c>
      <c r="C98" s="11" t="s">
        <v>4</v>
      </c>
      <c r="D98" s="9">
        <v>10.56</v>
      </c>
      <c r="E98" s="9">
        <v>59</v>
      </c>
      <c r="F98" s="9"/>
      <c r="G98" s="9">
        <v>15.16</v>
      </c>
      <c r="H98" s="9">
        <v>124</v>
      </c>
      <c r="I98" s="11">
        <v>5</v>
      </c>
      <c r="J98" s="12">
        <v>5</v>
      </c>
      <c r="K98" s="9">
        <v>5</v>
      </c>
      <c r="L98" s="12">
        <v>5</v>
      </c>
      <c r="M98" s="12">
        <v>5</v>
      </c>
      <c r="N98" s="12">
        <v>5</v>
      </c>
      <c r="O98" s="12">
        <v>5</v>
      </c>
      <c r="P98" s="12">
        <v>5</v>
      </c>
      <c r="Q98" s="16">
        <v>5</v>
      </c>
      <c r="R98" s="16">
        <v>5</v>
      </c>
      <c r="S98" s="9">
        <v>5</v>
      </c>
      <c r="T98" s="9">
        <v>5</v>
      </c>
      <c r="U98" s="9">
        <v>5</v>
      </c>
      <c r="V98" s="9"/>
      <c r="W98" s="9">
        <f t="shared" si="3"/>
        <v>65</v>
      </c>
      <c r="X98" s="9">
        <f t="shared" si="2"/>
        <v>4.5999999999999996</v>
      </c>
      <c r="Z98" s="20">
        <v>1.1399999999999999</v>
      </c>
      <c r="AA98" s="20">
        <v>330</v>
      </c>
      <c r="AB98" s="9"/>
      <c r="AC98" s="12">
        <v>175</v>
      </c>
      <c r="AD98" s="12">
        <v>325</v>
      </c>
      <c r="AE98" s="12">
        <v>220</v>
      </c>
      <c r="AF98" s="9"/>
      <c r="AG98" s="9"/>
      <c r="AH98" s="12">
        <v>245</v>
      </c>
      <c r="AI98" s="9"/>
      <c r="AJ98" s="9"/>
    </row>
    <row r="99" spans="1:36">
      <c r="A99" s="11" t="s">
        <v>10</v>
      </c>
      <c r="B99" s="11">
        <v>0</v>
      </c>
      <c r="C99" s="11" t="s">
        <v>11</v>
      </c>
      <c r="D99" s="9">
        <v>10.81</v>
      </c>
      <c r="E99" s="9">
        <v>65</v>
      </c>
      <c r="F99" s="9"/>
      <c r="G99" s="9">
        <v>11.1</v>
      </c>
      <c r="H99" s="9">
        <v>97</v>
      </c>
      <c r="I99" s="11">
        <v>5</v>
      </c>
      <c r="J99" s="12">
        <v>4.5</v>
      </c>
      <c r="K99" s="9">
        <v>4.5</v>
      </c>
      <c r="L99" s="12">
        <v>4.5</v>
      </c>
      <c r="M99" s="12">
        <v>4.5</v>
      </c>
      <c r="N99" s="12">
        <v>4.5</v>
      </c>
      <c r="O99" s="12">
        <v>4.5</v>
      </c>
      <c r="P99" s="12">
        <v>4.5</v>
      </c>
      <c r="Q99" s="16">
        <v>4.5</v>
      </c>
      <c r="R99" s="16">
        <v>4.5</v>
      </c>
      <c r="S99" s="9">
        <v>4.5</v>
      </c>
      <c r="T99" s="9">
        <v>4.5</v>
      </c>
      <c r="U99" s="9">
        <v>4.5</v>
      </c>
      <c r="V99" s="9"/>
      <c r="W99" s="9">
        <f t="shared" si="3"/>
        <v>32</v>
      </c>
      <c r="X99" s="9">
        <f t="shared" si="2"/>
        <v>0.28999999999999915</v>
      </c>
      <c r="Z99" s="20">
        <v>1.0900000000000001</v>
      </c>
      <c r="AA99" s="20">
        <v>302</v>
      </c>
      <c r="AB99" s="9"/>
      <c r="AC99" s="12">
        <v>225</v>
      </c>
      <c r="AD99" s="12">
        <v>350</v>
      </c>
      <c r="AE99" s="12">
        <v>340</v>
      </c>
      <c r="AF99" s="9"/>
      <c r="AG99" s="9"/>
      <c r="AH99" s="12">
        <v>220</v>
      </c>
      <c r="AI99" s="9"/>
      <c r="AJ99" s="9"/>
    </row>
    <row r="100" spans="1:36">
      <c r="A100" s="11" t="s">
        <v>10</v>
      </c>
      <c r="B100" s="11">
        <v>0</v>
      </c>
      <c r="C100" s="11" t="s">
        <v>13</v>
      </c>
      <c r="D100" s="9">
        <v>11.52</v>
      </c>
      <c r="E100" s="9">
        <v>70</v>
      </c>
      <c r="F100" s="9"/>
      <c r="G100" s="9">
        <v>14.22</v>
      </c>
      <c r="H100" s="9">
        <v>122</v>
      </c>
      <c r="I100" s="11">
        <v>5</v>
      </c>
      <c r="J100" s="12">
        <v>5</v>
      </c>
      <c r="K100" s="9">
        <v>5</v>
      </c>
      <c r="L100" s="12">
        <v>4.5</v>
      </c>
      <c r="M100" s="12">
        <v>4.5</v>
      </c>
      <c r="N100" s="12">
        <v>4.5</v>
      </c>
      <c r="O100" s="12">
        <v>4.5</v>
      </c>
      <c r="P100" s="12">
        <v>4.5</v>
      </c>
      <c r="Q100" s="16">
        <v>4.5</v>
      </c>
      <c r="R100" s="16">
        <v>4.5</v>
      </c>
      <c r="S100" s="9">
        <v>4.5</v>
      </c>
      <c r="T100" s="9">
        <v>4.5</v>
      </c>
      <c r="U100" s="9">
        <v>4.5</v>
      </c>
      <c r="V100" s="9"/>
      <c r="W100" s="9">
        <f t="shared" si="3"/>
        <v>52</v>
      </c>
      <c r="X100" s="9">
        <f t="shared" si="2"/>
        <v>2.7000000000000011</v>
      </c>
      <c r="Z100" s="20">
        <v>1.17</v>
      </c>
      <c r="AA100" s="20">
        <v>351</v>
      </c>
      <c r="AB100" s="9"/>
      <c r="AC100" s="12">
        <v>160</v>
      </c>
      <c r="AD100" s="12">
        <v>175</v>
      </c>
      <c r="AE100" s="12">
        <v>205</v>
      </c>
      <c r="AF100" s="9"/>
      <c r="AG100" s="9"/>
      <c r="AH100" s="12">
        <v>250</v>
      </c>
      <c r="AI100" s="9"/>
      <c r="AJ100" s="9"/>
    </row>
    <row r="101" spans="1:36">
      <c r="A101" s="11" t="s">
        <v>10</v>
      </c>
      <c r="B101" s="11">
        <v>0</v>
      </c>
      <c r="C101" s="11" t="s">
        <v>14</v>
      </c>
      <c r="D101" s="9">
        <v>14.71</v>
      </c>
      <c r="E101" s="9">
        <v>86</v>
      </c>
      <c r="F101" s="9"/>
      <c r="G101" s="9">
        <v>16.899999999999999</v>
      </c>
      <c r="H101" s="9">
        <v>154</v>
      </c>
      <c r="I101" s="11">
        <v>5</v>
      </c>
      <c r="J101" s="12">
        <v>5</v>
      </c>
      <c r="K101" s="9">
        <v>5</v>
      </c>
      <c r="L101" s="12">
        <v>5</v>
      </c>
      <c r="M101" s="12">
        <v>5</v>
      </c>
      <c r="N101" s="12">
        <v>5</v>
      </c>
      <c r="O101" s="12">
        <v>5</v>
      </c>
      <c r="P101" s="12">
        <v>5</v>
      </c>
      <c r="Q101" s="16">
        <v>5</v>
      </c>
      <c r="R101" s="16">
        <v>5</v>
      </c>
      <c r="S101" s="9">
        <v>5</v>
      </c>
      <c r="T101" s="9">
        <v>5</v>
      </c>
      <c r="U101" s="9">
        <v>5</v>
      </c>
      <c r="V101" s="9"/>
      <c r="W101" s="9">
        <f t="shared" si="3"/>
        <v>68</v>
      </c>
      <c r="X101" s="9">
        <f t="shared" si="2"/>
        <v>2.1899999999999977</v>
      </c>
      <c r="Z101" s="20">
        <v>1.1399999999999999</v>
      </c>
      <c r="AA101" s="20">
        <v>332</v>
      </c>
      <c r="AB101" s="9"/>
      <c r="AC101" s="12">
        <v>205</v>
      </c>
      <c r="AD101" s="12">
        <v>225</v>
      </c>
      <c r="AE101" s="12">
        <v>265</v>
      </c>
      <c r="AF101" s="9"/>
      <c r="AG101" s="9"/>
      <c r="AH101" s="12">
        <v>250</v>
      </c>
      <c r="AI101" s="9"/>
      <c r="AJ101" s="9"/>
    </row>
    <row r="102" spans="1:36">
      <c r="A102" s="11" t="s">
        <v>10</v>
      </c>
      <c r="B102" s="11">
        <v>5</v>
      </c>
      <c r="C102" s="11" t="s">
        <v>4</v>
      </c>
      <c r="D102" s="9">
        <v>10.64</v>
      </c>
      <c r="E102" s="9">
        <v>62</v>
      </c>
      <c r="F102" s="9"/>
      <c r="G102" s="9">
        <v>13.27</v>
      </c>
      <c r="H102" s="9">
        <v>87</v>
      </c>
      <c r="I102" s="11">
        <v>5</v>
      </c>
      <c r="J102" s="12">
        <v>5</v>
      </c>
      <c r="K102" s="9">
        <v>5</v>
      </c>
      <c r="L102" s="12">
        <v>5</v>
      </c>
      <c r="M102" s="12">
        <v>5</v>
      </c>
      <c r="N102" s="12">
        <v>4.5</v>
      </c>
      <c r="O102" s="12">
        <v>4.5</v>
      </c>
      <c r="P102" s="12">
        <v>4.5</v>
      </c>
      <c r="Q102" s="16">
        <v>4.5</v>
      </c>
      <c r="R102" s="16">
        <v>4.5</v>
      </c>
      <c r="S102" s="9">
        <v>4.5</v>
      </c>
      <c r="T102" s="9">
        <v>4</v>
      </c>
      <c r="U102" s="9">
        <v>4</v>
      </c>
      <c r="V102" s="9"/>
      <c r="W102" s="9">
        <f t="shared" si="3"/>
        <v>25</v>
      </c>
      <c r="X102" s="9">
        <f t="shared" si="2"/>
        <v>2.629999999999999</v>
      </c>
      <c r="Z102" s="20">
        <v>1.1000000000000001</v>
      </c>
      <c r="AA102" s="20">
        <v>307</v>
      </c>
      <c r="AB102" s="9"/>
      <c r="AC102" s="12">
        <v>225</v>
      </c>
      <c r="AD102" s="12">
        <v>280</v>
      </c>
      <c r="AE102" s="12">
        <v>340</v>
      </c>
      <c r="AF102" s="9"/>
      <c r="AG102" s="9"/>
      <c r="AH102" s="12">
        <v>210</v>
      </c>
      <c r="AI102" s="9"/>
      <c r="AJ102" s="9"/>
    </row>
    <row r="103" spans="1:36">
      <c r="A103" s="11" t="s">
        <v>10</v>
      </c>
      <c r="B103" s="11">
        <v>5</v>
      </c>
      <c r="C103" s="11" t="s">
        <v>11</v>
      </c>
      <c r="D103" s="9">
        <v>9.9700000000000006</v>
      </c>
      <c r="E103" s="9">
        <v>60</v>
      </c>
      <c r="F103" s="9"/>
      <c r="G103" s="9">
        <v>10.16</v>
      </c>
      <c r="H103" s="9">
        <v>89</v>
      </c>
      <c r="I103" s="11">
        <v>5</v>
      </c>
      <c r="J103" s="12">
        <v>4.5</v>
      </c>
      <c r="K103" s="9">
        <v>4.5</v>
      </c>
      <c r="L103" s="12">
        <v>4.5</v>
      </c>
      <c r="M103" s="12">
        <v>4.5</v>
      </c>
      <c r="N103" s="12">
        <v>4.5</v>
      </c>
      <c r="O103" s="12">
        <v>4.5</v>
      </c>
      <c r="P103" s="12">
        <v>4.5</v>
      </c>
      <c r="Q103" s="16">
        <v>4.5</v>
      </c>
      <c r="R103" s="16">
        <v>4.5</v>
      </c>
      <c r="S103" s="9">
        <v>4.5</v>
      </c>
      <c r="T103" s="9">
        <v>4</v>
      </c>
      <c r="U103" s="9">
        <v>4</v>
      </c>
      <c r="V103" s="9"/>
      <c r="W103" s="9">
        <f t="shared" si="3"/>
        <v>29</v>
      </c>
      <c r="X103" s="9">
        <f t="shared" si="2"/>
        <v>0.1899999999999995</v>
      </c>
      <c r="Z103" s="20">
        <v>1.08</v>
      </c>
      <c r="AA103" s="20">
        <v>292</v>
      </c>
      <c r="AB103" s="9"/>
      <c r="AC103" s="12">
        <v>195</v>
      </c>
      <c r="AD103" s="12">
        <v>225</v>
      </c>
      <c r="AE103" s="12">
        <v>215</v>
      </c>
      <c r="AF103" s="9"/>
      <c r="AG103" s="12"/>
      <c r="AH103" s="12">
        <v>190</v>
      </c>
      <c r="AI103" s="9"/>
      <c r="AJ103" s="9"/>
    </row>
    <row r="104" spans="1:36">
      <c r="A104" s="11" t="s">
        <v>10</v>
      </c>
      <c r="B104" s="11">
        <v>5</v>
      </c>
      <c r="C104" s="11" t="s">
        <v>13</v>
      </c>
      <c r="D104" s="9">
        <v>9.9700000000000006</v>
      </c>
      <c r="E104" s="9">
        <v>70</v>
      </c>
      <c r="F104" s="9"/>
      <c r="G104" s="9">
        <v>10.23</v>
      </c>
      <c r="H104" s="9">
        <v>121</v>
      </c>
      <c r="I104" s="11">
        <v>5</v>
      </c>
      <c r="J104" s="12">
        <v>4</v>
      </c>
      <c r="K104" s="9">
        <v>4</v>
      </c>
      <c r="L104" s="12">
        <v>4</v>
      </c>
      <c r="M104" s="12">
        <v>4</v>
      </c>
      <c r="N104" s="12">
        <v>4</v>
      </c>
      <c r="O104" s="12">
        <v>4</v>
      </c>
      <c r="P104" s="12">
        <v>4</v>
      </c>
      <c r="Q104" s="16">
        <v>4</v>
      </c>
      <c r="R104" s="16">
        <v>4</v>
      </c>
      <c r="S104" s="9">
        <v>3.5</v>
      </c>
      <c r="T104" s="9">
        <v>3.5</v>
      </c>
      <c r="U104" s="9">
        <v>3.5</v>
      </c>
      <c r="V104" s="9"/>
      <c r="W104" s="9">
        <f t="shared" si="3"/>
        <v>51</v>
      </c>
      <c r="X104" s="9">
        <f t="shared" si="2"/>
        <v>0.25999999999999979</v>
      </c>
      <c r="Z104" s="20">
        <v>0.79</v>
      </c>
      <c r="AA104" s="20">
        <v>108</v>
      </c>
      <c r="AB104" s="9"/>
      <c r="AC104" s="12">
        <v>185</v>
      </c>
      <c r="AD104" s="12">
        <v>275</v>
      </c>
      <c r="AE104" s="12">
        <v>340</v>
      </c>
      <c r="AF104" s="9"/>
      <c r="AG104" s="12"/>
      <c r="AH104" s="12">
        <v>245</v>
      </c>
      <c r="AI104" s="9"/>
      <c r="AJ104" s="9"/>
    </row>
    <row r="105" spans="1:36">
      <c r="A105" s="11" t="s">
        <v>10</v>
      </c>
      <c r="B105" s="11">
        <v>5</v>
      </c>
      <c r="C105" s="11" t="s">
        <v>14</v>
      </c>
      <c r="D105" s="9">
        <v>11.16</v>
      </c>
      <c r="E105" s="9">
        <v>66</v>
      </c>
      <c r="F105" s="9"/>
      <c r="G105" s="9">
        <v>14.1</v>
      </c>
      <c r="H105" s="9">
        <v>124</v>
      </c>
      <c r="I105" s="11">
        <v>5</v>
      </c>
      <c r="J105" s="12">
        <v>5</v>
      </c>
      <c r="K105" s="9">
        <v>5</v>
      </c>
      <c r="L105" s="12">
        <v>4.5</v>
      </c>
      <c r="M105" s="12">
        <v>4.5</v>
      </c>
      <c r="N105" s="12">
        <v>4.5</v>
      </c>
      <c r="O105" s="12">
        <v>4.5</v>
      </c>
      <c r="P105" s="12">
        <v>4.5</v>
      </c>
      <c r="Q105" s="16">
        <v>4.5</v>
      </c>
      <c r="R105" s="16">
        <v>4.5</v>
      </c>
      <c r="S105" s="9">
        <v>4.5</v>
      </c>
      <c r="T105" s="9">
        <v>3.5</v>
      </c>
      <c r="U105" s="9">
        <v>3</v>
      </c>
      <c r="V105" s="9"/>
      <c r="W105" s="9">
        <f t="shared" si="3"/>
        <v>58</v>
      </c>
      <c r="X105" s="9">
        <f t="shared" si="2"/>
        <v>2.9399999999999995</v>
      </c>
      <c r="Z105" s="20">
        <v>0.82</v>
      </c>
      <c r="AA105" s="20">
        <v>129</v>
      </c>
      <c r="AB105" s="9"/>
      <c r="AC105" s="12">
        <v>105</v>
      </c>
      <c r="AD105" s="12">
        <v>200</v>
      </c>
      <c r="AE105" s="12">
        <v>275</v>
      </c>
      <c r="AF105" s="9"/>
      <c r="AG105" s="12"/>
      <c r="AH105" s="12">
        <v>205</v>
      </c>
      <c r="AI105" s="9"/>
      <c r="AJ105" s="9"/>
    </row>
    <row r="106" spans="1:36">
      <c r="A106" s="11" t="s">
        <v>10</v>
      </c>
      <c r="B106" s="11">
        <v>10</v>
      </c>
      <c r="C106" s="11" t="s">
        <v>4</v>
      </c>
      <c r="D106" s="9">
        <v>11.21</v>
      </c>
      <c r="E106" s="9">
        <v>53</v>
      </c>
      <c r="F106" s="9"/>
      <c r="G106" s="9">
        <v>12.5</v>
      </c>
      <c r="H106" s="9">
        <v>74</v>
      </c>
      <c r="I106" s="11">
        <v>5</v>
      </c>
      <c r="J106" s="12">
        <v>5</v>
      </c>
      <c r="K106" s="9">
        <v>5</v>
      </c>
      <c r="L106" s="12">
        <v>5</v>
      </c>
      <c r="M106" s="12">
        <v>5</v>
      </c>
      <c r="N106" s="12">
        <v>4.5</v>
      </c>
      <c r="O106" s="12">
        <v>4</v>
      </c>
      <c r="P106" s="12">
        <v>4</v>
      </c>
      <c r="Q106" s="16">
        <v>4</v>
      </c>
      <c r="R106" s="16">
        <v>4</v>
      </c>
      <c r="S106" s="9">
        <v>2.5</v>
      </c>
      <c r="T106" s="9">
        <v>1.5</v>
      </c>
      <c r="U106" s="9">
        <v>1.5</v>
      </c>
      <c r="V106" s="9"/>
      <c r="W106" s="9">
        <f t="shared" si="3"/>
        <v>21</v>
      </c>
      <c r="X106" s="9">
        <f t="shared" si="2"/>
        <v>1.2899999999999991</v>
      </c>
      <c r="Z106" s="20">
        <v>0.46</v>
      </c>
      <c r="AA106" s="20">
        <v>39</v>
      </c>
      <c r="AB106" s="9"/>
      <c r="AC106" s="12">
        <v>255</v>
      </c>
      <c r="AD106" s="12">
        <v>235</v>
      </c>
      <c r="AE106" s="12">
        <v>350</v>
      </c>
      <c r="AF106" s="9"/>
      <c r="AG106" s="12"/>
      <c r="AH106" s="12">
        <v>185</v>
      </c>
      <c r="AI106" s="9"/>
      <c r="AJ106" s="9"/>
    </row>
    <row r="107" spans="1:36">
      <c r="A107" s="11" t="s">
        <v>10</v>
      </c>
      <c r="B107" s="11">
        <v>10</v>
      </c>
      <c r="C107" s="11" t="s">
        <v>11</v>
      </c>
      <c r="D107" s="9">
        <v>10.74</v>
      </c>
      <c r="E107" s="9">
        <v>69</v>
      </c>
      <c r="F107" s="9">
        <v>251</v>
      </c>
      <c r="G107" s="9">
        <v>13.23</v>
      </c>
      <c r="H107" s="9">
        <v>81</v>
      </c>
      <c r="I107" s="11">
        <v>5</v>
      </c>
      <c r="J107" s="12">
        <v>5</v>
      </c>
      <c r="K107" s="9">
        <v>5</v>
      </c>
      <c r="L107" s="12">
        <v>5</v>
      </c>
      <c r="M107" s="12">
        <v>5</v>
      </c>
      <c r="N107" s="12">
        <v>5</v>
      </c>
      <c r="O107" s="12">
        <v>4</v>
      </c>
      <c r="P107" s="12">
        <v>4</v>
      </c>
      <c r="Q107" s="16">
        <v>4</v>
      </c>
      <c r="R107" s="16">
        <v>3.5</v>
      </c>
      <c r="S107" s="9">
        <v>1</v>
      </c>
      <c r="T107" s="9">
        <v>1</v>
      </c>
      <c r="U107" s="9">
        <v>0</v>
      </c>
      <c r="V107" s="9"/>
      <c r="W107" s="9">
        <f t="shared" si="3"/>
        <v>12</v>
      </c>
      <c r="X107" s="9">
        <f t="shared" si="2"/>
        <v>2.4900000000000002</v>
      </c>
      <c r="Z107" s="20">
        <v>0.62</v>
      </c>
      <c r="AA107" s="20">
        <v>21</v>
      </c>
      <c r="AB107" s="9"/>
      <c r="AC107" s="12">
        <v>155</v>
      </c>
      <c r="AD107" s="12">
        <v>225</v>
      </c>
      <c r="AE107" s="12">
        <v>300</v>
      </c>
      <c r="AF107" s="9"/>
      <c r="AG107" s="12"/>
      <c r="AH107" s="12">
        <v>245</v>
      </c>
      <c r="AI107" s="9"/>
      <c r="AJ107" s="9"/>
    </row>
    <row r="108" spans="1:36">
      <c r="A108" s="11" t="s">
        <v>10</v>
      </c>
      <c r="B108" s="11">
        <v>10</v>
      </c>
      <c r="C108" s="11" t="s">
        <v>13</v>
      </c>
      <c r="D108" s="9">
        <v>11.15</v>
      </c>
      <c r="E108" s="9">
        <v>72</v>
      </c>
      <c r="F108" s="9">
        <v>237</v>
      </c>
      <c r="G108" s="9">
        <v>11.29</v>
      </c>
      <c r="H108" s="9">
        <v>98</v>
      </c>
      <c r="I108" s="11">
        <v>5</v>
      </c>
      <c r="J108" s="12">
        <v>4.5</v>
      </c>
      <c r="K108" s="9">
        <v>4.5</v>
      </c>
      <c r="L108" s="12">
        <v>5</v>
      </c>
      <c r="M108" s="12">
        <v>5</v>
      </c>
      <c r="N108" s="12">
        <v>5</v>
      </c>
      <c r="O108" s="12">
        <v>4</v>
      </c>
      <c r="P108" s="12">
        <v>4</v>
      </c>
      <c r="Q108" s="16">
        <v>3.5</v>
      </c>
      <c r="R108" s="16">
        <v>3</v>
      </c>
      <c r="S108" s="9">
        <v>1</v>
      </c>
      <c r="T108" s="9">
        <v>0</v>
      </c>
      <c r="U108" s="9">
        <v>0</v>
      </c>
      <c r="V108" s="9"/>
      <c r="W108" s="9">
        <f t="shared" si="3"/>
        <v>26</v>
      </c>
      <c r="X108" s="9">
        <f t="shared" si="2"/>
        <v>0.13999999999999879</v>
      </c>
      <c r="Z108" s="20" t="s">
        <v>36</v>
      </c>
      <c r="AA108" s="20" t="s">
        <v>36</v>
      </c>
      <c r="AB108" s="9"/>
      <c r="AC108" s="12">
        <v>225</v>
      </c>
      <c r="AD108" s="12">
        <v>200</v>
      </c>
      <c r="AE108" s="12">
        <v>155</v>
      </c>
      <c r="AF108" s="9"/>
      <c r="AG108" s="12"/>
      <c r="AH108" s="12">
        <v>145</v>
      </c>
      <c r="AI108" s="9"/>
      <c r="AJ108" s="9"/>
    </row>
    <row r="109" spans="1:36">
      <c r="A109" s="11" t="s">
        <v>10</v>
      </c>
      <c r="B109" s="11">
        <v>10</v>
      </c>
      <c r="C109" s="11" t="s">
        <v>14</v>
      </c>
      <c r="D109" s="9">
        <v>12.78</v>
      </c>
      <c r="E109" s="9">
        <v>73</v>
      </c>
      <c r="F109" s="9">
        <v>234</v>
      </c>
      <c r="G109" s="9">
        <v>13.61</v>
      </c>
      <c r="H109" s="9">
        <v>106</v>
      </c>
      <c r="I109" s="11">
        <v>5</v>
      </c>
      <c r="J109" s="12">
        <v>4.5</v>
      </c>
      <c r="K109" s="9">
        <v>4.5</v>
      </c>
      <c r="L109" s="12">
        <v>5</v>
      </c>
      <c r="M109" s="12">
        <v>3.5</v>
      </c>
      <c r="N109" s="12">
        <v>3</v>
      </c>
      <c r="O109" s="12">
        <v>2</v>
      </c>
      <c r="P109" s="12">
        <v>1</v>
      </c>
      <c r="Q109" s="16">
        <v>1</v>
      </c>
      <c r="R109" s="16">
        <v>1</v>
      </c>
      <c r="S109" s="9">
        <v>0</v>
      </c>
      <c r="T109" s="9">
        <v>0</v>
      </c>
      <c r="U109" s="9">
        <v>0</v>
      </c>
      <c r="V109" s="9"/>
      <c r="W109" s="9">
        <f t="shared" si="3"/>
        <v>33</v>
      </c>
      <c r="X109" s="9">
        <f t="shared" si="2"/>
        <v>0.83000000000000007</v>
      </c>
      <c r="Z109" s="20" t="s">
        <v>36</v>
      </c>
      <c r="AA109" s="20" t="s">
        <v>36</v>
      </c>
      <c r="AB109" s="9"/>
      <c r="AC109" s="12">
        <v>165</v>
      </c>
      <c r="AD109" s="12">
        <v>140</v>
      </c>
      <c r="AE109" s="12">
        <v>155</v>
      </c>
      <c r="AF109" s="9"/>
      <c r="AG109" s="12"/>
      <c r="AH109" s="12">
        <v>205</v>
      </c>
      <c r="AI109" s="9"/>
      <c r="AJ109" s="9"/>
    </row>
    <row r="110" spans="1:36">
      <c r="A110" s="11" t="s">
        <v>10</v>
      </c>
      <c r="B110" s="11">
        <v>15</v>
      </c>
      <c r="C110" s="11" t="s">
        <v>4</v>
      </c>
      <c r="D110" s="9">
        <v>8.69</v>
      </c>
      <c r="E110" s="9">
        <v>61</v>
      </c>
      <c r="F110" s="9">
        <v>222</v>
      </c>
      <c r="G110" s="9">
        <v>10.119999999999999</v>
      </c>
      <c r="H110" s="9">
        <v>91</v>
      </c>
      <c r="I110" s="11">
        <v>5</v>
      </c>
      <c r="J110" s="12">
        <v>4.5</v>
      </c>
      <c r="K110" s="9">
        <v>4.5</v>
      </c>
      <c r="L110" s="12">
        <v>4</v>
      </c>
      <c r="M110" s="12">
        <v>4</v>
      </c>
      <c r="N110" s="12">
        <v>4</v>
      </c>
      <c r="O110" s="12">
        <v>2.5</v>
      </c>
      <c r="P110" s="12">
        <v>2</v>
      </c>
      <c r="Q110" s="16">
        <v>1.5</v>
      </c>
      <c r="R110" s="16">
        <v>1.5</v>
      </c>
      <c r="S110" s="9">
        <v>0</v>
      </c>
      <c r="T110" s="9">
        <v>0</v>
      </c>
      <c r="U110" s="9">
        <v>0</v>
      </c>
      <c r="V110" s="9"/>
      <c r="W110" s="9">
        <f t="shared" si="3"/>
        <v>30</v>
      </c>
      <c r="X110" s="9">
        <f t="shared" si="2"/>
        <v>1.4299999999999997</v>
      </c>
      <c r="Z110" s="20" t="s">
        <v>36</v>
      </c>
      <c r="AA110" s="20" t="s">
        <v>36</v>
      </c>
      <c r="AB110" s="20"/>
      <c r="AC110" s="12">
        <v>160</v>
      </c>
      <c r="AD110" s="12">
        <v>175</v>
      </c>
      <c r="AE110" s="12">
        <v>185</v>
      </c>
      <c r="AF110" s="9"/>
      <c r="AG110" s="9"/>
      <c r="AH110" s="9"/>
      <c r="AI110" s="9"/>
      <c r="AJ110" s="9"/>
    </row>
    <row r="111" spans="1:36">
      <c r="A111" s="11" t="s">
        <v>10</v>
      </c>
      <c r="B111" s="11">
        <v>15</v>
      </c>
      <c r="C111" s="11" t="s">
        <v>11</v>
      </c>
      <c r="D111" s="9">
        <v>10.54</v>
      </c>
      <c r="E111" s="9">
        <v>76</v>
      </c>
      <c r="F111" s="9">
        <v>219</v>
      </c>
      <c r="G111" s="9">
        <v>13.34</v>
      </c>
      <c r="H111" s="9">
        <v>84</v>
      </c>
      <c r="I111" s="11">
        <v>5</v>
      </c>
      <c r="J111" s="12">
        <v>4</v>
      </c>
      <c r="K111" s="9">
        <v>4</v>
      </c>
      <c r="L111" s="12">
        <v>4.5</v>
      </c>
      <c r="M111" s="12">
        <v>3</v>
      </c>
      <c r="N111" s="12">
        <v>2</v>
      </c>
      <c r="O111" s="12">
        <v>1.5</v>
      </c>
      <c r="P111" s="12">
        <v>1</v>
      </c>
      <c r="Q111" s="16">
        <v>1</v>
      </c>
      <c r="R111" s="16">
        <v>1</v>
      </c>
      <c r="S111" s="9">
        <v>0</v>
      </c>
      <c r="T111" s="9">
        <v>0</v>
      </c>
      <c r="U111" s="9">
        <v>0</v>
      </c>
      <c r="V111" s="9"/>
      <c r="W111" s="9">
        <f t="shared" si="3"/>
        <v>8</v>
      </c>
      <c r="X111" s="9">
        <f t="shared" si="2"/>
        <v>2.8000000000000007</v>
      </c>
      <c r="Z111" s="20" t="s">
        <v>36</v>
      </c>
      <c r="AA111" s="20" t="s">
        <v>36</v>
      </c>
      <c r="AB111" s="20"/>
      <c r="AC111" s="12">
        <v>190</v>
      </c>
      <c r="AD111" s="12">
        <v>250</v>
      </c>
      <c r="AE111" s="12">
        <v>255</v>
      </c>
      <c r="AF111" s="9"/>
      <c r="AG111" s="9"/>
      <c r="AH111" s="9"/>
      <c r="AI111" s="9"/>
      <c r="AJ111" s="9"/>
    </row>
    <row r="112" spans="1:36">
      <c r="A112" s="11" t="s">
        <v>10</v>
      </c>
      <c r="B112" s="11">
        <v>15</v>
      </c>
      <c r="C112" s="11" t="s">
        <v>13</v>
      </c>
      <c r="D112" s="9">
        <v>11.61</v>
      </c>
      <c r="E112" s="9">
        <v>58</v>
      </c>
      <c r="F112" s="9">
        <v>221</v>
      </c>
      <c r="G112" s="9">
        <v>12.92</v>
      </c>
      <c r="H112" s="9">
        <v>69</v>
      </c>
      <c r="I112" s="11">
        <v>5</v>
      </c>
      <c r="J112" s="12">
        <v>4</v>
      </c>
      <c r="K112" s="9">
        <v>4</v>
      </c>
      <c r="L112" s="12">
        <v>5</v>
      </c>
      <c r="M112" s="12">
        <v>3.5</v>
      </c>
      <c r="N112" s="12">
        <v>2.5</v>
      </c>
      <c r="O112" s="12">
        <v>2</v>
      </c>
      <c r="P112" s="12">
        <v>1</v>
      </c>
      <c r="Q112" s="16">
        <v>1</v>
      </c>
      <c r="R112" s="16">
        <v>1</v>
      </c>
      <c r="S112" s="9">
        <v>0</v>
      </c>
      <c r="T112" s="9">
        <v>0</v>
      </c>
      <c r="U112" s="9">
        <v>0</v>
      </c>
      <c r="V112" s="9"/>
      <c r="W112" s="9">
        <f t="shared" si="3"/>
        <v>11</v>
      </c>
      <c r="X112" s="9">
        <f t="shared" si="2"/>
        <v>1.3100000000000005</v>
      </c>
      <c r="Z112" s="20" t="s">
        <v>36</v>
      </c>
      <c r="AA112" s="20" t="s">
        <v>36</v>
      </c>
      <c r="AB112" s="20"/>
      <c r="AC112" s="12">
        <v>175</v>
      </c>
      <c r="AD112" s="12">
        <v>205</v>
      </c>
      <c r="AE112" s="12">
        <v>130</v>
      </c>
      <c r="AF112" s="9"/>
      <c r="AG112" s="9"/>
      <c r="AH112" s="9"/>
      <c r="AI112" s="9"/>
      <c r="AJ112" s="9"/>
    </row>
    <row r="113" spans="1:36">
      <c r="A113" s="11" t="s">
        <v>10</v>
      </c>
      <c r="B113" s="11">
        <v>15</v>
      </c>
      <c r="C113" s="11" t="s">
        <v>14</v>
      </c>
      <c r="D113" s="9">
        <v>12</v>
      </c>
      <c r="E113" s="9">
        <v>76</v>
      </c>
      <c r="F113" s="9">
        <v>198</v>
      </c>
      <c r="G113" s="9">
        <v>14.02</v>
      </c>
      <c r="H113" s="9">
        <v>94</v>
      </c>
      <c r="I113" s="11">
        <v>5</v>
      </c>
      <c r="J113" s="12">
        <v>4</v>
      </c>
      <c r="K113" s="9">
        <v>4</v>
      </c>
      <c r="L113" s="12">
        <v>3.5</v>
      </c>
      <c r="M113" s="12">
        <v>1.5</v>
      </c>
      <c r="N113" s="12">
        <v>1</v>
      </c>
      <c r="O113" s="12">
        <v>1</v>
      </c>
      <c r="P113" s="12">
        <v>0</v>
      </c>
      <c r="Q113" s="16">
        <v>0</v>
      </c>
      <c r="R113" s="16">
        <v>0</v>
      </c>
      <c r="S113" s="9">
        <v>0</v>
      </c>
      <c r="T113" s="9">
        <v>0</v>
      </c>
      <c r="U113" s="9">
        <v>0</v>
      </c>
      <c r="V113" s="9"/>
      <c r="W113" s="9">
        <f t="shared" si="3"/>
        <v>18</v>
      </c>
      <c r="X113" s="9">
        <f t="shared" si="2"/>
        <v>2.0199999999999996</v>
      </c>
      <c r="Z113" s="20" t="s">
        <v>36</v>
      </c>
      <c r="AA113" s="20" t="s">
        <v>36</v>
      </c>
      <c r="AB113" s="20"/>
      <c r="AC113" s="12">
        <v>375</v>
      </c>
      <c r="AD113" s="12">
        <v>275</v>
      </c>
      <c r="AE113" s="12">
        <v>375</v>
      </c>
      <c r="AF113" s="9"/>
      <c r="AG113" s="9"/>
      <c r="AH113" s="9"/>
      <c r="AI113" s="9"/>
      <c r="AJ113" s="9"/>
    </row>
    <row r="114" spans="1:36">
      <c r="A114" s="11" t="s">
        <v>12</v>
      </c>
      <c r="B114" s="11">
        <v>0</v>
      </c>
      <c r="C114" s="11" t="s">
        <v>4</v>
      </c>
      <c r="D114" s="9">
        <v>14.35</v>
      </c>
      <c r="E114" s="9">
        <v>109</v>
      </c>
      <c r="F114" s="9"/>
      <c r="G114" s="9">
        <v>15.06</v>
      </c>
      <c r="H114" s="9">
        <v>127</v>
      </c>
      <c r="I114" s="11">
        <v>5</v>
      </c>
      <c r="J114" s="12">
        <v>5</v>
      </c>
      <c r="K114" s="9">
        <v>4.5</v>
      </c>
      <c r="L114" s="12">
        <v>4.5</v>
      </c>
      <c r="M114" s="12">
        <v>4.5</v>
      </c>
      <c r="N114" s="12">
        <v>4</v>
      </c>
      <c r="O114" s="12">
        <v>4</v>
      </c>
      <c r="P114" s="12">
        <v>4</v>
      </c>
      <c r="Q114" s="16">
        <v>4</v>
      </c>
      <c r="R114" s="16">
        <v>4</v>
      </c>
      <c r="S114" s="9">
        <v>4</v>
      </c>
      <c r="T114" s="9">
        <v>4</v>
      </c>
      <c r="U114" s="9">
        <v>4</v>
      </c>
      <c r="V114" s="9"/>
      <c r="W114" s="9">
        <f t="shared" si="3"/>
        <v>18</v>
      </c>
      <c r="X114" s="9">
        <f t="shared" si="2"/>
        <v>0.71000000000000085</v>
      </c>
      <c r="Z114" s="20">
        <v>0.93</v>
      </c>
      <c r="AA114" s="20">
        <v>201</v>
      </c>
      <c r="AB114" s="20"/>
      <c r="AC114" s="12">
        <v>160</v>
      </c>
      <c r="AD114" s="12">
        <v>230</v>
      </c>
      <c r="AE114" s="12">
        <v>300</v>
      </c>
      <c r="AF114" s="9"/>
      <c r="AG114" s="9"/>
      <c r="AH114" s="9"/>
      <c r="AI114" s="9"/>
      <c r="AJ114" s="9"/>
    </row>
    <row r="115" spans="1:36">
      <c r="A115" s="11" t="s">
        <v>12</v>
      </c>
      <c r="B115" s="11">
        <v>0</v>
      </c>
      <c r="C115" s="11" t="s">
        <v>11</v>
      </c>
      <c r="D115" s="9">
        <v>15.03</v>
      </c>
      <c r="E115" s="9">
        <v>120</v>
      </c>
      <c r="F115" s="9"/>
      <c r="G115" s="9">
        <v>15.62</v>
      </c>
      <c r="H115" s="9">
        <v>173</v>
      </c>
      <c r="I115" s="11">
        <v>5</v>
      </c>
      <c r="J115" s="12">
        <v>5</v>
      </c>
      <c r="K115" s="9">
        <v>5</v>
      </c>
      <c r="L115" s="12">
        <v>4.5</v>
      </c>
      <c r="M115" s="12">
        <v>4.5</v>
      </c>
      <c r="N115" s="12">
        <v>4</v>
      </c>
      <c r="O115" s="12">
        <v>4</v>
      </c>
      <c r="P115" s="12">
        <v>4</v>
      </c>
      <c r="Q115" s="16">
        <v>4</v>
      </c>
      <c r="R115" s="16">
        <v>4</v>
      </c>
      <c r="S115" s="9">
        <v>4</v>
      </c>
      <c r="T115" s="9">
        <v>4</v>
      </c>
      <c r="U115" s="9">
        <v>4</v>
      </c>
      <c r="V115" s="9"/>
      <c r="W115" s="9">
        <f t="shared" si="3"/>
        <v>53</v>
      </c>
      <c r="X115" s="9">
        <f t="shared" si="2"/>
        <v>0.58999999999999986</v>
      </c>
      <c r="Z115" s="20">
        <v>0.95</v>
      </c>
      <c r="AA115" s="20">
        <v>214</v>
      </c>
      <c r="AB115" s="20"/>
      <c r="AC115" s="9"/>
      <c r="AD115" s="9"/>
      <c r="AE115" s="9"/>
      <c r="AF115" s="9"/>
      <c r="AG115" s="9"/>
      <c r="AH115" s="9"/>
      <c r="AI115" s="9"/>
      <c r="AJ115" s="9"/>
    </row>
    <row r="116" spans="1:36">
      <c r="A116" s="11" t="s">
        <v>12</v>
      </c>
      <c r="B116" s="11">
        <v>0</v>
      </c>
      <c r="C116" s="11" t="s">
        <v>13</v>
      </c>
      <c r="D116" s="9">
        <v>14.65</v>
      </c>
      <c r="E116" s="9">
        <v>129</v>
      </c>
      <c r="F116" s="9"/>
      <c r="G116" s="9">
        <v>15.56</v>
      </c>
      <c r="H116" s="9">
        <v>221</v>
      </c>
      <c r="I116" s="11">
        <v>5</v>
      </c>
      <c r="J116" s="12">
        <v>5</v>
      </c>
      <c r="K116" s="9">
        <v>5</v>
      </c>
      <c r="L116" s="12">
        <v>4.5</v>
      </c>
      <c r="M116" s="12">
        <v>4.5</v>
      </c>
      <c r="N116" s="12">
        <v>4.5</v>
      </c>
      <c r="O116" s="12">
        <v>4.5</v>
      </c>
      <c r="P116" s="12">
        <v>4.5</v>
      </c>
      <c r="Q116" s="16">
        <v>4.5</v>
      </c>
      <c r="R116" s="16">
        <v>4.5</v>
      </c>
      <c r="S116" s="9">
        <v>4.5</v>
      </c>
      <c r="T116" s="9">
        <v>4.5</v>
      </c>
      <c r="U116" s="9">
        <v>4.5</v>
      </c>
      <c r="V116" s="9"/>
      <c r="W116" s="9">
        <f t="shared" si="3"/>
        <v>92</v>
      </c>
      <c r="X116" s="9">
        <f t="shared" si="2"/>
        <v>0.91000000000000014</v>
      </c>
      <c r="Z116" s="20">
        <v>1.07</v>
      </c>
      <c r="AA116" s="20">
        <v>286</v>
      </c>
      <c r="AB116" s="20"/>
      <c r="AC116" s="9"/>
      <c r="AD116" s="9"/>
      <c r="AE116" s="9"/>
      <c r="AF116" s="9"/>
      <c r="AG116" s="9"/>
      <c r="AH116" s="9"/>
      <c r="AI116" s="9"/>
      <c r="AJ116" s="9"/>
    </row>
    <row r="117" spans="1:36">
      <c r="A117" s="11" t="s">
        <v>12</v>
      </c>
      <c r="B117" s="11">
        <v>0</v>
      </c>
      <c r="C117" s="11" t="s">
        <v>14</v>
      </c>
      <c r="D117" s="9">
        <v>15.36</v>
      </c>
      <c r="E117" s="9">
        <v>143</v>
      </c>
      <c r="F117" s="9"/>
      <c r="G117" s="9">
        <v>16.72</v>
      </c>
      <c r="H117" s="9">
        <v>174</v>
      </c>
      <c r="I117" s="11">
        <v>5</v>
      </c>
      <c r="J117" s="12">
        <v>5</v>
      </c>
      <c r="K117" s="9">
        <v>5</v>
      </c>
      <c r="L117" s="12">
        <v>4.5</v>
      </c>
      <c r="M117" s="12">
        <v>4.5</v>
      </c>
      <c r="N117" s="12">
        <v>4.5</v>
      </c>
      <c r="O117" s="12">
        <v>4.5</v>
      </c>
      <c r="P117" s="12">
        <v>4.5</v>
      </c>
      <c r="Q117" s="16">
        <v>4.5</v>
      </c>
      <c r="R117" s="16">
        <v>4.5</v>
      </c>
      <c r="S117" s="9">
        <v>4.5</v>
      </c>
      <c r="T117" s="9">
        <v>4.5</v>
      </c>
      <c r="U117" s="9">
        <v>4.5</v>
      </c>
      <c r="V117" s="9"/>
      <c r="W117" s="9">
        <f t="shared" si="3"/>
        <v>31</v>
      </c>
      <c r="X117" s="9">
        <f t="shared" si="2"/>
        <v>1.3599999999999994</v>
      </c>
      <c r="Z117" s="20">
        <v>0.89</v>
      </c>
      <c r="AA117" s="20">
        <v>174</v>
      </c>
      <c r="AB117" s="20"/>
      <c r="AC117" s="9"/>
      <c r="AD117" s="9"/>
      <c r="AE117" s="9"/>
      <c r="AF117" s="9"/>
      <c r="AG117" s="9"/>
      <c r="AH117" s="9"/>
      <c r="AI117" s="9"/>
      <c r="AJ117" s="9"/>
    </row>
    <row r="118" spans="1:36">
      <c r="A118" s="11" t="s">
        <v>12</v>
      </c>
      <c r="B118" s="11">
        <v>5</v>
      </c>
      <c r="C118" s="11" t="s">
        <v>4</v>
      </c>
      <c r="D118" s="9">
        <v>14.86</v>
      </c>
      <c r="E118" s="9">
        <v>103</v>
      </c>
      <c r="F118" s="9"/>
      <c r="G118" s="9">
        <v>15.04</v>
      </c>
      <c r="H118" s="9">
        <v>202</v>
      </c>
      <c r="I118" s="11">
        <v>5</v>
      </c>
      <c r="J118" s="12">
        <v>5</v>
      </c>
      <c r="K118" s="9">
        <v>5</v>
      </c>
      <c r="L118" s="12">
        <v>4.5</v>
      </c>
      <c r="M118" s="12">
        <v>4.5</v>
      </c>
      <c r="N118" s="12">
        <v>4.5</v>
      </c>
      <c r="O118" s="12">
        <v>4.5</v>
      </c>
      <c r="P118" s="12">
        <v>4.5</v>
      </c>
      <c r="Q118" s="16">
        <v>4.5</v>
      </c>
      <c r="R118" s="16">
        <v>4.5</v>
      </c>
      <c r="S118" s="9">
        <v>4.5</v>
      </c>
      <c r="T118" s="9">
        <v>4.5</v>
      </c>
      <c r="U118" s="9">
        <v>4.5</v>
      </c>
      <c r="V118" s="9"/>
      <c r="W118" s="9">
        <f t="shared" si="3"/>
        <v>99</v>
      </c>
      <c r="X118" s="9">
        <f t="shared" si="2"/>
        <v>0.17999999999999972</v>
      </c>
      <c r="Z118" s="20">
        <v>0.96</v>
      </c>
      <c r="AA118" s="20">
        <v>216</v>
      </c>
      <c r="AB118" s="20"/>
      <c r="AC118" s="12">
        <v>225</v>
      </c>
      <c r="AD118" s="12">
        <v>250</v>
      </c>
      <c r="AE118" s="12">
        <v>300</v>
      </c>
      <c r="AF118" s="9"/>
      <c r="AG118" s="9"/>
      <c r="AH118" s="9"/>
      <c r="AI118" s="9"/>
      <c r="AJ118" s="9"/>
    </row>
    <row r="119" spans="1:36">
      <c r="A119" s="11" t="s">
        <v>12</v>
      </c>
      <c r="B119" s="11">
        <v>5</v>
      </c>
      <c r="C119" s="11" t="s">
        <v>11</v>
      </c>
      <c r="D119" s="9">
        <v>10.54</v>
      </c>
      <c r="E119" s="9">
        <v>110</v>
      </c>
      <c r="F119" s="9"/>
      <c r="G119" s="9">
        <v>12.31</v>
      </c>
      <c r="H119" s="9">
        <v>166</v>
      </c>
      <c r="I119" s="11">
        <v>5</v>
      </c>
      <c r="J119" s="12">
        <v>5</v>
      </c>
      <c r="K119" s="9">
        <v>5</v>
      </c>
      <c r="L119" s="12">
        <v>4</v>
      </c>
      <c r="M119" s="12">
        <v>4</v>
      </c>
      <c r="N119" s="12">
        <v>4</v>
      </c>
      <c r="O119" s="12">
        <v>4</v>
      </c>
      <c r="P119" s="12">
        <v>4</v>
      </c>
      <c r="Q119" s="16">
        <v>4</v>
      </c>
      <c r="R119" s="16">
        <v>4</v>
      </c>
      <c r="S119" s="9">
        <v>4</v>
      </c>
      <c r="T119" s="9">
        <v>4</v>
      </c>
      <c r="U119" s="9">
        <v>4</v>
      </c>
      <c r="V119" s="9"/>
      <c r="W119" s="9">
        <f t="shared" si="3"/>
        <v>56</v>
      </c>
      <c r="X119" s="9">
        <f t="shared" si="2"/>
        <v>1.7700000000000014</v>
      </c>
      <c r="Z119" s="20">
        <v>1.01</v>
      </c>
      <c r="AA119" s="20">
        <v>250</v>
      </c>
      <c r="AB119" s="20"/>
      <c r="AC119" s="9"/>
      <c r="AD119" s="9"/>
      <c r="AE119" s="9"/>
      <c r="AF119" s="9"/>
      <c r="AG119" s="9"/>
      <c r="AH119" s="9"/>
      <c r="AI119" s="9"/>
      <c r="AJ119" s="9"/>
    </row>
    <row r="120" spans="1:36">
      <c r="A120" s="11" t="s">
        <v>12</v>
      </c>
      <c r="B120" s="11">
        <v>5</v>
      </c>
      <c r="C120" s="11" t="s">
        <v>13</v>
      </c>
      <c r="D120" s="9">
        <v>14.23</v>
      </c>
      <c r="E120" s="9">
        <v>134</v>
      </c>
      <c r="F120" s="9"/>
      <c r="G120" s="9">
        <v>14.81</v>
      </c>
      <c r="H120" s="9">
        <v>180</v>
      </c>
      <c r="I120" s="11">
        <v>5</v>
      </c>
      <c r="J120" s="12">
        <v>5</v>
      </c>
      <c r="K120" s="9">
        <v>5</v>
      </c>
      <c r="L120" s="12">
        <v>4.5</v>
      </c>
      <c r="M120" s="12">
        <v>4.5</v>
      </c>
      <c r="N120" s="12">
        <v>4.5</v>
      </c>
      <c r="O120" s="12">
        <v>4.5</v>
      </c>
      <c r="P120" s="12">
        <v>4.5</v>
      </c>
      <c r="Q120" s="16">
        <v>4.5</v>
      </c>
      <c r="R120" s="16">
        <v>4.5</v>
      </c>
      <c r="S120" s="9">
        <v>4.5</v>
      </c>
      <c r="T120" s="9">
        <v>4.5</v>
      </c>
      <c r="U120" s="9">
        <v>4</v>
      </c>
      <c r="V120" s="9"/>
      <c r="W120" s="9">
        <f t="shared" si="3"/>
        <v>46</v>
      </c>
      <c r="X120" s="9">
        <f t="shared" si="2"/>
        <v>0.58000000000000007</v>
      </c>
      <c r="Z120" s="20">
        <v>0.92</v>
      </c>
      <c r="AA120" s="20">
        <v>191</v>
      </c>
      <c r="AB120" s="20"/>
      <c r="AC120" s="9"/>
      <c r="AD120" s="9"/>
      <c r="AE120" s="9"/>
      <c r="AF120" s="9"/>
      <c r="AG120" s="9"/>
      <c r="AH120" s="9"/>
      <c r="AI120" s="9"/>
      <c r="AJ120" s="9"/>
    </row>
    <row r="121" spans="1:36">
      <c r="A121" s="11" t="s">
        <v>12</v>
      </c>
      <c r="B121" s="11">
        <v>5</v>
      </c>
      <c r="C121" s="11" t="s">
        <v>14</v>
      </c>
      <c r="D121" s="9">
        <v>10.71</v>
      </c>
      <c r="E121" s="9">
        <v>120</v>
      </c>
      <c r="F121" s="9"/>
      <c r="G121" s="9">
        <v>11.03</v>
      </c>
      <c r="H121" s="9">
        <v>172</v>
      </c>
      <c r="I121" s="11">
        <v>5</v>
      </c>
      <c r="J121" s="12">
        <v>5</v>
      </c>
      <c r="K121" s="9">
        <v>5</v>
      </c>
      <c r="L121" s="12">
        <v>4.5</v>
      </c>
      <c r="M121" s="12">
        <v>4.5</v>
      </c>
      <c r="N121" s="12">
        <v>4.5</v>
      </c>
      <c r="O121" s="12">
        <v>4.5</v>
      </c>
      <c r="P121" s="12">
        <v>4.5</v>
      </c>
      <c r="Q121" s="16">
        <v>4.5</v>
      </c>
      <c r="R121" s="16">
        <v>4.5</v>
      </c>
      <c r="S121" s="9">
        <v>4.5</v>
      </c>
      <c r="T121" s="9">
        <v>4.5</v>
      </c>
      <c r="U121" s="9">
        <v>3.5</v>
      </c>
      <c r="V121" s="9"/>
      <c r="W121" s="9">
        <f t="shared" si="3"/>
        <v>52</v>
      </c>
      <c r="X121" s="9">
        <f t="shared" si="2"/>
        <v>0.31999999999999851</v>
      </c>
      <c r="Z121" s="20">
        <v>0.91</v>
      </c>
      <c r="AA121" s="20">
        <v>189</v>
      </c>
      <c r="AB121" s="20"/>
      <c r="AC121" s="9"/>
      <c r="AD121" s="9"/>
      <c r="AE121" s="9"/>
      <c r="AF121" s="9"/>
      <c r="AG121" s="9"/>
      <c r="AH121" s="9"/>
      <c r="AI121" s="9"/>
      <c r="AJ121" s="9"/>
    </row>
    <row r="122" spans="1:36">
      <c r="A122" s="11" t="s">
        <v>12</v>
      </c>
      <c r="B122" s="11">
        <v>10</v>
      </c>
      <c r="C122" s="11" t="s">
        <v>4</v>
      </c>
      <c r="D122" s="9">
        <v>12.38</v>
      </c>
      <c r="E122" s="9">
        <v>112</v>
      </c>
      <c r="F122" s="9"/>
      <c r="G122" s="9">
        <v>13.62</v>
      </c>
      <c r="H122" s="9">
        <v>156</v>
      </c>
      <c r="I122" s="11">
        <v>5</v>
      </c>
      <c r="J122" s="12">
        <v>5</v>
      </c>
      <c r="K122" s="9">
        <v>5</v>
      </c>
      <c r="L122" s="12">
        <v>4.5</v>
      </c>
      <c r="M122" s="12">
        <v>4.5</v>
      </c>
      <c r="N122" s="12">
        <v>4.5</v>
      </c>
      <c r="O122" s="12">
        <v>4.5</v>
      </c>
      <c r="P122" s="12">
        <v>4.5</v>
      </c>
      <c r="Q122" s="16">
        <v>4.5</v>
      </c>
      <c r="R122" s="16">
        <v>4.5</v>
      </c>
      <c r="S122" s="9">
        <v>4.5</v>
      </c>
      <c r="T122" s="9">
        <v>4</v>
      </c>
      <c r="U122" s="9">
        <v>4</v>
      </c>
      <c r="V122" s="9"/>
      <c r="W122" s="9">
        <f t="shared" si="3"/>
        <v>44</v>
      </c>
      <c r="X122" s="9">
        <f t="shared" si="2"/>
        <v>1.2399999999999984</v>
      </c>
      <c r="Z122" s="20">
        <v>0.84</v>
      </c>
      <c r="AA122" s="20">
        <v>142</v>
      </c>
      <c r="AB122" s="20"/>
      <c r="AC122" s="12">
        <v>225</v>
      </c>
      <c r="AD122" s="12">
        <v>230</v>
      </c>
      <c r="AE122" s="12">
        <v>260</v>
      </c>
      <c r="AF122" s="9"/>
      <c r="AG122" s="9"/>
      <c r="AH122" s="9"/>
      <c r="AI122" s="9"/>
      <c r="AJ122" s="9"/>
    </row>
    <row r="123" spans="1:36">
      <c r="A123" s="11" t="s">
        <v>12</v>
      </c>
      <c r="B123" s="11">
        <v>10</v>
      </c>
      <c r="C123" s="11" t="s">
        <v>11</v>
      </c>
      <c r="D123" s="9">
        <v>14.71</v>
      </c>
      <c r="E123" s="9">
        <v>176</v>
      </c>
      <c r="F123" s="9"/>
      <c r="G123" s="9">
        <v>14.75</v>
      </c>
      <c r="H123" s="9">
        <v>142</v>
      </c>
      <c r="I123" s="11">
        <v>5</v>
      </c>
      <c r="J123" s="12">
        <v>5</v>
      </c>
      <c r="K123" s="9">
        <v>5</v>
      </c>
      <c r="L123" s="12">
        <v>4</v>
      </c>
      <c r="M123" s="12">
        <v>4</v>
      </c>
      <c r="N123" s="12">
        <v>4</v>
      </c>
      <c r="O123" s="12">
        <v>4</v>
      </c>
      <c r="P123" s="12">
        <v>4</v>
      </c>
      <c r="Q123" s="16">
        <v>4</v>
      </c>
      <c r="R123" s="16">
        <v>4</v>
      </c>
      <c r="S123" s="9">
        <v>4</v>
      </c>
      <c r="T123" s="9">
        <v>3.5</v>
      </c>
      <c r="U123" s="9">
        <v>3</v>
      </c>
      <c r="V123" s="9"/>
      <c r="W123" s="9">
        <f t="shared" si="3"/>
        <v>-34</v>
      </c>
      <c r="X123" s="9">
        <f t="shared" si="2"/>
        <v>3.9999999999999147E-2</v>
      </c>
      <c r="Z123" s="20">
        <v>0.83</v>
      </c>
      <c r="AA123" s="20">
        <v>138</v>
      </c>
      <c r="AB123" s="20"/>
      <c r="AC123" s="9"/>
      <c r="AD123" s="9"/>
      <c r="AE123" s="9"/>
      <c r="AF123" s="9"/>
      <c r="AG123" s="9"/>
      <c r="AH123" s="9"/>
      <c r="AI123" s="9"/>
      <c r="AJ123" s="9"/>
    </row>
    <row r="124" spans="1:36">
      <c r="A124" s="11" t="s">
        <v>12</v>
      </c>
      <c r="B124" s="11">
        <v>10</v>
      </c>
      <c r="C124" s="11" t="s">
        <v>13</v>
      </c>
      <c r="D124" s="9">
        <v>14.72</v>
      </c>
      <c r="E124" s="9">
        <v>123</v>
      </c>
      <c r="F124" s="9"/>
      <c r="G124" s="9">
        <v>14.96</v>
      </c>
      <c r="H124" s="9">
        <v>191</v>
      </c>
      <c r="I124" s="11">
        <v>5</v>
      </c>
      <c r="J124" s="12">
        <v>5</v>
      </c>
      <c r="K124" s="9">
        <v>5</v>
      </c>
      <c r="L124" s="12">
        <v>4</v>
      </c>
      <c r="M124" s="12">
        <v>4</v>
      </c>
      <c r="N124" s="12">
        <v>4</v>
      </c>
      <c r="O124" s="12">
        <v>4</v>
      </c>
      <c r="P124" s="12">
        <v>4</v>
      </c>
      <c r="Q124" s="16">
        <v>4</v>
      </c>
      <c r="R124" s="16">
        <v>4</v>
      </c>
      <c r="S124" s="9">
        <v>4</v>
      </c>
      <c r="T124" s="9">
        <v>4</v>
      </c>
      <c r="U124" s="9">
        <v>4</v>
      </c>
      <c r="V124" s="9"/>
      <c r="W124" s="9">
        <f t="shared" si="3"/>
        <v>68</v>
      </c>
      <c r="X124" s="9">
        <f t="shared" si="2"/>
        <v>0.24000000000000021</v>
      </c>
      <c r="Z124" s="20">
        <v>0.92</v>
      </c>
      <c r="AA124" s="20">
        <v>193</v>
      </c>
      <c r="AB124" s="20"/>
      <c r="AC124" s="9"/>
      <c r="AD124" s="9"/>
      <c r="AE124" s="9"/>
      <c r="AF124" s="9"/>
      <c r="AG124" s="9"/>
      <c r="AH124" s="9"/>
      <c r="AI124" s="9"/>
      <c r="AJ124" s="9"/>
    </row>
    <row r="125" spans="1:36">
      <c r="A125" s="11" t="s">
        <v>12</v>
      </c>
      <c r="B125" s="11">
        <v>10</v>
      </c>
      <c r="C125" s="11" t="s">
        <v>14</v>
      </c>
      <c r="D125" s="9">
        <v>18.5</v>
      </c>
      <c r="E125" s="9">
        <v>117</v>
      </c>
      <c r="F125" s="9"/>
      <c r="G125" s="9">
        <v>18.71</v>
      </c>
      <c r="H125" s="9">
        <v>189</v>
      </c>
      <c r="I125" s="11">
        <v>5</v>
      </c>
      <c r="J125" s="12">
        <v>5</v>
      </c>
      <c r="K125" s="9">
        <v>5</v>
      </c>
      <c r="L125" s="12">
        <v>4.5</v>
      </c>
      <c r="M125" s="12">
        <v>4.5</v>
      </c>
      <c r="N125" s="12">
        <v>4</v>
      </c>
      <c r="O125" s="12">
        <v>4</v>
      </c>
      <c r="P125" s="12">
        <v>4</v>
      </c>
      <c r="Q125" s="16">
        <v>4</v>
      </c>
      <c r="R125" s="16">
        <v>4</v>
      </c>
      <c r="S125" s="9">
        <v>4</v>
      </c>
      <c r="T125" s="9">
        <v>3.5</v>
      </c>
      <c r="U125" s="9">
        <v>3</v>
      </c>
      <c r="V125" s="9"/>
      <c r="W125" s="9">
        <f t="shared" si="3"/>
        <v>72</v>
      </c>
      <c r="X125" s="9">
        <f t="shared" si="2"/>
        <v>0.21000000000000085</v>
      </c>
      <c r="Z125" s="20">
        <v>0.83</v>
      </c>
      <c r="AA125" s="20">
        <v>134</v>
      </c>
      <c r="AB125" s="20"/>
      <c r="AC125" s="9"/>
      <c r="AD125" s="9"/>
      <c r="AE125" s="9"/>
      <c r="AF125" s="9"/>
      <c r="AG125" s="9"/>
      <c r="AH125" s="9"/>
      <c r="AI125" s="9"/>
      <c r="AJ125" s="9"/>
    </row>
    <row r="126" spans="1:36">
      <c r="A126" s="11" t="s">
        <v>12</v>
      </c>
      <c r="B126" s="11">
        <v>15</v>
      </c>
      <c r="C126" s="11" t="s">
        <v>4</v>
      </c>
      <c r="D126" s="9">
        <v>15.34</v>
      </c>
      <c r="E126" s="9">
        <v>112</v>
      </c>
      <c r="F126" s="9"/>
      <c r="G126" s="9">
        <v>15.89</v>
      </c>
      <c r="H126" s="9">
        <v>162</v>
      </c>
      <c r="I126" s="11">
        <v>5</v>
      </c>
      <c r="J126" s="12">
        <v>5</v>
      </c>
      <c r="K126" s="9">
        <v>5</v>
      </c>
      <c r="L126" s="12">
        <v>4</v>
      </c>
      <c r="M126" s="12">
        <v>4</v>
      </c>
      <c r="N126" s="12">
        <v>4</v>
      </c>
      <c r="O126" s="12">
        <v>4</v>
      </c>
      <c r="P126" s="12">
        <v>4</v>
      </c>
      <c r="Q126" s="16">
        <v>4</v>
      </c>
      <c r="R126" s="16">
        <v>3.5</v>
      </c>
      <c r="S126" s="9">
        <v>3.5</v>
      </c>
      <c r="T126" s="9">
        <v>3.5</v>
      </c>
      <c r="U126" s="9">
        <v>3</v>
      </c>
      <c r="V126" s="9"/>
      <c r="W126" s="9">
        <f t="shared" si="3"/>
        <v>50</v>
      </c>
      <c r="X126" s="9">
        <f t="shared" si="2"/>
        <v>0.55000000000000071</v>
      </c>
      <c r="Z126" s="20">
        <v>0.75</v>
      </c>
      <c r="AA126" s="20">
        <v>85</v>
      </c>
      <c r="AB126" s="20"/>
      <c r="AC126" s="12">
        <v>240</v>
      </c>
      <c r="AD126" s="12">
        <v>275</v>
      </c>
      <c r="AE126" s="12">
        <v>350</v>
      </c>
      <c r="AF126" s="9"/>
      <c r="AG126" s="9"/>
      <c r="AH126" s="9"/>
      <c r="AI126" s="9"/>
      <c r="AJ126" s="9"/>
    </row>
    <row r="127" spans="1:36">
      <c r="A127" s="11" t="s">
        <v>12</v>
      </c>
      <c r="B127" s="11">
        <v>15</v>
      </c>
      <c r="C127" s="11" t="s">
        <v>11</v>
      </c>
      <c r="D127" s="9">
        <v>12.21</v>
      </c>
      <c r="E127" s="9">
        <v>123</v>
      </c>
      <c r="F127" s="9"/>
      <c r="G127" s="9">
        <v>15.09</v>
      </c>
      <c r="H127" s="9">
        <v>165</v>
      </c>
      <c r="I127" s="11">
        <v>5</v>
      </c>
      <c r="J127" s="12">
        <v>5</v>
      </c>
      <c r="K127" s="9">
        <v>5</v>
      </c>
      <c r="L127" s="12">
        <v>4</v>
      </c>
      <c r="M127" s="12">
        <v>4</v>
      </c>
      <c r="N127" s="12">
        <v>4</v>
      </c>
      <c r="O127" s="12">
        <v>4</v>
      </c>
      <c r="P127" s="12">
        <v>4</v>
      </c>
      <c r="Q127" s="16">
        <v>4</v>
      </c>
      <c r="R127" s="16">
        <v>4</v>
      </c>
      <c r="S127" s="9">
        <v>4</v>
      </c>
      <c r="T127" s="9">
        <v>3</v>
      </c>
      <c r="U127" s="9">
        <v>3</v>
      </c>
      <c r="V127" s="9"/>
      <c r="W127" s="9">
        <f t="shared" si="3"/>
        <v>42</v>
      </c>
      <c r="X127" s="9">
        <f t="shared" si="2"/>
        <v>2.879999999999999</v>
      </c>
      <c r="Z127" s="20">
        <v>0.88</v>
      </c>
      <c r="AA127" s="20">
        <v>169</v>
      </c>
      <c r="AB127" s="19"/>
    </row>
    <row r="128" spans="1:36">
      <c r="A128" s="11" t="s">
        <v>12</v>
      </c>
      <c r="B128" s="11">
        <v>15</v>
      </c>
      <c r="C128" s="11" t="s">
        <v>13</v>
      </c>
      <c r="D128" s="9">
        <v>13.72</v>
      </c>
      <c r="E128" s="9">
        <v>100</v>
      </c>
      <c r="F128" s="9"/>
      <c r="G128" s="9">
        <v>13.81</v>
      </c>
      <c r="H128" s="9">
        <v>186</v>
      </c>
      <c r="I128" s="11">
        <v>5</v>
      </c>
      <c r="J128" s="12">
        <v>5</v>
      </c>
      <c r="K128" s="9">
        <v>5</v>
      </c>
      <c r="L128" s="12">
        <v>4.5</v>
      </c>
      <c r="M128" s="12">
        <v>4</v>
      </c>
      <c r="N128" s="12">
        <v>4</v>
      </c>
      <c r="O128" s="12">
        <v>4</v>
      </c>
      <c r="P128" s="12">
        <v>4</v>
      </c>
      <c r="Q128" s="16">
        <v>4</v>
      </c>
      <c r="R128" s="16">
        <v>4</v>
      </c>
      <c r="S128" s="9">
        <v>4</v>
      </c>
      <c r="T128" s="9">
        <v>3.5</v>
      </c>
      <c r="U128" s="9">
        <v>3</v>
      </c>
      <c r="V128" s="9"/>
      <c r="W128" s="9">
        <f t="shared" si="3"/>
        <v>86</v>
      </c>
      <c r="X128" s="9">
        <f t="shared" si="2"/>
        <v>8.9999999999999858E-2</v>
      </c>
      <c r="Z128" s="20">
        <v>0.86</v>
      </c>
      <c r="AA128" s="20">
        <v>154</v>
      </c>
      <c r="AB128" s="19"/>
    </row>
    <row r="129" spans="1:28">
      <c r="A129" s="11" t="s">
        <v>12</v>
      </c>
      <c r="B129" s="11">
        <v>15</v>
      </c>
      <c r="C129" s="11" t="s">
        <v>14</v>
      </c>
      <c r="D129" s="9">
        <v>14.04</v>
      </c>
      <c r="E129" s="9">
        <v>145</v>
      </c>
      <c r="F129" s="9"/>
      <c r="G129" s="9">
        <v>15.05</v>
      </c>
      <c r="H129" s="9">
        <v>166</v>
      </c>
      <c r="I129" s="11">
        <v>5</v>
      </c>
      <c r="J129" s="12">
        <v>5</v>
      </c>
      <c r="K129" s="9">
        <v>5</v>
      </c>
      <c r="L129" s="12">
        <v>4</v>
      </c>
      <c r="M129" s="12">
        <v>4</v>
      </c>
      <c r="N129" s="12">
        <v>4</v>
      </c>
      <c r="O129" s="12">
        <v>4</v>
      </c>
      <c r="P129" s="12">
        <v>4</v>
      </c>
      <c r="Q129" s="16">
        <v>4</v>
      </c>
      <c r="R129" s="16">
        <v>4</v>
      </c>
      <c r="S129" s="9">
        <v>4</v>
      </c>
      <c r="T129" s="9">
        <v>3</v>
      </c>
      <c r="U129" s="9">
        <v>2.5</v>
      </c>
      <c r="V129" s="9"/>
      <c r="W129" s="9">
        <f t="shared" si="3"/>
        <v>21</v>
      </c>
      <c r="X129" s="9">
        <f t="shared" si="2"/>
        <v>1.0100000000000016</v>
      </c>
      <c r="Z129" s="20">
        <v>0.78</v>
      </c>
      <c r="AA129" s="20">
        <v>122</v>
      </c>
      <c r="AB129" s="19"/>
    </row>
    <row r="130" spans="1:28" ht="1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</sheetData>
  <sortState ref="A4:I131">
    <sortCondition ref="A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9"/>
  <sheetViews>
    <sheetView zoomScale="90" zoomScaleNormal="90" workbookViewId="0">
      <selection activeCell="AA2" sqref="AA2:AB73"/>
    </sheetView>
  </sheetViews>
  <sheetFormatPr baseColWidth="10" defaultColWidth="8.83203125" defaultRowHeight="15"/>
  <cols>
    <col min="1" max="1" width="5.5" customWidth="1"/>
    <col min="2" max="2" width="7.83203125" customWidth="1"/>
    <col min="3" max="3" width="3.83203125" customWidth="1"/>
    <col min="4" max="4" width="15.33203125" customWidth="1"/>
    <col min="5" max="5" width="12.6640625" customWidth="1"/>
    <col min="6" max="6" width="13.83203125" customWidth="1"/>
    <col min="7" max="7" width="14.83203125" customWidth="1"/>
    <col min="8" max="8" width="13.83203125" customWidth="1"/>
    <col min="9" max="9" width="8.1640625" customWidth="1"/>
    <col min="10" max="10" width="9.6640625" customWidth="1"/>
    <col min="11" max="11" width="8.1640625" customWidth="1"/>
    <col min="12" max="12" width="9" customWidth="1"/>
    <col min="13" max="13" width="8.5" customWidth="1"/>
    <col min="14" max="14" width="8.83203125" customWidth="1"/>
    <col min="15" max="15" width="7.83203125" customWidth="1"/>
    <col min="16" max="16" width="9" customWidth="1"/>
    <col min="17" max="17" width="8.5" customWidth="1"/>
    <col min="18" max="18" width="7.83203125" customWidth="1"/>
    <col min="19" max="19" width="8.83203125" customWidth="1"/>
    <col min="20" max="22" width="9" customWidth="1"/>
    <col min="23" max="23" width="13" customWidth="1"/>
    <col min="24" max="24" width="11.6640625" customWidth="1"/>
    <col min="25" max="25" width="9" customWidth="1"/>
    <col min="26" max="26" width="7" customWidth="1"/>
    <col min="27" max="27" width="7.83203125" customWidth="1"/>
    <col min="28" max="28" width="18.6640625" customWidth="1"/>
  </cols>
  <sheetData>
    <row r="1" spans="1:29">
      <c r="A1" s="17" t="s">
        <v>2</v>
      </c>
      <c r="B1" s="17" t="s">
        <v>15</v>
      </c>
      <c r="C1" s="9" t="s">
        <v>16</v>
      </c>
      <c r="D1" s="17" t="s">
        <v>0</v>
      </c>
      <c r="E1" s="17" t="s">
        <v>1</v>
      </c>
      <c r="F1" s="17" t="s">
        <v>33</v>
      </c>
      <c r="G1" s="17" t="s">
        <v>26</v>
      </c>
      <c r="H1" s="17" t="s">
        <v>42</v>
      </c>
      <c r="I1" s="18" t="s">
        <v>18</v>
      </c>
      <c r="J1" s="9" t="s">
        <v>19</v>
      </c>
      <c r="K1" s="18" t="s">
        <v>21</v>
      </c>
      <c r="L1" s="10" t="s">
        <v>20</v>
      </c>
      <c r="M1" s="18" t="s">
        <v>22</v>
      </c>
      <c r="N1" s="18" t="s">
        <v>24</v>
      </c>
      <c r="O1" s="18" t="s">
        <v>25</v>
      </c>
      <c r="P1" s="18" t="s">
        <v>27</v>
      </c>
      <c r="Q1" s="18" t="s">
        <v>28</v>
      </c>
      <c r="R1" s="18" t="s">
        <v>30</v>
      </c>
      <c r="S1" s="18" t="s">
        <v>31</v>
      </c>
      <c r="T1" s="9" t="s">
        <v>32</v>
      </c>
      <c r="U1" s="9" t="s">
        <v>37</v>
      </c>
      <c r="V1" s="9"/>
      <c r="W1" s="9" t="s">
        <v>78</v>
      </c>
      <c r="X1" s="9" t="s">
        <v>77</v>
      </c>
      <c r="Y1" s="9"/>
      <c r="Z1" s="20"/>
      <c r="AA1" s="23" t="s">
        <v>34</v>
      </c>
      <c r="AB1" s="23" t="s">
        <v>35</v>
      </c>
      <c r="AC1" s="19"/>
    </row>
    <row r="2" spans="1:29">
      <c r="A2" s="12" t="s">
        <v>8</v>
      </c>
      <c r="B2" s="12">
        <v>19</v>
      </c>
      <c r="C2" s="12" t="s">
        <v>4</v>
      </c>
      <c r="D2" s="12">
        <v>24.61</v>
      </c>
      <c r="E2" s="12">
        <v>163</v>
      </c>
      <c r="F2" s="12"/>
      <c r="G2" s="12">
        <v>24.8</v>
      </c>
      <c r="H2" s="12">
        <v>232</v>
      </c>
      <c r="I2" s="12">
        <v>5</v>
      </c>
      <c r="J2" s="12">
        <v>5</v>
      </c>
      <c r="K2" s="12">
        <v>5</v>
      </c>
      <c r="L2" s="12">
        <v>4.5</v>
      </c>
      <c r="M2" s="12">
        <v>4.5</v>
      </c>
      <c r="N2" s="12">
        <v>4.5</v>
      </c>
      <c r="O2" s="12">
        <v>4.5</v>
      </c>
      <c r="P2" s="12">
        <v>4.5</v>
      </c>
      <c r="Q2" s="12">
        <v>4.5</v>
      </c>
      <c r="R2" s="12">
        <v>4</v>
      </c>
      <c r="S2" s="12">
        <v>4</v>
      </c>
      <c r="T2" s="12">
        <v>4</v>
      </c>
      <c r="U2" s="12">
        <v>3</v>
      </c>
      <c r="V2" s="12"/>
      <c r="W2" s="12">
        <f>(H2-E2)</f>
        <v>69</v>
      </c>
      <c r="X2" s="9">
        <f>(G2-D2)</f>
        <v>0.19000000000000128</v>
      </c>
      <c r="Y2" s="12"/>
      <c r="Z2" s="19"/>
      <c r="AA2" s="20">
        <v>0.72</v>
      </c>
      <c r="AB2" s="20">
        <v>68</v>
      </c>
      <c r="AC2" s="20"/>
    </row>
    <row r="3" spans="1:29">
      <c r="A3" s="12" t="s">
        <v>8</v>
      </c>
      <c r="B3" s="12">
        <v>19</v>
      </c>
      <c r="C3" s="12" t="s">
        <v>11</v>
      </c>
      <c r="D3" s="12">
        <v>19.600000000000001</v>
      </c>
      <c r="E3" s="12">
        <v>161</v>
      </c>
      <c r="F3" s="12"/>
      <c r="G3" s="12">
        <v>22.15</v>
      </c>
      <c r="H3" s="12">
        <v>219</v>
      </c>
      <c r="I3" s="12">
        <v>5</v>
      </c>
      <c r="J3" s="12">
        <v>5</v>
      </c>
      <c r="K3" s="12">
        <v>5</v>
      </c>
      <c r="L3" s="12">
        <v>5</v>
      </c>
      <c r="M3" s="12">
        <v>4</v>
      </c>
      <c r="N3" s="12">
        <v>4</v>
      </c>
      <c r="O3" s="12">
        <v>4</v>
      </c>
      <c r="P3" s="12">
        <v>4</v>
      </c>
      <c r="Q3" s="12">
        <v>4</v>
      </c>
      <c r="R3" s="12">
        <v>4</v>
      </c>
      <c r="S3" s="12">
        <v>3</v>
      </c>
      <c r="T3" s="12">
        <v>2.5</v>
      </c>
      <c r="U3" s="12">
        <v>2</v>
      </c>
      <c r="V3" s="12"/>
      <c r="W3" s="12">
        <f t="shared" ref="W3:W66" si="0">(H3-E3)</f>
        <v>58</v>
      </c>
      <c r="X3" s="9">
        <f t="shared" ref="X3:X66" si="1">(G3-D3)</f>
        <v>2.5499999999999972</v>
      </c>
      <c r="Y3" s="12"/>
      <c r="Z3" s="19"/>
      <c r="AA3" s="20">
        <v>0.81</v>
      </c>
      <c r="AB3" s="20">
        <v>121</v>
      </c>
      <c r="AC3" s="20"/>
    </row>
    <row r="4" spans="1:29">
      <c r="A4" s="12" t="s">
        <v>8</v>
      </c>
      <c r="B4" s="12">
        <v>19</v>
      </c>
      <c r="C4" s="12" t="s">
        <v>13</v>
      </c>
      <c r="D4" s="12">
        <v>24.03</v>
      </c>
      <c r="E4" s="12">
        <v>152</v>
      </c>
      <c r="F4" s="12"/>
      <c r="G4" s="12">
        <v>25.3</v>
      </c>
      <c r="H4" s="12">
        <v>229</v>
      </c>
      <c r="I4" s="12">
        <v>5</v>
      </c>
      <c r="J4" s="12">
        <v>5</v>
      </c>
      <c r="K4" s="12">
        <v>5</v>
      </c>
      <c r="L4" s="12">
        <v>4</v>
      </c>
      <c r="M4" s="12">
        <v>4</v>
      </c>
      <c r="N4" s="12">
        <v>3.5</v>
      </c>
      <c r="O4" s="12">
        <v>3.5</v>
      </c>
      <c r="P4" s="12">
        <v>3.5</v>
      </c>
      <c r="Q4" s="12">
        <v>3.5</v>
      </c>
      <c r="R4" s="12">
        <v>3.5</v>
      </c>
      <c r="S4" s="12">
        <v>3</v>
      </c>
      <c r="T4" s="12">
        <v>2.5</v>
      </c>
      <c r="U4" s="12">
        <v>2</v>
      </c>
      <c r="V4" s="12"/>
      <c r="W4" s="12">
        <f t="shared" si="0"/>
        <v>77</v>
      </c>
      <c r="X4" s="9">
        <f t="shared" si="1"/>
        <v>1.2699999999999996</v>
      </c>
      <c r="Y4" s="12"/>
      <c r="Z4" s="19"/>
      <c r="AA4" s="20">
        <v>0.85</v>
      </c>
      <c r="AB4" s="20">
        <v>146</v>
      </c>
      <c r="AC4" s="20"/>
    </row>
    <row r="5" spans="1:29">
      <c r="A5" s="9" t="s">
        <v>8</v>
      </c>
      <c r="B5" s="9">
        <v>30</v>
      </c>
      <c r="C5" s="9" t="s">
        <v>4</v>
      </c>
      <c r="D5" s="9">
        <v>26.47</v>
      </c>
      <c r="E5" s="9">
        <v>192</v>
      </c>
      <c r="F5" s="9"/>
      <c r="G5" s="9">
        <v>31.09</v>
      </c>
      <c r="H5" s="9">
        <v>233</v>
      </c>
      <c r="I5" s="9">
        <v>5</v>
      </c>
      <c r="J5" s="12">
        <v>5</v>
      </c>
      <c r="K5" s="12">
        <v>5</v>
      </c>
      <c r="L5" s="9">
        <v>4</v>
      </c>
      <c r="M5" s="12">
        <v>4</v>
      </c>
      <c r="N5" s="12">
        <v>4</v>
      </c>
      <c r="O5" s="12">
        <v>3.5</v>
      </c>
      <c r="P5" s="12">
        <v>3</v>
      </c>
      <c r="Q5" s="12">
        <v>2</v>
      </c>
      <c r="R5" s="12">
        <v>1</v>
      </c>
      <c r="S5" s="12">
        <v>1</v>
      </c>
      <c r="T5" s="12">
        <v>1</v>
      </c>
      <c r="U5" s="12">
        <v>1</v>
      </c>
      <c r="V5" s="12"/>
      <c r="W5" s="12">
        <f t="shared" si="0"/>
        <v>41</v>
      </c>
      <c r="X5" s="9">
        <f t="shared" si="1"/>
        <v>4.620000000000001</v>
      </c>
      <c r="Y5" s="12"/>
      <c r="Z5" s="19"/>
      <c r="AA5" s="20">
        <v>0</v>
      </c>
      <c r="AB5" s="20">
        <v>0</v>
      </c>
      <c r="AC5" s="20"/>
    </row>
    <row r="6" spans="1:29">
      <c r="A6" s="9" t="s">
        <v>8</v>
      </c>
      <c r="B6" s="9">
        <v>30</v>
      </c>
      <c r="C6" s="9" t="s">
        <v>11</v>
      </c>
      <c r="D6" s="9">
        <v>22.2</v>
      </c>
      <c r="E6" s="9">
        <v>124</v>
      </c>
      <c r="F6" s="9"/>
      <c r="G6" s="9">
        <v>22.19</v>
      </c>
      <c r="H6" s="9">
        <v>208</v>
      </c>
      <c r="I6" s="9">
        <v>5</v>
      </c>
      <c r="J6" s="12">
        <v>5</v>
      </c>
      <c r="K6" s="9">
        <v>4</v>
      </c>
      <c r="L6" s="9">
        <v>4</v>
      </c>
      <c r="M6" s="12">
        <v>4</v>
      </c>
      <c r="N6" s="12">
        <v>3</v>
      </c>
      <c r="O6" s="12">
        <v>3</v>
      </c>
      <c r="P6" s="12">
        <v>2</v>
      </c>
      <c r="Q6" s="12">
        <v>2</v>
      </c>
      <c r="R6" s="12">
        <v>1.5</v>
      </c>
      <c r="S6" s="12">
        <v>1.5</v>
      </c>
      <c r="T6" s="12">
        <v>1</v>
      </c>
      <c r="U6" s="12">
        <v>1</v>
      </c>
      <c r="V6" s="12"/>
      <c r="W6" s="12">
        <f t="shared" si="0"/>
        <v>84</v>
      </c>
      <c r="X6" s="9">
        <f t="shared" si="1"/>
        <v>-9.9999999999980105E-3</v>
      </c>
      <c r="Y6" s="12"/>
      <c r="Z6" s="19"/>
      <c r="AA6" s="20">
        <v>0.76</v>
      </c>
      <c r="AB6" s="20">
        <v>93</v>
      </c>
      <c r="AC6" s="20"/>
    </row>
    <row r="7" spans="1:29">
      <c r="A7" s="9" t="s">
        <v>8</v>
      </c>
      <c r="B7" s="9">
        <v>30</v>
      </c>
      <c r="C7" s="9" t="s">
        <v>13</v>
      </c>
      <c r="D7" s="9">
        <v>21.93</v>
      </c>
      <c r="E7" s="9">
        <v>133</v>
      </c>
      <c r="F7" s="9"/>
      <c r="G7" s="9">
        <v>22.05</v>
      </c>
      <c r="H7" s="9">
        <v>196</v>
      </c>
      <c r="I7" s="9">
        <v>5</v>
      </c>
      <c r="J7" s="12">
        <v>5</v>
      </c>
      <c r="K7" s="9">
        <v>5</v>
      </c>
      <c r="L7" s="9">
        <v>5</v>
      </c>
      <c r="M7" s="12">
        <v>3</v>
      </c>
      <c r="N7" s="12">
        <v>3</v>
      </c>
      <c r="O7" s="12">
        <v>3</v>
      </c>
      <c r="P7" s="12">
        <v>2.5</v>
      </c>
      <c r="Q7" s="12">
        <v>2</v>
      </c>
      <c r="R7" s="12">
        <v>1.5</v>
      </c>
      <c r="S7" s="12">
        <v>1.5</v>
      </c>
      <c r="T7" s="12">
        <v>1</v>
      </c>
      <c r="U7" s="12">
        <v>1</v>
      </c>
      <c r="V7" s="12"/>
      <c r="W7" s="12">
        <f t="shared" si="0"/>
        <v>63</v>
      </c>
      <c r="X7" s="9">
        <f t="shared" si="1"/>
        <v>0.12000000000000099</v>
      </c>
      <c r="Y7" s="12"/>
      <c r="Z7" s="19"/>
      <c r="AA7" s="20">
        <v>0.74</v>
      </c>
      <c r="AB7" s="20">
        <v>81</v>
      </c>
      <c r="AC7" s="20"/>
    </row>
    <row r="8" spans="1:29">
      <c r="A8" s="12" t="s">
        <v>8</v>
      </c>
      <c r="B8" s="12">
        <v>45</v>
      </c>
      <c r="C8" s="12" t="s">
        <v>4</v>
      </c>
      <c r="D8" s="12">
        <v>25.11</v>
      </c>
      <c r="E8" s="12">
        <v>145</v>
      </c>
      <c r="F8" s="12">
        <v>207</v>
      </c>
      <c r="G8" s="12">
        <v>25.15</v>
      </c>
      <c r="H8" s="12">
        <v>182</v>
      </c>
      <c r="I8" s="12">
        <v>5</v>
      </c>
      <c r="J8" s="12">
        <v>5</v>
      </c>
      <c r="K8" s="12">
        <v>5</v>
      </c>
      <c r="L8" s="12">
        <v>3</v>
      </c>
      <c r="M8" s="12">
        <v>1</v>
      </c>
      <c r="N8" s="12">
        <v>1</v>
      </c>
      <c r="O8" s="12">
        <v>1</v>
      </c>
      <c r="P8" s="12">
        <v>1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/>
      <c r="W8" s="12">
        <f t="shared" si="0"/>
        <v>37</v>
      </c>
      <c r="X8" s="9">
        <f t="shared" si="1"/>
        <v>3.9999999999999147E-2</v>
      </c>
      <c r="Y8" s="12"/>
      <c r="Z8" s="19"/>
      <c r="AA8" s="20" t="s">
        <v>36</v>
      </c>
      <c r="AB8" s="20" t="s">
        <v>36</v>
      </c>
      <c r="AC8" s="20"/>
    </row>
    <row r="9" spans="1:29">
      <c r="A9" s="12" t="s">
        <v>8</v>
      </c>
      <c r="B9" s="12">
        <v>45</v>
      </c>
      <c r="C9" s="12" t="s">
        <v>11</v>
      </c>
      <c r="D9" s="12">
        <v>27.37</v>
      </c>
      <c r="E9" s="12">
        <v>155</v>
      </c>
      <c r="F9" s="12">
        <v>250</v>
      </c>
      <c r="G9" s="12">
        <v>27.51</v>
      </c>
      <c r="H9" s="12">
        <v>234</v>
      </c>
      <c r="I9" s="12">
        <v>5</v>
      </c>
      <c r="J9" s="12">
        <v>5</v>
      </c>
      <c r="K9" s="12">
        <v>5</v>
      </c>
      <c r="L9" s="12">
        <v>5</v>
      </c>
      <c r="M9" s="12">
        <v>3.5</v>
      </c>
      <c r="N9" s="12">
        <v>3.5</v>
      </c>
      <c r="O9" s="12">
        <v>2</v>
      </c>
      <c r="P9" s="12">
        <v>1.5</v>
      </c>
      <c r="Q9" s="12">
        <v>1.5</v>
      </c>
      <c r="R9" s="12">
        <v>1.5</v>
      </c>
      <c r="S9" s="12">
        <v>1</v>
      </c>
      <c r="T9" s="12">
        <v>1</v>
      </c>
      <c r="U9" s="12">
        <v>0</v>
      </c>
      <c r="V9" s="12"/>
      <c r="W9" s="12">
        <f t="shared" si="0"/>
        <v>79</v>
      </c>
      <c r="X9" s="9">
        <f t="shared" si="1"/>
        <v>0.14000000000000057</v>
      </c>
      <c r="Y9" s="12"/>
      <c r="Z9" s="19"/>
      <c r="AA9" s="20">
        <v>0</v>
      </c>
      <c r="AB9" s="20">
        <v>0</v>
      </c>
      <c r="AC9" s="20"/>
    </row>
    <row r="10" spans="1:29">
      <c r="A10" s="12" t="s">
        <v>8</v>
      </c>
      <c r="B10" s="12">
        <v>45</v>
      </c>
      <c r="C10" s="12" t="s">
        <v>13</v>
      </c>
      <c r="D10" s="12">
        <v>21.73</v>
      </c>
      <c r="E10" s="12">
        <v>145</v>
      </c>
      <c r="F10" s="12"/>
      <c r="G10" s="12">
        <v>24.96</v>
      </c>
      <c r="H10" s="12">
        <v>164</v>
      </c>
      <c r="I10" s="12">
        <v>5</v>
      </c>
      <c r="J10" s="12">
        <v>5</v>
      </c>
      <c r="K10" s="12">
        <v>5</v>
      </c>
      <c r="L10" s="12">
        <v>4</v>
      </c>
      <c r="M10" s="12">
        <v>4</v>
      </c>
      <c r="N10" s="12">
        <v>4</v>
      </c>
      <c r="O10" s="12">
        <v>3.5</v>
      </c>
      <c r="P10" s="12">
        <v>2</v>
      </c>
      <c r="Q10" s="12">
        <v>1.5</v>
      </c>
      <c r="R10" s="12">
        <v>1.5</v>
      </c>
      <c r="S10" s="12">
        <v>1</v>
      </c>
      <c r="T10" s="12">
        <v>1</v>
      </c>
      <c r="U10" s="12">
        <v>1</v>
      </c>
      <c r="V10" s="12"/>
      <c r="W10" s="12">
        <f t="shared" si="0"/>
        <v>19</v>
      </c>
      <c r="X10" s="9">
        <f t="shared" si="1"/>
        <v>3.2300000000000004</v>
      </c>
      <c r="Y10" s="12"/>
      <c r="Z10" s="19"/>
      <c r="AA10" s="20">
        <v>0</v>
      </c>
      <c r="AB10" s="20">
        <v>0</v>
      </c>
      <c r="AC10" s="20"/>
    </row>
    <row r="11" spans="1:29">
      <c r="A11" s="12" t="s">
        <v>7</v>
      </c>
      <c r="B11" s="12">
        <v>19</v>
      </c>
      <c r="C11" s="12" t="s">
        <v>4</v>
      </c>
      <c r="D11" s="12">
        <v>3.69</v>
      </c>
      <c r="E11" s="12">
        <v>30</v>
      </c>
      <c r="F11" s="12"/>
      <c r="G11" s="12">
        <v>6.02</v>
      </c>
      <c r="H11" s="12">
        <v>54</v>
      </c>
      <c r="I11" s="12">
        <v>5</v>
      </c>
      <c r="J11" s="12">
        <v>5</v>
      </c>
      <c r="K11" s="12">
        <v>5</v>
      </c>
      <c r="L11" s="12">
        <v>4.5</v>
      </c>
      <c r="M11" s="12">
        <v>4.5</v>
      </c>
      <c r="N11" s="12">
        <v>4.5</v>
      </c>
      <c r="O11" s="12">
        <v>4.5</v>
      </c>
      <c r="P11" s="12">
        <v>4.5</v>
      </c>
      <c r="Q11" s="12">
        <v>4.5</v>
      </c>
      <c r="R11" s="12">
        <v>4.5</v>
      </c>
      <c r="S11" s="12">
        <v>4.5</v>
      </c>
      <c r="T11" s="12">
        <v>4.5</v>
      </c>
      <c r="U11" s="12">
        <v>4.5</v>
      </c>
      <c r="V11" s="12"/>
      <c r="W11" s="12">
        <f t="shared" si="0"/>
        <v>24</v>
      </c>
      <c r="X11" s="9">
        <f t="shared" si="1"/>
        <v>2.3299999999999996</v>
      </c>
      <c r="Y11" s="12"/>
      <c r="Z11" s="19"/>
      <c r="AA11" s="20">
        <v>1.2</v>
      </c>
      <c r="AB11" s="20">
        <v>368</v>
      </c>
      <c r="AC11" s="20"/>
    </row>
    <row r="12" spans="1:29">
      <c r="A12" s="12" t="s">
        <v>7</v>
      </c>
      <c r="B12" s="12">
        <v>19</v>
      </c>
      <c r="C12" s="12" t="s">
        <v>11</v>
      </c>
      <c r="D12" s="12">
        <v>3.7</v>
      </c>
      <c r="E12" s="12">
        <v>32</v>
      </c>
      <c r="F12" s="12"/>
      <c r="G12" s="12">
        <v>4.75</v>
      </c>
      <c r="H12" s="12">
        <v>61</v>
      </c>
      <c r="I12" s="12">
        <v>5</v>
      </c>
      <c r="J12" s="12">
        <v>5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2">
        <v>4</v>
      </c>
      <c r="V12" s="12"/>
      <c r="W12" s="12">
        <f t="shared" si="0"/>
        <v>29</v>
      </c>
      <c r="X12" s="9">
        <f t="shared" si="1"/>
        <v>1.0499999999999998</v>
      </c>
      <c r="Y12" s="12"/>
      <c r="Z12" s="19"/>
      <c r="AA12" s="20">
        <v>1.04</v>
      </c>
      <c r="AB12" s="20">
        <v>267</v>
      </c>
      <c r="AC12" s="20"/>
    </row>
    <row r="13" spans="1:29">
      <c r="A13" s="12" t="s">
        <v>7</v>
      </c>
      <c r="B13" s="12">
        <v>19</v>
      </c>
      <c r="C13" s="12" t="s">
        <v>13</v>
      </c>
      <c r="D13" s="12">
        <v>4.76</v>
      </c>
      <c r="E13" s="12">
        <v>31</v>
      </c>
      <c r="F13" s="12"/>
      <c r="G13" s="12">
        <v>5.89</v>
      </c>
      <c r="H13" s="12">
        <v>52</v>
      </c>
      <c r="I13" s="12">
        <v>5</v>
      </c>
      <c r="J13" s="12">
        <v>4.5</v>
      </c>
      <c r="K13" s="12">
        <v>4.5</v>
      </c>
      <c r="L13" s="12">
        <v>4</v>
      </c>
      <c r="M13" s="12">
        <v>4</v>
      </c>
      <c r="N13" s="12">
        <v>4</v>
      </c>
      <c r="O13" s="12">
        <v>4</v>
      </c>
      <c r="P13" s="12">
        <v>4</v>
      </c>
      <c r="Q13" s="12">
        <v>4</v>
      </c>
      <c r="R13" s="12">
        <v>4</v>
      </c>
      <c r="S13" s="12">
        <v>4</v>
      </c>
      <c r="T13" s="12">
        <v>4</v>
      </c>
      <c r="U13" s="12">
        <v>4</v>
      </c>
      <c r="V13" s="12"/>
      <c r="W13" s="12">
        <f t="shared" si="0"/>
        <v>21</v>
      </c>
      <c r="X13" s="9">
        <f t="shared" si="1"/>
        <v>1.1299999999999999</v>
      </c>
      <c r="Y13" s="12"/>
      <c r="Z13" s="19"/>
      <c r="AA13" s="20">
        <v>1.23</v>
      </c>
      <c r="AB13" s="20">
        <v>387</v>
      </c>
      <c r="AC13" s="20"/>
    </row>
    <row r="14" spans="1:29">
      <c r="A14" s="9" t="s">
        <v>7</v>
      </c>
      <c r="B14" s="9">
        <v>30</v>
      </c>
      <c r="C14" s="9" t="s">
        <v>4</v>
      </c>
      <c r="D14" s="9">
        <v>7.24</v>
      </c>
      <c r="E14" s="9">
        <v>30</v>
      </c>
      <c r="F14" s="9"/>
      <c r="G14" s="9">
        <v>8.0299999999999994</v>
      </c>
      <c r="H14" s="9">
        <v>41</v>
      </c>
      <c r="I14" s="9">
        <v>5</v>
      </c>
      <c r="J14" s="12">
        <v>4.5</v>
      </c>
      <c r="K14" s="12">
        <v>4.5</v>
      </c>
      <c r="L14" s="9">
        <v>4</v>
      </c>
      <c r="M14" s="12">
        <v>4</v>
      </c>
      <c r="N14" s="12">
        <v>4</v>
      </c>
      <c r="O14" s="12">
        <v>4</v>
      </c>
      <c r="P14" s="12">
        <v>4</v>
      </c>
      <c r="Q14" s="12">
        <v>4</v>
      </c>
      <c r="R14" s="12">
        <v>4</v>
      </c>
      <c r="S14" s="12">
        <v>3.5</v>
      </c>
      <c r="T14" s="12">
        <v>3.5</v>
      </c>
      <c r="U14" s="12">
        <v>3.5</v>
      </c>
      <c r="V14" s="12"/>
      <c r="W14" s="12">
        <f t="shared" si="0"/>
        <v>11</v>
      </c>
      <c r="X14" s="9">
        <f t="shared" si="1"/>
        <v>0.78999999999999915</v>
      </c>
      <c r="Y14" s="12"/>
      <c r="Z14" s="19"/>
      <c r="AA14" s="20">
        <v>1.03</v>
      </c>
      <c r="AB14" s="20">
        <v>264</v>
      </c>
      <c r="AC14" s="20"/>
    </row>
    <row r="15" spans="1:29">
      <c r="A15" s="9" t="s">
        <v>7</v>
      </c>
      <c r="B15" s="9">
        <v>30</v>
      </c>
      <c r="C15" s="9" t="s">
        <v>11</v>
      </c>
      <c r="D15" s="9">
        <v>6.44</v>
      </c>
      <c r="E15" s="9">
        <v>33</v>
      </c>
      <c r="F15" s="9"/>
      <c r="G15" s="9">
        <v>6.58</v>
      </c>
      <c r="H15" s="9">
        <v>39</v>
      </c>
      <c r="I15" s="9">
        <v>5</v>
      </c>
      <c r="J15" s="12">
        <v>4.5</v>
      </c>
      <c r="K15" s="12">
        <v>4.5</v>
      </c>
      <c r="L15" s="9">
        <v>4</v>
      </c>
      <c r="M15" s="12">
        <v>4</v>
      </c>
      <c r="N15" s="12">
        <v>4</v>
      </c>
      <c r="O15" s="12">
        <v>4</v>
      </c>
      <c r="P15" s="12">
        <v>4</v>
      </c>
      <c r="Q15" s="12">
        <v>4</v>
      </c>
      <c r="R15" s="12">
        <v>4</v>
      </c>
      <c r="S15" s="12">
        <v>4</v>
      </c>
      <c r="T15" s="12">
        <v>4</v>
      </c>
      <c r="U15" s="12">
        <v>4</v>
      </c>
      <c r="V15" s="12"/>
      <c r="W15" s="12">
        <f t="shared" si="0"/>
        <v>6</v>
      </c>
      <c r="X15" s="9">
        <f t="shared" si="1"/>
        <v>0.13999999999999968</v>
      </c>
      <c r="Y15" s="12"/>
      <c r="Z15" s="19"/>
      <c r="AA15" s="20">
        <v>1.1000000000000001</v>
      </c>
      <c r="AB15" s="20">
        <v>307</v>
      </c>
      <c r="AC15" s="20"/>
    </row>
    <row r="16" spans="1:29">
      <c r="A16" s="9" t="s">
        <v>7</v>
      </c>
      <c r="B16" s="9">
        <v>30</v>
      </c>
      <c r="C16" s="9" t="s">
        <v>13</v>
      </c>
      <c r="D16" s="9">
        <v>5.4</v>
      </c>
      <c r="E16" s="9">
        <v>33</v>
      </c>
      <c r="F16" s="9"/>
      <c r="G16" s="9">
        <v>5.72</v>
      </c>
      <c r="H16" s="9">
        <v>36</v>
      </c>
      <c r="I16" s="9">
        <v>5</v>
      </c>
      <c r="J16" s="12">
        <v>5</v>
      </c>
      <c r="K16" s="9">
        <v>4.5</v>
      </c>
      <c r="L16" s="9">
        <v>4</v>
      </c>
      <c r="M16" s="12">
        <v>4</v>
      </c>
      <c r="N16" s="12">
        <v>4</v>
      </c>
      <c r="O16" s="12">
        <v>4</v>
      </c>
      <c r="P16" s="12">
        <v>4</v>
      </c>
      <c r="Q16" s="12">
        <v>4</v>
      </c>
      <c r="R16" s="12">
        <v>4</v>
      </c>
      <c r="S16" s="12">
        <v>4</v>
      </c>
      <c r="T16" s="12">
        <v>4</v>
      </c>
      <c r="U16" s="12">
        <v>4</v>
      </c>
      <c r="V16" s="12"/>
      <c r="W16" s="12">
        <f t="shared" si="0"/>
        <v>3</v>
      </c>
      <c r="X16" s="9">
        <f t="shared" si="1"/>
        <v>0.3199999999999994</v>
      </c>
      <c r="Y16" s="12"/>
      <c r="Z16" s="19"/>
      <c r="AA16" s="20">
        <v>1.01</v>
      </c>
      <c r="AB16" s="20">
        <v>252</v>
      </c>
      <c r="AC16" s="20"/>
    </row>
    <row r="17" spans="1:29">
      <c r="A17" s="12" t="s">
        <v>7</v>
      </c>
      <c r="B17" s="12">
        <v>45</v>
      </c>
      <c r="C17" s="12" t="s">
        <v>4</v>
      </c>
      <c r="D17" s="12">
        <v>5.71</v>
      </c>
      <c r="E17" s="12">
        <v>34</v>
      </c>
      <c r="F17" s="12"/>
      <c r="G17" s="12">
        <v>5.79</v>
      </c>
      <c r="H17" s="12">
        <v>45</v>
      </c>
      <c r="I17" s="12">
        <v>5</v>
      </c>
      <c r="J17" s="12">
        <v>4.5</v>
      </c>
      <c r="K17" s="12">
        <v>4.5</v>
      </c>
      <c r="L17" s="12">
        <v>4</v>
      </c>
      <c r="M17" s="12">
        <v>4</v>
      </c>
      <c r="N17" s="12">
        <v>4</v>
      </c>
      <c r="O17" s="12">
        <v>4</v>
      </c>
      <c r="P17" s="12">
        <v>4</v>
      </c>
      <c r="Q17" s="12">
        <v>4</v>
      </c>
      <c r="R17" s="12">
        <v>3.5</v>
      </c>
      <c r="S17" s="12">
        <v>3</v>
      </c>
      <c r="T17" s="12">
        <v>3</v>
      </c>
      <c r="U17" s="12">
        <v>3</v>
      </c>
      <c r="V17" s="12"/>
      <c r="W17" s="12">
        <f t="shared" si="0"/>
        <v>11</v>
      </c>
      <c r="X17" s="9">
        <f t="shared" si="1"/>
        <v>8.0000000000000071E-2</v>
      </c>
      <c r="Y17" s="12"/>
      <c r="Z17" s="20"/>
      <c r="AA17" s="20">
        <v>0.84</v>
      </c>
      <c r="AB17" s="20">
        <v>171</v>
      </c>
      <c r="AC17" s="20"/>
    </row>
    <row r="18" spans="1:29">
      <c r="A18" s="12" t="s">
        <v>7</v>
      </c>
      <c r="B18" s="12">
        <v>45</v>
      </c>
      <c r="C18" s="12" t="s">
        <v>11</v>
      </c>
      <c r="D18" s="12">
        <v>6.08</v>
      </c>
      <c r="E18" s="12">
        <v>24</v>
      </c>
      <c r="F18" s="12"/>
      <c r="G18" s="12">
        <v>6.39</v>
      </c>
      <c r="H18" s="12">
        <v>31</v>
      </c>
      <c r="I18" s="12">
        <v>5</v>
      </c>
      <c r="J18" s="12">
        <v>4.5</v>
      </c>
      <c r="K18" s="12">
        <v>4.5</v>
      </c>
      <c r="L18" s="12">
        <v>3.5</v>
      </c>
      <c r="M18" s="12">
        <v>3.5</v>
      </c>
      <c r="N18" s="12">
        <v>3.5</v>
      </c>
      <c r="O18" s="12">
        <v>3.5</v>
      </c>
      <c r="P18" s="12">
        <v>3.5</v>
      </c>
      <c r="Q18" s="12">
        <v>3</v>
      </c>
      <c r="R18" s="12">
        <v>3</v>
      </c>
      <c r="S18" s="12">
        <v>2.5</v>
      </c>
      <c r="T18" s="12">
        <v>2.5</v>
      </c>
      <c r="U18" s="12">
        <v>2.5</v>
      </c>
      <c r="V18" s="12"/>
      <c r="W18" s="12">
        <f t="shared" si="0"/>
        <v>7</v>
      </c>
      <c r="X18" s="9">
        <f t="shared" si="1"/>
        <v>0.30999999999999961</v>
      </c>
      <c r="Y18" s="12"/>
      <c r="Z18" s="20"/>
      <c r="AA18" s="20">
        <v>1.02</v>
      </c>
      <c r="AB18" s="20">
        <v>254</v>
      </c>
      <c r="AC18" s="20"/>
    </row>
    <row r="19" spans="1:29">
      <c r="A19" s="12" t="s">
        <v>7</v>
      </c>
      <c r="B19" s="12">
        <v>45</v>
      </c>
      <c r="C19" s="12" t="s">
        <v>13</v>
      </c>
      <c r="D19" s="12">
        <v>4.95</v>
      </c>
      <c r="E19" s="12">
        <v>27</v>
      </c>
      <c r="F19" s="12"/>
      <c r="G19" s="12">
        <v>5.01</v>
      </c>
      <c r="H19" s="12">
        <v>33</v>
      </c>
      <c r="I19" s="12">
        <v>5</v>
      </c>
      <c r="J19" s="12">
        <v>4.5</v>
      </c>
      <c r="K19" s="12">
        <v>4.5</v>
      </c>
      <c r="L19" s="12">
        <v>3.5</v>
      </c>
      <c r="M19" s="12">
        <v>3.5</v>
      </c>
      <c r="N19" s="12">
        <v>2.5</v>
      </c>
      <c r="O19" s="12">
        <v>2.5</v>
      </c>
      <c r="P19" s="12">
        <v>2.5</v>
      </c>
      <c r="Q19" s="12">
        <v>2.5</v>
      </c>
      <c r="R19" s="12">
        <v>2.5</v>
      </c>
      <c r="S19" s="12">
        <v>2.5</v>
      </c>
      <c r="T19" s="12">
        <v>2.5</v>
      </c>
      <c r="U19" s="12">
        <v>2.5</v>
      </c>
      <c r="V19" s="12"/>
      <c r="W19" s="12">
        <f t="shared" si="0"/>
        <v>6</v>
      </c>
      <c r="X19" s="9">
        <f t="shared" si="1"/>
        <v>5.9999999999999609E-2</v>
      </c>
      <c r="Y19" s="12"/>
      <c r="Z19" s="20"/>
      <c r="AA19" s="20">
        <v>1.03</v>
      </c>
      <c r="AB19" s="20">
        <v>265</v>
      </c>
      <c r="AC19" s="20"/>
    </row>
    <row r="20" spans="1:29">
      <c r="A20" s="12" t="s">
        <v>9</v>
      </c>
      <c r="B20" s="12">
        <v>19</v>
      </c>
      <c r="C20" s="12" t="s">
        <v>4</v>
      </c>
      <c r="D20" s="12">
        <v>24.69</v>
      </c>
      <c r="E20" s="12">
        <v>211</v>
      </c>
      <c r="F20" s="12"/>
      <c r="G20" s="12">
        <v>24.94</v>
      </c>
      <c r="H20" s="12">
        <v>229</v>
      </c>
      <c r="I20" s="12">
        <v>5</v>
      </c>
      <c r="J20" s="12">
        <v>5</v>
      </c>
      <c r="K20" s="12">
        <v>5</v>
      </c>
      <c r="L20" s="12">
        <v>5</v>
      </c>
      <c r="M20" s="12">
        <v>4</v>
      </c>
      <c r="N20" s="12">
        <v>4</v>
      </c>
      <c r="O20" s="12">
        <v>4</v>
      </c>
      <c r="P20" s="12">
        <v>4</v>
      </c>
      <c r="Q20" s="12">
        <v>4</v>
      </c>
      <c r="R20" s="12">
        <v>4</v>
      </c>
      <c r="S20" s="12">
        <v>3.5</v>
      </c>
      <c r="T20" s="12">
        <v>3.5</v>
      </c>
      <c r="U20" s="12">
        <v>3.5</v>
      </c>
      <c r="V20" s="12"/>
      <c r="W20" s="12">
        <f t="shared" si="0"/>
        <v>18</v>
      </c>
      <c r="X20" s="9">
        <f t="shared" si="1"/>
        <v>0.25</v>
      </c>
      <c r="Y20" s="12"/>
      <c r="Z20" s="20"/>
      <c r="AA20" s="20">
        <v>0.72</v>
      </c>
      <c r="AB20" s="20">
        <v>68</v>
      </c>
      <c r="AC20" s="20"/>
    </row>
    <row r="21" spans="1:29">
      <c r="A21" s="12" t="s">
        <v>9</v>
      </c>
      <c r="B21" s="12">
        <v>19</v>
      </c>
      <c r="C21" s="12" t="s">
        <v>11</v>
      </c>
      <c r="D21" s="12">
        <v>25.81</v>
      </c>
      <c r="E21" s="12">
        <v>202</v>
      </c>
      <c r="F21" s="12"/>
      <c r="G21" s="12">
        <v>25.96</v>
      </c>
      <c r="H21" s="12">
        <v>217</v>
      </c>
      <c r="I21" s="12">
        <v>5</v>
      </c>
      <c r="J21" s="12">
        <v>5</v>
      </c>
      <c r="K21" s="12">
        <v>5</v>
      </c>
      <c r="L21" s="12">
        <v>4</v>
      </c>
      <c r="M21" s="12">
        <v>4</v>
      </c>
      <c r="N21" s="12">
        <v>4</v>
      </c>
      <c r="O21" s="12">
        <v>4</v>
      </c>
      <c r="P21" s="12">
        <v>4</v>
      </c>
      <c r="Q21" s="12">
        <v>3.5</v>
      </c>
      <c r="R21" s="12">
        <v>3.5</v>
      </c>
      <c r="S21" s="12">
        <v>3.5</v>
      </c>
      <c r="T21" s="12">
        <v>3.5</v>
      </c>
      <c r="U21" s="12">
        <v>3.5</v>
      </c>
      <c r="V21" s="12"/>
      <c r="W21" s="12">
        <f t="shared" si="0"/>
        <v>15</v>
      </c>
      <c r="X21" s="9">
        <f t="shared" si="1"/>
        <v>0.15000000000000213</v>
      </c>
      <c r="Y21" s="12"/>
      <c r="Z21" s="20"/>
      <c r="AA21" s="20">
        <v>0.74</v>
      </c>
      <c r="AB21" s="20">
        <v>79</v>
      </c>
      <c r="AC21" s="20"/>
    </row>
    <row r="22" spans="1:29">
      <c r="A22" s="12" t="s">
        <v>9</v>
      </c>
      <c r="B22" s="12">
        <v>19</v>
      </c>
      <c r="C22" s="12" t="s">
        <v>13</v>
      </c>
      <c r="D22" s="12">
        <v>31.88</v>
      </c>
      <c r="E22" s="12">
        <v>155</v>
      </c>
      <c r="F22" s="12"/>
      <c r="G22" s="12">
        <v>33.21</v>
      </c>
      <c r="H22" s="12">
        <v>205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4.5</v>
      </c>
      <c r="R22" s="12">
        <v>4.5</v>
      </c>
      <c r="S22" s="12">
        <v>4.5</v>
      </c>
      <c r="T22" s="12">
        <v>4.5</v>
      </c>
      <c r="U22" s="12">
        <v>4.5</v>
      </c>
      <c r="V22" s="12"/>
      <c r="W22" s="12">
        <f t="shared" si="0"/>
        <v>50</v>
      </c>
      <c r="X22" s="9">
        <f t="shared" si="1"/>
        <v>1.3300000000000018</v>
      </c>
      <c r="Y22" s="12"/>
      <c r="Z22" s="20"/>
      <c r="AA22" s="20">
        <v>0.82</v>
      </c>
      <c r="AB22" s="20">
        <v>129</v>
      </c>
      <c r="AC22" s="20"/>
    </row>
    <row r="23" spans="1:29">
      <c r="A23" s="9" t="s">
        <v>9</v>
      </c>
      <c r="B23" s="9">
        <v>30</v>
      </c>
      <c r="C23" s="9" t="s">
        <v>4</v>
      </c>
      <c r="D23" s="9">
        <v>30.99</v>
      </c>
      <c r="E23" s="9">
        <v>214</v>
      </c>
      <c r="F23" s="9"/>
      <c r="G23" s="9">
        <v>31.37</v>
      </c>
      <c r="H23" s="9">
        <v>223</v>
      </c>
      <c r="I23" s="9">
        <v>5</v>
      </c>
      <c r="J23" s="12">
        <v>5</v>
      </c>
      <c r="K23" s="12">
        <v>5</v>
      </c>
      <c r="L23" s="9">
        <v>4</v>
      </c>
      <c r="M23" s="12">
        <v>4</v>
      </c>
      <c r="N23" s="12">
        <v>3</v>
      </c>
      <c r="O23" s="12">
        <v>3</v>
      </c>
      <c r="P23" s="12">
        <v>3</v>
      </c>
      <c r="Q23" s="12">
        <v>2.5</v>
      </c>
      <c r="R23" s="12">
        <v>2.5</v>
      </c>
      <c r="S23" s="12">
        <v>2.5</v>
      </c>
      <c r="T23" s="12">
        <v>2.5</v>
      </c>
      <c r="U23" s="12">
        <v>2.5</v>
      </c>
      <c r="V23" s="12"/>
      <c r="W23" s="12">
        <f t="shared" si="0"/>
        <v>9</v>
      </c>
      <c r="X23" s="9">
        <f t="shared" si="1"/>
        <v>0.38000000000000256</v>
      </c>
      <c r="Y23" s="12"/>
      <c r="Z23" s="20"/>
      <c r="AA23" s="20">
        <v>0.74</v>
      </c>
      <c r="AB23" s="20">
        <v>76</v>
      </c>
      <c r="AC23" s="20"/>
    </row>
    <row r="24" spans="1:29">
      <c r="A24" s="9" t="s">
        <v>9</v>
      </c>
      <c r="B24" s="9">
        <v>30</v>
      </c>
      <c r="C24" s="9" t="s">
        <v>11</v>
      </c>
      <c r="D24" s="9">
        <v>22.29</v>
      </c>
      <c r="E24" s="9">
        <v>160</v>
      </c>
      <c r="F24" s="9"/>
      <c r="G24" s="9">
        <v>23.15</v>
      </c>
      <c r="H24" s="9">
        <v>177</v>
      </c>
      <c r="I24" s="9">
        <v>5</v>
      </c>
      <c r="J24" s="12">
        <v>5</v>
      </c>
      <c r="K24" s="12">
        <v>5</v>
      </c>
      <c r="L24" s="9">
        <v>5</v>
      </c>
      <c r="M24" s="12">
        <v>4.5</v>
      </c>
      <c r="N24" s="12">
        <v>3.5</v>
      </c>
      <c r="O24" s="12">
        <v>3.5</v>
      </c>
      <c r="P24" s="12">
        <v>3.5</v>
      </c>
      <c r="Q24" s="12">
        <v>3.5</v>
      </c>
      <c r="R24" s="12">
        <v>3.5</v>
      </c>
      <c r="S24" s="12">
        <v>3.5</v>
      </c>
      <c r="T24" s="12">
        <v>3.5</v>
      </c>
      <c r="U24" s="12">
        <v>3</v>
      </c>
      <c r="V24" s="12"/>
      <c r="W24" s="12">
        <f t="shared" si="0"/>
        <v>17</v>
      </c>
      <c r="X24" s="9">
        <f t="shared" si="1"/>
        <v>0.85999999999999943</v>
      </c>
      <c r="Y24" s="12"/>
      <c r="Z24" s="20"/>
      <c r="AA24" s="20">
        <v>0.71</v>
      </c>
      <c r="AB24" s="20">
        <v>62</v>
      </c>
      <c r="AC24" s="20"/>
    </row>
    <row r="25" spans="1:29">
      <c r="A25" s="9" t="s">
        <v>9</v>
      </c>
      <c r="B25" s="9">
        <v>30</v>
      </c>
      <c r="C25" s="9" t="s">
        <v>13</v>
      </c>
      <c r="D25" s="9">
        <v>31.46</v>
      </c>
      <c r="E25" s="9">
        <v>225</v>
      </c>
      <c r="F25" s="9"/>
      <c r="G25" s="9">
        <v>33.57</v>
      </c>
      <c r="H25" s="9">
        <v>231</v>
      </c>
      <c r="I25" s="9">
        <v>5</v>
      </c>
      <c r="J25" s="12">
        <v>5</v>
      </c>
      <c r="K25" s="9">
        <v>4</v>
      </c>
      <c r="L25" s="9">
        <v>4</v>
      </c>
      <c r="M25" s="12">
        <v>4</v>
      </c>
      <c r="N25" s="12">
        <v>4</v>
      </c>
      <c r="O25" s="12">
        <v>4</v>
      </c>
      <c r="P25" s="12">
        <v>3.5</v>
      </c>
      <c r="Q25" s="12">
        <v>3.5</v>
      </c>
      <c r="R25" s="12">
        <v>3.5</v>
      </c>
      <c r="S25" s="12">
        <v>3.5</v>
      </c>
      <c r="T25" s="12">
        <v>3</v>
      </c>
      <c r="U25" s="12">
        <v>3</v>
      </c>
      <c r="V25" s="12"/>
      <c r="W25" s="12">
        <f t="shared" si="0"/>
        <v>6</v>
      </c>
      <c r="X25" s="9">
        <f t="shared" si="1"/>
        <v>2.1099999999999994</v>
      </c>
      <c r="Y25" s="12"/>
      <c r="Z25" s="20"/>
      <c r="AA25" s="20">
        <v>0.72</v>
      </c>
      <c r="AB25" s="20">
        <v>66</v>
      </c>
      <c r="AC25" s="20"/>
    </row>
    <row r="26" spans="1:29">
      <c r="A26" s="12" t="s">
        <v>9</v>
      </c>
      <c r="B26" s="12">
        <v>45</v>
      </c>
      <c r="C26" s="12" t="s">
        <v>4</v>
      </c>
      <c r="D26" s="12">
        <v>31.69</v>
      </c>
      <c r="E26" s="12">
        <v>245</v>
      </c>
      <c r="F26" s="12"/>
      <c r="G26" s="12">
        <v>31.88</v>
      </c>
      <c r="H26" s="12">
        <v>248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4.5</v>
      </c>
      <c r="P26" s="12">
        <v>4</v>
      </c>
      <c r="Q26" s="12">
        <v>3.5</v>
      </c>
      <c r="R26" s="12">
        <v>3.5</v>
      </c>
      <c r="S26" s="12">
        <v>3.5</v>
      </c>
      <c r="T26" s="12">
        <v>2.5</v>
      </c>
      <c r="U26" s="12">
        <v>2</v>
      </c>
      <c r="V26" s="12"/>
      <c r="W26" s="12">
        <f t="shared" si="0"/>
        <v>3</v>
      </c>
      <c r="X26" s="9">
        <f t="shared" si="1"/>
        <v>0.18999999999999773</v>
      </c>
      <c r="Y26" s="12"/>
      <c r="Z26" s="20"/>
      <c r="AA26" s="20">
        <v>0.67</v>
      </c>
      <c r="AB26" s="20">
        <v>37</v>
      </c>
      <c r="AC26" s="20"/>
    </row>
    <row r="27" spans="1:29">
      <c r="A27" s="12" t="s">
        <v>9</v>
      </c>
      <c r="B27" s="12">
        <v>45</v>
      </c>
      <c r="C27" s="12" t="s">
        <v>11</v>
      </c>
      <c r="D27" s="12">
        <v>27.33</v>
      </c>
      <c r="E27" s="12">
        <v>231</v>
      </c>
      <c r="F27" s="12"/>
      <c r="G27" s="12">
        <v>27.4</v>
      </c>
      <c r="H27" s="12">
        <v>237</v>
      </c>
      <c r="I27" s="12">
        <v>5</v>
      </c>
      <c r="J27" s="12">
        <v>5</v>
      </c>
      <c r="K27" s="12">
        <v>5</v>
      </c>
      <c r="L27" s="12">
        <v>4</v>
      </c>
      <c r="M27" s="12">
        <v>3</v>
      </c>
      <c r="N27" s="12">
        <v>3</v>
      </c>
      <c r="O27" s="12">
        <v>3</v>
      </c>
      <c r="P27" s="12">
        <v>2</v>
      </c>
      <c r="Q27" s="12">
        <v>1.5</v>
      </c>
      <c r="R27" s="12">
        <v>1</v>
      </c>
      <c r="S27" s="12">
        <v>1</v>
      </c>
      <c r="T27" s="12">
        <v>1</v>
      </c>
      <c r="U27" s="12">
        <v>1</v>
      </c>
      <c r="V27" s="12"/>
      <c r="W27" s="12">
        <f t="shared" si="0"/>
        <v>6</v>
      </c>
      <c r="X27" s="9">
        <f t="shared" si="1"/>
        <v>7.0000000000000284E-2</v>
      </c>
      <c r="Y27" s="12"/>
      <c r="Z27" s="20"/>
      <c r="AA27" s="20">
        <v>0</v>
      </c>
      <c r="AB27" s="20">
        <v>0</v>
      </c>
      <c r="AC27" s="20"/>
    </row>
    <row r="28" spans="1:29">
      <c r="A28" s="12" t="s">
        <v>9</v>
      </c>
      <c r="B28" s="12">
        <v>45</v>
      </c>
      <c r="C28" s="12" t="s">
        <v>13</v>
      </c>
      <c r="D28" s="12">
        <v>27.26</v>
      </c>
      <c r="E28" s="12">
        <v>213</v>
      </c>
      <c r="F28" s="12"/>
      <c r="G28" s="12">
        <v>27.98</v>
      </c>
      <c r="H28" s="12">
        <v>212</v>
      </c>
      <c r="I28" s="12">
        <v>5</v>
      </c>
      <c r="J28" s="12">
        <v>5</v>
      </c>
      <c r="K28" s="12">
        <v>5</v>
      </c>
      <c r="L28" s="12">
        <v>5</v>
      </c>
      <c r="M28" s="12">
        <v>2.5</v>
      </c>
      <c r="N28" s="12">
        <v>1.5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/>
      <c r="W28" s="12">
        <f t="shared" si="0"/>
        <v>-1</v>
      </c>
      <c r="X28" s="9">
        <f t="shared" si="1"/>
        <v>0.71999999999999886</v>
      </c>
      <c r="Y28" s="12"/>
      <c r="Z28" s="20"/>
      <c r="AA28" s="20">
        <v>0</v>
      </c>
      <c r="AB28" s="20">
        <v>0</v>
      </c>
      <c r="AC28" s="20"/>
    </row>
    <row r="29" spans="1:29">
      <c r="A29" s="12" t="s">
        <v>6</v>
      </c>
      <c r="B29" s="12">
        <v>19</v>
      </c>
      <c r="C29" s="12" t="s">
        <v>4</v>
      </c>
      <c r="D29" s="12">
        <v>13.63</v>
      </c>
      <c r="E29" s="12">
        <v>88</v>
      </c>
      <c r="F29" s="12"/>
      <c r="G29" s="12">
        <v>16.79</v>
      </c>
      <c r="H29" s="12">
        <v>160</v>
      </c>
      <c r="I29" s="12">
        <v>5</v>
      </c>
      <c r="J29" s="12">
        <v>5</v>
      </c>
      <c r="K29" s="12">
        <v>5</v>
      </c>
      <c r="L29" s="12">
        <v>5</v>
      </c>
      <c r="M29" s="12">
        <v>4.5</v>
      </c>
      <c r="N29" s="12">
        <v>4.5</v>
      </c>
      <c r="O29" s="12">
        <v>4.5</v>
      </c>
      <c r="P29" s="12">
        <v>4.5</v>
      </c>
      <c r="Q29" s="12">
        <v>4</v>
      </c>
      <c r="R29" s="12">
        <v>3</v>
      </c>
      <c r="S29" s="12">
        <v>3</v>
      </c>
      <c r="T29" s="12">
        <v>1.5</v>
      </c>
      <c r="U29" s="12">
        <v>1</v>
      </c>
      <c r="V29" s="12"/>
      <c r="W29" s="12">
        <f t="shared" si="0"/>
        <v>72</v>
      </c>
      <c r="X29" s="9">
        <f t="shared" si="1"/>
        <v>3.1599999999999984</v>
      </c>
      <c r="Y29" s="12"/>
      <c r="Z29" s="20"/>
      <c r="AA29" s="20">
        <v>0.95</v>
      </c>
      <c r="AB29" s="20">
        <v>212</v>
      </c>
      <c r="AC29" s="20"/>
    </row>
    <row r="30" spans="1:29">
      <c r="A30" s="12" t="s">
        <v>6</v>
      </c>
      <c r="B30" s="12">
        <v>19</v>
      </c>
      <c r="C30" s="12" t="s">
        <v>11</v>
      </c>
      <c r="D30" s="12">
        <v>13.22</v>
      </c>
      <c r="E30" s="12">
        <v>72</v>
      </c>
      <c r="F30" s="12"/>
      <c r="G30" s="12">
        <v>14.25</v>
      </c>
      <c r="H30" s="12">
        <v>112</v>
      </c>
      <c r="I30" s="12">
        <v>5</v>
      </c>
      <c r="J30" s="12">
        <v>5</v>
      </c>
      <c r="K30" s="12">
        <v>4</v>
      </c>
      <c r="L30" s="12">
        <v>3.5</v>
      </c>
      <c r="M30" s="12">
        <v>3.5</v>
      </c>
      <c r="N30" s="12">
        <v>3.5</v>
      </c>
      <c r="O30" s="12">
        <v>3</v>
      </c>
      <c r="P30" s="12">
        <v>2.5</v>
      </c>
      <c r="Q30" s="12">
        <v>1.5</v>
      </c>
      <c r="R30" s="12">
        <v>1.5</v>
      </c>
      <c r="S30" s="12">
        <v>1.5</v>
      </c>
      <c r="T30" s="12">
        <v>1</v>
      </c>
      <c r="U30" s="12">
        <v>1</v>
      </c>
      <c r="V30" s="12"/>
      <c r="W30" s="12">
        <f t="shared" si="0"/>
        <v>40</v>
      </c>
      <c r="X30" s="9">
        <f t="shared" si="1"/>
        <v>1.0299999999999994</v>
      </c>
      <c r="Y30" s="12"/>
      <c r="Z30" s="20"/>
      <c r="AA30" s="20">
        <v>1.05</v>
      </c>
      <c r="AB30" s="20">
        <v>277</v>
      </c>
      <c r="AC30" s="20"/>
    </row>
    <row r="31" spans="1:29">
      <c r="A31" s="12" t="s">
        <v>6</v>
      </c>
      <c r="B31" s="12">
        <v>19</v>
      </c>
      <c r="C31" s="12" t="s">
        <v>13</v>
      </c>
      <c r="D31" s="12">
        <v>11.53</v>
      </c>
      <c r="E31" s="12">
        <v>93</v>
      </c>
      <c r="F31" s="12">
        <v>254</v>
      </c>
      <c r="G31" s="12">
        <v>18.21</v>
      </c>
      <c r="H31" s="12">
        <v>134</v>
      </c>
      <c r="I31" s="12">
        <v>5</v>
      </c>
      <c r="J31" s="12">
        <v>5</v>
      </c>
      <c r="K31" s="12">
        <v>5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3</v>
      </c>
      <c r="R31" s="12">
        <v>3</v>
      </c>
      <c r="S31" s="12">
        <v>1</v>
      </c>
      <c r="T31" s="12">
        <v>1</v>
      </c>
      <c r="U31" s="12">
        <v>0</v>
      </c>
      <c r="V31" s="12"/>
      <c r="W31" s="12">
        <f t="shared" si="0"/>
        <v>41</v>
      </c>
      <c r="X31" s="9">
        <f t="shared" si="1"/>
        <v>6.6800000000000015</v>
      </c>
      <c r="Y31" s="12"/>
      <c r="Z31" s="20"/>
      <c r="AA31" s="20">
        <v>0.89</v>
      </c>
      <c r="AB31" s="20">
        <v>172</v>
      </c>
      <c r="AC31" s="20"/>
    </row>
    <row r="32" spans="1:29">
      <c r="A32" s="9" t="s">
        <v>6</v>
      </c>
      <c r="B32" s="9">
        <v>30</v>
      </c>
      <c r="C32" s="9" t="s">
        <v>4</v>
      </c>
      <c r="D32" s="9">
        <v>12.79</v>
      </c>
      <c r="E32" s="9">
        <v>101</v>
      </c>
      <c r="F32" s="9">
        <v>193</v>
      </c>
      <c r="G32" s="9">
        <v>14.51</v>
      </c>
      <c r="H32" s="9">
        <v>146</v>
      </c>
      <c r="I32" s="9">
        <v>5</v>
      </c>
      <c r="J32" s="12">
        <v>5</v>
      </c>
      <c r="K32" s="12">
        <v>5</v>
      </c>
      <c r="L32" s="9">
        <v>4</v>
      </c>
      <c r="M32" s="12">
        <v>1.5</v>
      </c>
      <c r="N32" s="12">
        <v>1.5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/>
      <c r="W32" s="12">
        <f t="shared" si="0"/>
        <v>45</v>
      </c>
      <c r="X32" s="9">
        <f t="shared" si="1"/>
        <v>1.7200000000000006</v>
      </c>
      <c r="Y32" s="12"/>
      <c r="Z32" s="20"/>
      <c r="AA32" s="20" t="s">
        <v>36</v>
      </c>
      <c r="AB32" s="20" t="s">
        <v>36</v>
      </c>
      <c r="AC32" s="20"/>
    </row>
    <row r="33" spans="1:29">
      <c r="A33" s="9" t="s">
        <v>6</v>
      </c>
      <c r="B33" s="9">
        <v>30</v>
      </c>
      <c r="C33" s="9" t="s">
        <v>11</v>
      </c>
      <c r="D33" s="9">
        <v>11.32</v>
      </c>
      <c r="E33" s="9">
        <v>84</v>
      </c>
      <c r="F33" s="9">
        <v>190</v>
      </c>
      <c r="G33" s="9">
        <v>11.43</v>
      </c>
      <c r="H33" s="9">
        <v>125</v>
      </c>
      <c r="I33" s="9">
        <v>5</v>
      </c>
      <c r="J33" s="12">
        <v>5</v>
      </c>
      <c r="K33" s="9">
        <v>4.5</v>
      </c>
      <c r="L33" s="9">
        <v>3</v>
      </c>
      <c r="M33" s="12">
        <v>2.5</v>
      </c>
      <c r="N33" s="12">
        <v>2.5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/>
      <c r="W33" s="12">
        <f t="shared" si="0"/>
        <v>41</v>
      </c>
      <c r="X33" s="9">
        <f t="shared" si="1"/>
        <v>0.10999999999999943</v>
      </c>
      <c r="Y33" s="12"/>
      <c r="Z33" s="20"/>
      <c r="AA33" s="20" t="s">
        <v>36</v>
      </c>
      <c r="AB33" s="20" t="s">
        <v>36</v>
      </c>
      <c r="AC33" s="20"/>
    </row>
    <row r="34" spans="1:29">
      <c r="A34" s="9" t="s">
        <v>6</v>
      </c>
      <c r="B34" s="9">
        <v>30</v>
      </c>
      <c r="C34" s="9" t="s">
        <v>13</v>
      </c>
      <c r="D34" s="9">
        <v>11.03</v>
      </c>
      <c r="E34" s="9">
        <v>85</v>
      </c>
      <c r="F34" s="9">
        <v>251</v>
      </c>
      <c r="G34" s="9">
        <v>12.41</v>
      </c>
      <c r="H34" s="9">
        <v>113</v>
      </c>
      <c r="I34" s="9">
        <v>5</v>
      </c>
      <c r="J34" s="12">
        <v>5</v>
      </c>
      <c r="K34" s="9">
        <v>4.5</v>
      </c>
      <c r="L34" s="9">
        <v>4</v>
      </c>
      <c r="M34" s="12">
        <v>4</v>
      </c>
      <c r="N34" s="12">
        <v>4</v>
      </c>
      <c r="O34" s="12">
        <v>4</v>
      </c>
      <c r="P34" s="12">
        <v>4</v>
      </c>
      <c r="Q34" s="12">
        <v>3</v>
      </c>
      <c r="R34" s="12">
        <v>2</v>
      </c>
      <c r="S34" s="12">
        <v>1</v>
      </c>
      <c r="T34" s="12">
        <v>1</v>
      </c>
      <c r="U34" s="12">
        <v>1</v>
      </c>
      <c r="V34" s="12"/>
      <c r="W34" s="12">
        <f t="shared" si="0"/>
        <v>28</v>
      </c>
      <c r="X34" s="9">
        <f t="shared" si="1"/>
        <v>1.3800000000000008</v>
      </c>
      <c r="Y34" s="12"/>
      <c r="Z34" s="20"/>
      <c r="AA34" s="20">
        <v>0.62</v>
      </c>
      <c r="AB34" s="20">
        <v>12</v>
      </c>
      <c r="AC34" s="20"/>
    </row>
    <row r="35" spans="1:29">
      <c r="A35" s="12" t="s">
        <v>6</v>
      </c>
      <c r="B35" s="12">
        <v>45</v>
      </c>
      <c r="C35" s="12" t="s">
        <v>4</v>
      </c>
      <c r="D35" s="12">
        <v>10.32</v>
      </c>
      <c r="E35" s="12">
        <v>121</v>
      </c>
      <c r="F35" s="12">
        <v>156</v>
      </c>
      <c r="G35" s="12">
        <v>10.79</v>
      </c>
      <c r="H35" s="12">
        <v>75</v>
      </c>
      <c r="I35" s="12">
        <v>5</v>
      </c>
      <c r="J35" s="12">
        <v>4.5</v>
      </c>
      <c r="K35" s="12">
        <v>2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/>
      <c r="W35" s="12">
        <f t="shared" si="0"/>
        <v>-46</v>
      </c>
      <c r="X35" s="9">
        <f t="shared" si="1"/>
        <v>0.46999999999999886</v>
      </c>
      <c r="Y35" s="12"/>
      <c r="Z35" s="20"/>
      <c r="AA35" s="20" t="s">
        <v>36</v>
      </c>
      <c r="AB35" s="20" t="s">
        <v>36</v>
      </c>
      <c r="AC35" s="20"/>
    </row>
    <row r="36" spans="1:29">
      <c r="A36" s="12" t="s">
        <v>6</v>
      </c>
      <c r="B36" s="12">
        <v>45</v>
      </c>
      <c r="C36" s="12" t="s">
        <v>11</v>
      </c>
      <c r="D36" s="12">
        <v>11.34</v>
      </c>
      <c r="E36" s="12">
        <v>86</v>
      </c>
      <c r="F36" s="12">
        <v>199</v>
      </c>
      <c r="G36" s="12">
        <v>13.5</v>
      </c>
      <c r="H36" s="12">
        <v>104</v>
      </c>
      <c r="I36" s="12">
        <v>5</v>
      </c>
      <c r="J36" s="12">
        <v>5</v>
      </c>
      <c r="K36" s="12">
        <v>5</v>
      </c>
      <c r="L36" s="12">
        <v>3.5</v>
      </c>
      <c r="M36" s="12">
        <v>1.5</v>
      </c>
      <c r="N36" s="12">
        <v>1.5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/>
      <c r="W36" s="12">
        <f t="shared" si="0"/>
        <v>18</v>
      </c>
      <c r="X36" s="9">
        <f t="shared" si="1"/>
        <v>2.16</v>
      </c>
      <c r="Y36" s="12"/>
      <c r="Z36" s="20"/>
      <c r="AA36" s="20" t="s">
        <v>36</v>
      </c>
      <c r="AB36" s="20" t="s">
        <v>36</v>
      </c>
      <c r="AC36" s="20"/>
    </row>
    <row r="37" spans="1:29">
      <c r="A37" s="12" t="s">
        <v>6</v>
      </c>
      <c r="B37" s="12">
        <v>45</v>
      </c>
      <c r="C37" s="12" t="s">
        <v>13</v>
      </c>
      <c r="D37" s="12">
        <v>12.81</v>
      </c>
      <c r="E37" s="12">
        <v>100</v>
      </c>
      <c r="F37" s="12">
        <v>199</v>
      </c>
      <c r="G37" s="12">
        <v>14.9</v>
      </c>
      <c r="H37" s="12">
        <v>147</v>
      </c>
      <c r="I37" s="12">
        <v>5</v>
      </c>
      <c r="J37" s="12">
        <v>5</v>
      </c>
      <c r="K37" s="12">
        <v>4.5</v>
      </c>
      <c r="L37" s="12">
        <v>4</v>
      </c>
      <c r="M37" s="12">
        <v>3.5</v>
      </c>
      <c r="N37" s="12">
        <v>3.5</v>
      </c>
      <c r="O37" s="12">
        <v>1</v>
      </c>
      <c r="P37" s="12">
        <v>1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/>
      <c r="W37" s="12">
        <f t="shared" si="0"/>
        <v>47</v>
      </c>
      <c r="X37" s="9">
        <f t="shared" si="1"/>
        <v>2.09</v>
      </c>
      <c r="Y37" s="12"/>
      <c r="Z37" s="20"/>
      <c r="AA37" s="20" t="s">
        <v>36</v>
      </c>
      <c r="AB37" s="20" t="s">
        <v>36</v>
      </c>
      <c r="AC37" s="20"/>
    </row>
    <row r="38" spans="1:29">
      <c r="A38" s="12" t="s">
        <v>5</v>
      </c>
      <c r="B38" s="12">
        <v>19</v>
      </c>
      <c r="C38" s="12" t="s">
        <v>4</v>
      </c>
      <c r="D38" s="12">
        <v>18.73</v>
      </c>
      <c r="E38" s="12">
        <v>94</v>
      </c>
      <c r="F38" s="12"/>
      <c r="G38" s="12">
        <v>22.46</v>
      </c>
      <c r="H38" s="12">
        <v>127</v>
      </c>
      <c r="I38" s="12">
        <v>5</v>
      </c>
      <c r="J38" s="12">
        <v>4.5</v>
      </c>
      <c r="K38" s="12">
        <v>4.5</v>
      </c>
      <c r="L38" s="12">
        <v>5</v>
      </c>
      <c r="M38" s="12">
        <v>5</v>
      </c>
      <c r="N38" s="12">
        <v>4.5</v>
      </c>
      <c r="O38" s="12">
        <v>4.5</v>
      </c>
      <c r="P38" s="12">
        <v>4.5</v>
      </c>
      <c r="Q38" s="12">
        <v>4</v>
      </c>
      <c r="R38" s="12">
        <v>4</v>
      </c>
      <c r="S38" s="12">
        <v>3</v>
      </c>
      <c r="T38" s="12">
        <v>3</v>
      </c>
      <c r="U38" s="12">
        <v>2</v>
      </c>
      <c r="V38" s="12"/>
      <c r="W38" s="12">
        <f t="shared" si="0"/>
        <v>33</v>
      </c>
      <c r="X38" s="9">
        <f t="shared" si="1"/>
        <v>3.7300000000000004</v>
      </c>
      <c r="Y38" s="12"/>
      <c r="Z38" s="20"/>
      <c r="AA38" s="20">
        <v>0.81</v>
      </c>
      <c r="AB38" s="20">
        <v>124</v>
      </c>
      <c r="AC38" s="20"/>
    </row>
    <row r="39" spans="1:29">
      <c r="A39" s="12" t="s">
        <v>5</v>
      </c>
      <c r="B39" s="12">
        <v>19</v>
      </c>
      <c r="C39" s="12" t="s">
        <v>11</v>
      </c>
      <c r="D39" s="12">
        <v>16.87</v>
      </c>
      <c r="E39" s="12">
        <v>82</v>
      </c>
      <c r="F39" s="12"/>
      <c r="G39" s="12">
        <v>23.84</v>
      </c>
      <c r="H39" s="12">
        <v>143</v>
      </c>
      <c r="I39" s="12">
        <v>5</v>
      </c>
      <c r="J39" s="12">
        <v>5</v>
      </c>
      <c r="K39" s="12">
        <v>5</v>
      </c>
      <c r="L39" s="12">
        <v>5</v>
      </c>
      <c r="M39" s="12">
        <v>4.5</v>
      </c>
      <c r="N39" s="12">
        <v>4.5</v>
      </c>
      <c r="O39" s="12">
        <v>4.5</v>
      </c>
      <c r="P39" s="12">
        <v>4.5</v>
      </c>
      <c r="Q39" s="12">
        <v>4</v>
      </c>
      <c r="R39" s="12">
        <v>4</v>
      </c>
      <c r="S39" s="12">
        <v>4</v>
      </c>
      <c r="T39" s="12">
        <v>4</v>
      </c>
      <c r="U39" s="12">
        <v>3</v>
      </c>
      <c r="V39" s="12"/>
      <c r="W39" s="12">
        <f t="shared" si="0"/>
        <v>61</v>
      </c>
      <c r="X39" s="9">
        <f t="shared" si="1"/>
        <v>6.9699999999999989</v>
      </c>
      <c r="Y39" s="12"/>
      <c r="Z39" s="20"/>
      <c r="AA39" s="20">
        <v>1.04</v>
      </c>
      <c r="AB39" s="20">
        <v>267</v>
      </c>
      <c r="AC39" s="20"/>
    </row>
    <row r="40" spans="1:29">
      <c r="A40" s="12" t="s">
        <v>5</v>
      </c>
      <c r="B40" s="12">
        <v>19</v>
      </c>
      <c r="C40" s="12" t="s">
        <v>13</v>
      </c>
      <c r="D40" s="12">
        <v>24.59</v>
      </c>
      <c r="E40" s="12">
        <v>105</v>
      </c>
      <c r="F40" s="12"/>
      <c r="G40" s="12">
        <v>25.1</v>
      </c>
      <c r="H40" s="12">
        <v>143</v>
      </c>
      <c r="I40" s="12">
        <v>5</v>
      </c>
      <c r="J40" s="12">
        <v>4.5</v>
      </c>
      <c r="K40" s="12">
        <v>4.5</v>
      </c>
      <c r="L40" s="12">
        <v>4.5</v>
      </c>
      <c r="M40" s="12">
        <v>4.5</v>
      </c>
      <c r="N40" s="12">
        <v>4.5</v>
      </c>
      <c r="O40" s="12">
        <v>4.5</v>
      </c>
      <c r="P40" s="12">
        <v>4.5</v>
      </c>
      <c r="Q40" s="12">
        <v>4</v>
      </c>
      <c r="R40" s="12">
        <v>4</v>
      </c>
      <c r="S40" s="12">
        <v>4</v>
      </c>
      <c r="T40" s="12">
        <v>4</v>
      </c>
      <c r="U40" s="12">
        <v>4</v>
      </c>
      <c r="V40" s="12"/>
      <c r="W40" s="12">
        <f t="shared" si="0"/>
        <v>38</v>
      </c>
      <c r="X40" s="9">
        <f t="shared" si="1"/>
        <v>0.51000000000000156</v>
      </c>
      <c r="Y40" s="12"/>
      <c r="Z40" s="20"/>
      <c r="AA40" s="20">
        <v>1.05</v>
      </c>
      <c r="AB40" s="20">
        <v>275</v>
      </c>
      <c r="AC40" s="20"/>
    </row>
    <row r="41" spans="1:29">
      <c r="A41" s="9" t="s">
        <v>5</v>
      </c>
      <c r="B41" s="9">
        <v>30</v>
      </c>
      <c r="C41" s="9" t="s">
        <v>4</v>
      </c>
      <c r="D41" s="9">
        <v>28.19</v>
      </c>
      <c r="E41" s="9">
        <v>86</v>
      </c>
      <c r="F41" s="9">
        <v>232</v>
      </c>
      <c r="G41" s="9">
        <v>28.95</v>
      </c>
      <c r="H41" s="9">
        <v>127</v>
      </c>
      <c r="I41" s="9">
        <v>5</v>
      </c>
      <c r="J41" s="12">
        <v>4.5</v>
      </c>
      <c r="K41" s="12">
        <v>4.5</v>
      </c>
      <c r="L41" s="9">
        <v>4</v>
      </c>
      <c r="M41" s="12">
        <v>4</v>
      </c>
      <c r="N41" s="12">
        <v>4</v>
      </c>
      <c r="O41" s="12">
        <v>4</v>
      </c>
      <c r="P41" s="12">
        <v>4</v>
      </c>
      <c r="Q41" s="12">
        <v>3.5</v>
      </c>
      <c r="R41" s="12">
        <v>2.5</v>
      </c>
      <c r="S41" s="12">
        <v>0</v>
      </c>
      <c r="T41" s="12">
        <v>0</v>
      </c>
      <c r="U41" s="12">
        <v>0</v>
      </c>
      <c r="V41" s="12"/>
      <c r="W41" s="12">
        <f t="shared" si="0"/>
        <v>41</v>
      </c>
      <c r="X41" s="9">
        <f t="shared" si="1"/>
        <v>0.75999999999999801</v>
      </c>
      <c r="Y41" s="12"/>
      <c r="Z41" s="20"/>
      <c r="AA41" s="20" t="s">
        <v>36</v>
      </c>
      <c r="AB41" s="20" t="s">
        <v>36</v>
      </c>
      <c r="AC41" s="20"/>
    </row>
    <row r="42" spans="1:29">
      <c r="A42" s="9" t="s">
        <v>5</v>
      </c>
      <c r="B42" s="9">
        <v>30</v>
      </c>
      <c r="C42" s="9" t="s">
        <v>11</v>
      </c>
      <c r="D42" s="9">
        <v>24.53</v>
      </c>
      <c r="E42" s="9">
        <v>92</v>
      </c>
      <c r="F42" s="9"/>
      <c r="G42" s="9">
        <v>25.18</v>
      </c>
      <c r="H42" s="9">
        <v>119</v>
      </c>
      <c r="I42" s="9">
        <v>5</v>
      </c>
      <c r="J42" s="12">
        <v>4.5</v>
      </c>
      <c r="K42" s="9">
        <v>4.5</v>
      </c>
      <c r="L42" s="9">
        <v>4.5</v>
      </c>
      <c r="M42" s="12">
        <v>4</v>
      </c>
      <c r="N42" s="12">
        <v>4</v>
      </c>
      <c r="O42" s="12">
        <v>4</v>
      </c>
      <c r="P42" s="12">
        <v>4</v>
      </c>
      <c r="Q42" s="12">
        <v>4</v>
      </c>
      <c r="R42" s="12">
        <v>4</v>
      </c>
      <c r="S42" s="12">
        <v>3.5</v>
      </c>
      <c r="T42" s="12">
        <v>3</v>
      </c>
      <c r="U42" s="12">
        <v>3</v>
      </c>
      <c r="V42" s="12"/>
      <c r="W42" s="12">
        <f t="shared" si="0"/>
        <v>27</v>
      </c>
      <c r="X42" s="9">
        <f t="shared" si="1"/>
        <v>0.64999999999999858</v>
      </c>
      <c r="Y42" s="12"/>
      <c r="Z42" s="20"/>
      <c r="AA42" s="20">
        <v>0.95</v>
      </c>
      <c r="AB42" s="20">
        <v>210</v>
      </c>
      <c r="AC42" s="20"/>
    </row>
    <row r="43" spans="1:29">
      <c r="A43" s="9" t="s">
        <v>5</v>
      </c>
      <c r="B43" s="9">
        <v>30</v>
      </c>
      <c r="C43" s="9" t="s">
        <v>13</v>
      </c>
      <c r="D43" s="9">
        <v>17.87</v>
      </c>
      <c r="E43" s="9">
        <v>80</v>
      </c>
      <c r="F43" s="9"/>
      <c r="G43" s="9">
        <v>18.170000000000002</v>
      </c>
      <c r="H43" s="9">
        <v>108</v>
      </c>
      <c r="I43" s="9">
        <v>5</v>
      </c>
      <c r="J43" s="12">
        <v>4.5</v>
      </c>
      <c r="K43" s="9">
        <v>4.5</v>
      </c>
      <c r="L43" s="9">
        <v>4.5</v>
      </c>
      <c r="M43" s="12">
        <v>4</v>
      </c>
      <c r="N43" s="12">
        <v>4</v>
      </c>
      <c r="O43" s="12">
        <v>4</v>
      </c>
      <c r="P43" s="12">
        <v>4</v>
      </c>
      <c r="Q43" s="12">
        <v>4</v>
      </c>
      <c r="R43" s="12">
        <v>4</v>
      </c>
      <c r="S43" s="12">
        <v>3.5</v>
      </c>
      <c r="T43" s="12">
        <v>3</v>
      </c>
      <c r="U43" s="12">
        <v>2</v>
      </c>
      <c r="V43" s="12"/>
      <c r="W43" s="12">
        <f t="shared" si="0"/>
        <v>28</v>
      </c>
      <c r="X43" s="9">
        <f t="shared" si="1"/>
        <v>0.30000000000000071</v>
      </c>
      <c r="Y43" s="12"/>
      <c r="Z43" s="20"/>
      <c r="AA43" s="20">
        <v>0.74</v>
      </c>
      <c r="AB43" s="20">
        <v>93</v>
      </c>
      <c r="AC43" s="20"/>
    </row>
    <row r="44" spans="1:29">
      <c r="A44" s="12" t="s">
        <v>5</v>
      </c>
      <c r="B44" s="12">
        <v>45</v>
      </c>
      <c r="C44" s="12" t="s">
        <v>4</v>
      </c>
      <c r="D44" s="12">
        <v>20.5</v>
      </c>
      <c r="E44" s="12">
        <v>90</v>
      </c>
      <c r="F44" s="12">
        <v>197</v>
      </c>
      <c r="G44" s="12">
        <v>21.45</v>
      </c>
      <c r="H44" s="12">
        <v>112</v>
      </c>
      <c r="I44" s="12">
        <v>5</v>
      </c>
      <c r="J44" s="12">
        <v>4.5</v>
      </c>
      <c r="K44" s="12">
        <v>4.5</v>
      </c>
      <c r="L44" s="12">
        <v>3.5</v>
      </c>
      <c r="M44" s="12">
        <v>3.5</v>
      </c>
      <c r="N44" s="12">
        <v>3.5</v>
      </c>
      <c r="O44" s="12">
        <v>1.5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/>
      <c r="W44" s="12">
        <f t="shared" si="0"/>
        <v>22</v>
      </c>
      <c r="X44" s="9">
        <f t="shared" si="1"/>
        <v>0.94999999999999929</v>
      </c>
      <c r="Y44" s="12"/>
      <c r="Z44" s="20"/>
      <c r="AA44" s="20" t="s">
        <v>36</v>
      </c>
      <c r="AB44" s="20" t="s">
        <v>36</v>
      </c>
      <c r="AC44" s="20"/>
    </row>
    <row r="45" spans="1:29">
      <c r="A45" s="12" t="s">
        <v>5</v>
      </c>
      <c r="B45" s="12">
        <v>45</v>
      </c>
      <c r="C45" s="12" t="s">
        <v>11</v>
      </c>
      <c r="D45" s="12">
        <v>19.600000000000001</v>
      </c>
      <c r="E45" s="12">
        <v>100</v>
      </c>
      <c r="F45" s="12">
        <v>238</v>
      </c>
      <c r="G45" s="12">
        <v>22.67</v>
      </c>
      <c r="H45" s="12">
        <v>116</v>
      </c>
      <c r="I45" s="12">
        <v>5</v>
      </c>
      <c r="J45" s="12">
        <v>4.5</v>
      </c>
      <c r="K45" s="12">
        <v>4.5</v>
      </c>
      <c r="L45" s="12">
        <v>3.5</v>
      </c>
      <c r="M45" s="12">
        <v>3.5</v>
      </c>
      <c r="N45" s="12">
        <v>3.5</v>
      </c>
      <c r="O45" s="12">
        <v>3.5</v>
      </c>
      <c r="P45" s="12">
        <v>3.5</v>
      </c>
      <c r="Q45" s="12">
        <v>3.5</v>
      </c>
      <c r="R45" s="12">
        <v>3.5</v>
      </c>
      <c r="S45" s="12">
        <v>2</v>
      </c>
      <c r="T45" s="12">
        <v>0</v>
      </c>
      <c r="U45" s="12">
        <v>0</v>
      </c>
      <c r="V45" s="12"/>
      <c r="W45" s="12">
        <f t="shared" si="0"/>
        <v>16</v>
      </c>
      <c r="X45" s="9">
        <f t="shared" si="1"/>
        <v>3.0700000000000003</v>
      </c>
      <c r="Y45" s="12"/>
      <c r="Z45" s="20"/>
      <c r="AA45" s="20" t="s">
        <v>36</v>
      </c>
      <c r="AB45" s="20" t="s">
        <v>36</v>
      </c>
      <c r="AC45" s="20"/>
    </row>
    <row r="46" spans="1:29">
      <c r="A46" s="12" t="s">
        <v>5</v>
      </c>
      <c r="B46" s="12">
        <v>45</v>
      </c>
      <c r="C46" s="12" t="s">
        <v>13</v>
      </c>
      <c r="D46" s="12">
        <v>24.06</v>
      </c>
      <c r="E46" s="12">
        <v>87</v>
      </c>
      <c r="F46" s="12">
        <v>237</v>
      </c>
      <c r="G46" s="12">
        <v>24.59</v>
      </c>
      <c r="H46" s="12">
        <v>107</v>
      </c>
      <c r="I46" s="12">
        <v>5</v>
      </c>
      <c r="J46" s="12">
        <v>5</v>
      </c>
      <c r="K46" s="12">
        <v>5</v>
      </c>
      <c r="L46" s="12">
        <v>3.5</v>
      </c>
      <c r="M46" s="12">
        <v>3.5</v>
      </c>
      <c r="N46" s="12">
        <v>3.5</v>
      </c>
      <c r="O46" s="12">
        <v>3.5</v>
      </c>
      <c r="P46" s="12">
        <v>3.5</v>
      </c>
      <c r="Q46" s="12">
        <v>3.5</v>
      </c>
      <c r="R46" s="12">
        <v>3.5</v>
      </c>
      <c r="S46" s="12">
        <v>1.5</v>
      </c>
      <c r="T46" s="12">
        <v>0</v>
      </c>
      <c r="U46" s="12">
        <v>0</v>
      </c>
      <c r="V46" s="12"/>
      <c r="W46" s="12">
        <f t="shared" si="0"/>
        <v>20</v>
      </c>
      <c r="X46" s="9">
        <f t="shared" si="1"/>
        <v>0.53000000000000114</v>
      </c>
      <c r="Y46" s="12"/>
      <c r="Z46" s="20"/>
      <c r="AA46" s="20" t="s">
        <v>36</v>
      </c>
      <c r="AB46" s="20" t="s">
        <v>36</v>
      </c>
      <c r="AC46" s="20"/>
    </row>
    <row r="47" spans="1:29">
      <c r="A47" s="12" t="s">
        <v>3</v>
      </c>
      <c r="B47" s="12">
        <v>19</v>
      </c>
      <c r="C47" s="12" t="s">
        <v>4</v>
      </c>
      <c r="D47" s="12">
        <v>23.44</v>
      </c>
      <c r="E47" s="12">
        <v>168</v>
      </c>
      <c r="F47" s="12"/>
      <c r="G47" s="12">
        <v>24.05</v>
      </c>
      <c r="H47" s="12">
        <v>234</v>
      </c>
      <c r="I47" s="12">
        <v>5</v>
      </c>
      <c r="J47" s="12">
        <v>5</v>
      </c>
      <c r="K47" s="12">
        <v>5</v>
      </c>
      <c r="L47" s="12">
        <v>5</v>
      </c>
      <c r="M47" s="12">
        <v>5</v>
      </c>
      <c r="N47" s="12">
        <v>5</v>
      </c>
      <c r="O47" s="12">
        <v>5</v>
      </c>
      <c r="P47" s="12">
        <v>5</v>
      </c>
      <c r="Q47" s="12">
        <v>5</v>
      </c>
      <c r="R47" s="12">
        <v>4.5</v>
      </c>
      <c r="S47" s="12">
        <v>4.5</v>
      </c>
      <c r="T47" s="12">
        <v>4.5</v>
      </c>
      <c r="U47" s="12">
        <v>4.5</v>
      </c>
      <c r="V47" s="12"/>
      <c r="W47" s="12">
        <f t="shared" si="0"/>
        <v>66</v>
      </c>
      <c r="X47" s="9">
        <f t="shared" si="1"/>
        <v>0.60999999999999943</v>
      </c>
      <c r="Y47" s="12"/>
      <c r="Z47" s="20"/>
      <c r="AA47" s="20">
        <v>0.85</v>
      </c>
      <c r="AB47" s="20">
        <v>150</v>
      </c>
      <c r="AC47" s="20"/>
    </row>
    <row r="48" spans="1:29">
      <c r="A48" s="12" t="s">
        <v>3</v>
      </c>
      <c r="B48" s="12">
        <v>19</v>
      </c>
      <c r="C48" s="12" t="s">
        <v>11</v>
      </c>
      <c r="D48" s="12">
        <v>22.19</v>
      </c>
      <c r="E48" s="12">
        <v>153</v>
      </c>
      <c r="F48" s="12"/>
      <c r="G48" s="12">
        <v>22.54</v>
      </c>
      <c r="H48" s="12">
        <v>198</v>
      </c>
      <c r="I48" s="12">
        <v>5</v>
      </c>
      <c r="J48" s="12">
        <v>5</v>
      </c>
      <c r="K48" s="12">
        <v>5</v>
      </c>
      <c r="L48" s="12">
        <v>4.5</v>
      </c>
      <c r="M48" s="12">
        <v>4.5</v>
      </c>
      <c r="N48" s="12">
        <v>4.5</v>
      </c>
      <c r="O48" s="12">
        <v>4.5</v>
      </c>
      <c r="P48" s="12">
        <v>4.5</v>
      </c>
      <c r="Q48" s="12">
        <v>4.5</v>
      </c>
      <c r="R48" s="12">
        <v>3.5</v>
      </c>
      <c r="S48" s="12">
        <v>3</v>
      </c>
      <c r="T48" s="12">
        <v>2.5</v>
      </c>
      <c r="U48" s="12">
        <v>2.5</v>
      </c>
      <c r="V48" s="12"/>
      <c r="W48" s="12">
        <f t="shared" si="0"/>
        <v>45</v>
      </c>
      <c r="X48" s="9">
        <f t="shared" si="1"/>
        <v>0.34999999999999787</v>
      </c>
      <c r="Y48" s="12"/>
      <c r="Z48" s="20"/>
      <c r="AA48" s="20">
        <v>0.94</v>
      </c>
      <c r="AB48" s="20">
        <v>205</v>
      </c>
      <c r="AC48" s="20"/>
    </row>
    <row r="49" spans="1:29">
      <c r="A49" s="12" t="s">
        <v>3</v>
      </c>
      <c r="B49" s="12">
        <v>19</v>
      </c>
      <c r="C49" s="12" t="s">
        <v>13</v>
      </c>
      <c r="D49" s="12">
        <v>20.41</v>
      </c>
      <c r="E49" s="12">
        <v>131</v>
      </c>
      <c r="F49" s="12"/>
      <c r="G49" s="12">
        <v>20.55</v>
      </c>
      <c r="H49" s="12">
        <v>173</v>
      </c>
      <c r="I49" s="12">
        <v>5</v>
      </c>
      <c r="J49" s="12">
        <v>5</v>
      </c>
      <c r="K49" s="12">
        <v>4.5</v>
      </c>
      <c r="L49" s="12">
        <v>4</v>
      </c>
      <c r="M49" s="12">
        <v>4</v>
      </c>
      <c r="N49" s="12">
        <v>3.5</v>
      </c>
      <c r="O49" s="12">
        <v>3.5</v>
      </c>
      <c r="P49" s="12">
        <v>3.5</v>
      </c>
      <c r="Q49" s="12">
        <v>3</v>
      </c>
      <c r="R49" s="12">
        <v>2</v>
      </c>
      <c r="S49" s="12">
        <v>1.5</v>
      </c>
      <c r="T49" s="12">
        <v>1.5</v>
      </c>
      <c r="U49" s="12">
        <v>1</v>
      </c>
      <c r="V49" s="12"/>
      <c r="W49" s="12">
        <f t="shared" si="0"/>
        <v>42</v>
      </c>
      <c r="X49" s="9">
        <f t="shared" si="1"/>
        <v>0.14000000000000057</v>
      </c>
      <c r="Y49" s="12"/>
      <c r="Z49" s="20"/>
      <c r="AA49" s="20">
        <v>0.83</v>
      </c>
      <c r="AB49" s="20">
        <v>169</v>
      </c>
      <c r="AC49" s="20"/>
    </row>
    <row r="50" spans="1:29">
      <c r="A50" s="9" t="s">
        <v>3</v>
      </c>
      <c r="B50" s="9">
        <v>30</v>
      </c>
      <c r="C50" s="9" t="s">
        <v>4</v>
      </c>
      <c r="D50" s="9">
        <v>20.16</v>
      </c>
      <c r="E50" s="9">
        <v>144</v>
      </c>
      <c r="F50" s="9">
        <v>240</v>
      </c>
      <c r="G50" s="9">
        <v>22.61</v>
      </c>
      <c r="H50" s="9">
        <v>205</v>
      </c>
      <c r="I50" s="9">
        <v>5</v>
      </c>
      <c r="J50" s="12">
        <v>5</v>
      </c>
      <c r="K50" s="9">
        <v>4.5</v>
      </c>
      <c r="L50" s="9">
        <v>3.5</v>
      </c>
      <c r="M50" s="12">
        <v>2.5</v>
      </c>
      <c r="N50" s="12">
        <v>2.5</v>
      </c>
      <c r="O50" s="12">
        <v>2.5</v>
      </c>
      <c r="P50" s="12">
        <v>2.5</v>
      </c>
      <c r="Q50" s="12">
        <v>1.5</v>
      </c>
      <c r="R50" s="12">
        <v>1</v>
      </c>
      <c r="S50" s="12">
        <v>1</v>
      </c>
      <c r="T50" s="12">
        <v>0</v>
      </c>
      <c r="U50" s="12">
        <v>0</v>
      </c>
      <c r="V50" s="12"/>
      <c r="W50" s="12">
        <f t="shared" si="0"/>
        <v>61</v>
      </c>
      <c r="X50" s="9">
        <f t="shared" si="1"/>
        <v>2.4499999999999993</v>
      </c>
      <c r="Y50" s="12"/>
      <c r="Z50" s="20"/>
      <c r="AA50" s="20" t="s">
        <v>36</v>
      </c>
      <c r="AB50" s="20" t="s">
        <v>36</v>
      </c>
      <c r="AC50" s="20"/>
    </row>
    <row r="51" spans="1:29">
      <c r="A51" s="9" t="s">
        <v>3</v>
      </c>
      <c r="B51" s="9">
        <v>30</v>
      </c>
      <c r="C51" s="9" t="s">
        <v>11</v>
      </c>
      <c r="D51" s="9">
        <v>16.57</v>
      </c>
      <c r="E51" s="9">
        <v>134</v>
      </c>
      <c r="F51" s="9">
        <v>219</v>
      </c>
      <c r="G51" s="9">
        <v>19.18</v>
      </c>
      <c r="H51" s="9">
        <v>154</v>
      </c>
      <c r="I51" s="9">
        <v>5</v>
      </c>
      <c r="J51" s="12">
        <v>4.5</v>
      </c>
      <c r="K51" s="9">
        <v>3.5</v>
      </c>
      <c r="L51" s="9">
        <v>2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0</v>
      </c>
      <c r="S51" s="12">
        <v>0</v>
      </c>
      <c r="T51" s="12">
        <v>0</v>
      </c>
      <c r="U51" s="12">
        <v>0</v>
      </c>
      <c r="V51" s="12"/>
      <c r="W51" s="12">
        <f t="shared" si="0"/>
        <v>20</v>
      </c>
      <c r="X51" s="9">
        <f t="shared" si="1"/>
        <v>2.6099999999999994</v>
      </c>
      <c r="Y51" s="12"/>
      <c r="Z51" s="20"/>
      <c r="AA51" s="20" t="s">
        <v>36</v>
      </c>
      <c r="AB51" s="20" t="s">
        <v>36</v>
      </c>
      <c r="AC51" s="20"/>
    </row>
    <row r="52" spans="1:29">
      <c r="A52" s="9" t="s">
        <v>3</v>
      </c>
      <c r="B52" s="9">
        <v>30</v>
      </c>
      <c r="C52" s="9" t="s">
        <v>13</v>
      </c>
      <c r="D52" s="9">
        <v>16.46</v>
      </c>
      <c r="E52" s="9">
        <v>140</v>
      </c>
      <c r="F52" s="9"/>
      <c r="G52" s="9">
        <v>19.79</v>
      </c>
      <c r="H52" s="9">
        <v>169</v>
      </c>
      <c r="I52" s="9">
        <v>5</v>
      </c>
      <c r="J52" s="12">
        <v>5</v>
      </c>
      <c r="K52" s="9">
        <v>4.5</v>
      </c>
      <c r="L52" s="9">
        <v>3</v>
      </c>
      <c r="M52" s="12">
        <v>2.5</v>
      </c>
      <c r="N52" s="12">
        <v>2</v>
      </c>
      <c r="O52" s="12">
        <v>2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/>
      <c r="W52" s="12">
        <f t="shared" si="0"/>
        <v>29</v>
      </c>
      <c r="X52" s="9">
        <f t="shared" si="1"/>
        <v>3.3299999999999983</v>
      </c>
      <c r="Y52" s="12"/>
      <c r="Z52" s="20"/>
      <c r="AA52" s="20">
        <v>0</v>
      </c>
      <c r="AB52" s="20">
        <v>0</v>
      </c>
      <c r="AC52" s="20"/>
    </row>
    <row r="53" spans="1:29">
      <c r="A53" s="12" t="s">
        <v>3</v>
      </c>
      <c r="B53" s="12">
        <v>45</v>
      </c>
      <c r="C53" s="12" t="s">
        <v>4</v>
      </c>
      <c r="D53" s="12">
        <v>16.97</v>
      </c>
      <c r="E53" s="12">
        <v>126</v>
      </c>
      <c r="F53" s="12">
        <v>193</v>
      </c>
      <c r="G53" s="12">
        <v>20.14</v>
      </c>
      <c r="H53" s="12">
        <v>149</v>
      </c>
      <c r="I53" s="12">
        <v>5</v>
      </c>
      <c r="J53" s="12">
        <v>3.5</v>
      </c>
      <c r="K53" s="9">
        <v>2.5</v>
      </c>
      <c r="L53" s="12">
        <v>1</v>
      </c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/>
      <c r="W53" s="12">
        <f t="shared" si="0"/>
        <v>23</v>
      </c>
      <c r="X53" s="9">
        <f t="shared" si="1"/>
        <v>3.1700000000000017</v>
      </c>
      <c r="Y53" s="12"/>
      <c r="Z53" s="20"/>
      <c r="AA53" s="20" t="s">
        <v>36</v>
      </c>
      <c r="AB53" s="20" t="s">
        <v>36</v>
      </c>
      <c r="AC53" s="20"/>
    </row>
    <row r="54" spans="1:29">
      <c r="A54" s="12" t="s">
        <v>3</v>
      </c>
      <c r="B54" s="12">
        <v>45</v>
      </c>
      <c r="C54" s="12" t="s">
        <v>11</v>
      </c>
      <c r="D54" s="12">
        <v>25.92</v>
      </c>
      <c r="E54" s="12">
        <v>151</v>
      </c>
      <c r="F54" s="12">
        <v>213</v>
      </c>
      <c r="G54" s="12">
        <v>27</v>
      </c>
      <c r="H54" s="12">
        <v>173</v>
      </c>
      <c r="I54" s="12">
        <v>5</v>
      </c>
      <c r="J54" s="12">
        <v>4.5</v>
      </c>
      <c r="K54" s="12">
        <v>3.5</v>
      </c>
      <c r="L54" s="12">
        <v>1</v>
      </c>
      <c r="M54" s="12">
        <v>1</v>
      </c>
      <c r="N54" s="12">
        <v>1</v>
      </c>
      <c r="O54" s="12">
        <v>1</v>
      </c>
      <c r="P54" s="12">
        <v>1</v>
      </c>
      <c r="Q54" s="12">
        <v>1</v>
      </c>
      <c r="R54" s="12">
        <v>0</v>
      </c>
      <c r="S54" s="12">
        <v>0</v>
      </c>
      <c r="T54" s="12">
        <v>0</v>
      </c>
      <c r="U54" s="12">
        <v>0</v>
      </c>
      <c r="V54" s="12"/>
      <c r="W54" s="12">
        <f t="shared" si="0"/>
        <v>22</v>
      </c>
      <c r="X54" s="9">
        <f t="shared" si="1"/>
        <v>1.0799999999999983</v>
      </c>
      <c r="Y54" s="12"/>
      <c r="Z54" s="20"/>
      <c r="AA54" s="20" t="s">
        <v>36</v>
      </c>
      <c r="AB54" s="20" t="s">
        <v>36</v>
      </c>
      <c r="AC54" s="20"/>
    </row>
    <row r="55" spans="1:29">
      <c r="A55" s="12" t="s">
        <v>3</v>
      </c>
      <c r="B55" s="12">
        <v>45</v>
      </c>
      <c r="C55" s="12" t="s">
        <v>13</v>
      </c>
      <c r="D55" s="12">
        <v>26.14</v>
      </c>
      <c r="E55" s="12">
        <v>140</v>
      </c>
      <c r="F55" s="12">
        <v>213</v>
      </c>
      <c r="G55" s="12">
        <v>28.7</v>
      </c>
      <c r="H55" s="12">
        <v>147</v>
      </c>
      <c r="I55" s="12">
        <v>5</v>
      </c>
      <c r="J55" s="12">
        <v>4.5</v>
      </c>
      <c r="K55" s="12">
        <v>4</v>
      </c>
      <c r="L55" s="12">
        <v>1</v>
      </c>
      <c r="M55" s="12">
        <v>1</v>
      </c>
      <c r="N55" s="12">
        <v>1</v>
      </c>
      <c r="O55" s="12">
        <v>1</v>
      </c>
      <c r="P55" s="12">
        <v>1</v>
      </c>
      <c r="Q55" s="12">
        <v>1</v>
      </c>
      <c r="R55" s="12">
        <v>0</v>
      </c>
      <c r="S55" s="12">
        <v>0</v>
      </c>
      <c r="T55" s="12">
        <v>0</v>
      </c>
      <c r="U55" s="12">
        <v>0</v>
      </c>
      <c r="V55" s="12"/>
      <c r="W55" s="12">
        <f t="shared" si="0"/>
        <v>7</v>
      </c>
      <c r="X55" s="9">
        <f t="shared" si="1"/>
        <v>2.5599999999999987</v>
      </c>
      <c r="Y55" s="12"/>
      <c r="Z55" s="20"/>
      <c r="AA55" s="20" t="s">
        <v>36</v>
      </c>
      <c r="AB55" s="20" t="s">
        <v>36</v>
      </c>
      <c r="AC55" s="20"/>
    </row>
    <row r="56" spans="1:29">
      <c r="A56" s="12" t="s">
        <v>10</v>
      </c>
      <c r="B56" s="12">
        <v>19</v>
      </c>
      <c r="C56" s="12" t="s">
        <v>4</v>
      </c>
      <c r="D56" s="12">
        <v>14.84</v>
      </c>
      <c r="E56" s="12">
        <v>63</v>
      </c>
      <c r="F56" s="12"/>
      <c r="G56" s="12">
        <v>15.56</v>
      </c>
      <c r="H56" s="12">
        <v>93</v>
      </c>
      <c r="I56" s="12">
        <v>5</v>
      </c>
      <c r="J56" s="12">
        <v>4.5</v>
      </c>
      <c r="K56" s="9">
        <v>4.5</v>
      </c>
      <c r="L56" s="12">
        <v>4.5</v>
      </c>
      <c r="M56" s="12">
        <v>4.5</v>
      </c>
      <c r="N56" s="12">
        <v>4.5</v>
      </c>
      <c r="O56" s="12">
        <v>4.5</v>
      </c>
      <c r="P56" s="12">
        <v>4.5</v>
      </c>
      <c r="Q56" s="12">
        <v>4.5</v>
      </c>
      <c r="R56" s="12">
        <v>4.5</v>
      </c>
      <c r="S56" s="12">
        <v>3.5</v>
      </c>
      <c r="T56" s="12">
        <v>3.5</v>
      </c>
      <c r="U56" s="12">
        <v>3.5</v>
      </c>
      <c r="V56" s="12"/>
      <c r="W56" s="12">
        <f t="shared" si="0"/>
        <v>30</v>
      </c>
      <c r="X56" s="9">
        <f t="shared" si="1"/>
        <v>0.72000000000000064</v>
      </c>
      <c r="Y56" s="12"/>
      <c r="Z56" s="20"/>
      <c r="AA56" s="20">
        <v>1.1000000000000001</v>
      </c>
      <c r="AB56" s="20">
        <v>304</v>
      </c>
      <c r="AC56" s="20"/>
    </row>
    <row r="57" spans="1:29">
      <c r="A57" s="12" t="s">
        <v>10</v>
      </c>
      <c r="B57" s="12">
        <v>19</v>
      </c>
      <c r="C57" s="12" t="s">
        <v>11</v>
      </c>
      <c r="D57" s="12">
        <v>15.27</v>
      </c>
      <c r="E57" s="12">
        <v>77</v>
      </c>
      <c r="F57" s="12"/>
      <c r="G57" s="12">
        <v>15.37</v>
      </c>
      <c r="H57" s="12">
        <v>104</v>
      </c>
      <c r="I57" s="12">
        <v>5</v>
      </c>
      <c r="J57" s="12">
        <v>4</v>
      </c>
      <c r="K57" s="9">
        <v>4</v>
      </c>
      <c r="L57" s="12">
        <v>4</v>
      </c>
      <c r="M57" s="12">
        <v>4</v>
      </c>
      <c r="N57" s="12">
        <v>4</v>
      </c>
      <c r="O57" s="12">
        <v>4</v>
      </c>
      <c r="P57" s="12">
        <v>4</v>
      </c>
      <c r="Q57" s="12">
        <v>4</v>
      </c>
      <c r="R57" s="12">
        <v>4</v>
      </c>
      <c r="S57" s="12">
        <v>4</v>
      </c>
      <c r="T57" s="12">
        <v>3.5</v>
      </c>
      <c r="U57" s="12">
        <v>3.5</v>
      </c>
      <c r="V57" s="12"/>
      <c r="W57" s="12">
        <f t="shared" si="0"/>
        <v>27</v>
      </c>
      <c r="X57" s="9">
        <f t="shared" si="1"/>
        <v>9.9999999999999645E-2</v>
      </c>
      <c r="Y57" s="12"/>
      <c r="Z57" s="20"/>
      <c r="AA57" s="20">
        <v>1.04</v>
      </c>
      <c r="AB57" s="20">
        <v>269</v>
      </c>
      <c r="AC57" s="20"/>
    </row>
    <row r="58" spans="1:29">
      <c r="A58" s="12" t="s">
        <v>10</v>
      </c>
      <c r="B58" s="12">
        <v>19</v>
      </c>
      <c r="C58" s="12" t="s">
        <v>13</v>
      </c>
      <c r="D58" s="12">
        <v>11.37</v>
      </c>
      <c r="E58" s="12">
        <v>75</v>
      </c>
      <c r="F58" s="12"/>
      <c r="G58" s="12">
        <v>14.84</v>
      </c>
      <c r="H58" s="12">
        <v>96</v>
      </c>
      <c r="I58" s="12">
        <v>5</v>
      </c>
      <c r="J58" s="12">
        <v>4.5</v>
      </c>
      <c r="K58" s="12">
        <v>4.5</v>
      </c>
      <c r="L58" s="12">
        <v>4</v>
      </c>
      <c r="M58" s="12">
        <v>4</v>
      </c>
      <c r="N58" s="12">
        <v>4</v>
      </c>
      <c r="O58" s="12">
        <v>4</v>
      </c>
      <c r="P58" s="12">
        <v>4</v>
      </c>
      <c r="Q58" s="12">
        <v>4</v>
      </c>
      <c r="R58" s="12">
        <v>4</v>
      </c>
      <c r="S58" s="12">
        <v>4</v>
      </c>
      <c r="T58" s="12">
        <v>4</v>
      </c>
      <c r="U58" s="12">
        <v>4</v>
      </c>
      <c r="V58" s="12"/>
      <c r="W58" s="12">
        <f t="shared" si="0"/>
        <v>21</v>
      </c>
      <c r="X58" s="9">
        <f t="shared" si="1"/>
        <v>3.4700000000000006</v>
      </c>
      <c r="Y58" s="12"/>
      <c r="Z58" s="20"/>
      <c r="AA58" s="20">
        <v>1.19</v>
      </c>
      <c r="AB58" s="20">
        <v>364</v>
      </c>
      <c r="AC58" s="20"/>
    </row>
    <row r="59" spans="1:29">
      <c r="A59" s="9" t="s">
        <v>10</v>
      </c>
      <c r="B59" s="9">
        <v>30</v>
      </c>
      <c r="C59" s="9" t="s">
        <v>4</v>
      </c>
      <c r="D59" s="9">
        <v>12.93</v>
      </c>
      <c r="E59" s="9">
        <v>58</v>
      </c>
      <c r="F59" s="9">
        <v>244</v>
      </c>
      <c r="G59" s="9">
        <v>13.39</v>
      </c>
      <c r="H59" s="9">
        <v>89</v>
      </c>
      <c r="I59" s="9">
        <v>5</v>
      </c>
      <c r="J59" s="12">
        <v>5</v>
      </c>
      <c r="K59" s="12">
        <v>5</v>
      </c>
      <c r="L59" s="9">
        <v>4</v>
      </c>
      <c r="M59" s="12">
        <v>4</v>
      </c>
      <c r="N59" s="12">
        <v>4</v>
      </c>
      <c r="O59" s="12">
        <v>4</v>
      </c>
      <c r="P59" s="12">
        <v>4</v>
      </c>
      <c r="Q59" s="12">
        <v>3.5</v>
      </c>
      <c r="R59" s="12">
        <v>3</v>
      </c>
      <c r="S59" s="12">
        <v>1</v>
      </c>
      <c r="T59" s="12">
        <v>0</v>
      </c>
      <c r="U59" s="12">
        <v>0</v>
      </c>
      <c r="V59" s="12"/>
      <c r="W59" s="12">
        <f t="shared" si="0"/>
        <v>31</v>
      </c>
      <c r="X59" s="9">
        <f t="shared" si="1"/>
        <v>0.46000000000000085</v>
      </c>
      <c r="Y59" s="12"/>
      <c r="Z59" s="20"/>
      <c r="AA59" s="20" t="s">
        <v>36</v>
      </c>
      <c r="AB59" s="20" t="s">
        <v>36</v>
      </c>
      <c r="AC59" s="20"/>
    </row>
    <row r="60" spans="1:29">
      <c r="A60" s="9" t="s">
        <v>10</v>
      </c>
      <c r="B60" s="9">
        <v>30</v>
      </c>
      <c r="C60" s="9" t="s">
        <v>11</v>
      </c>
      <c r="D60" s="9">
        <v>11.82</v>
      </c>
      <c r="E60" s="9">
        <v>67</v>
      </c>
      <c r="F60" s="9">
        <v>232</v>
      </c>
      <c r="G60" s="9">
        <v>14.15</v>
      </c>
      <c r="H60" s="9">
        <v>112</v>
      </c>
      <c r="I60" s="9">
        <v>5</v>
      </c>
      <c r="J60" s="12">
        <v>5</v>
      </c>
      <c r="K60" s="12">
        <v>5</v>
      </c>
      <c r="L60" s="9">
        <v>4</v>
      </c>
      <c r="M60" s="12">
        <v>4</v>
      </c>
      <c r="N60" s="12">
        <v>4</v>
      </c>
      <c r="O60" s="12">
        <v>3.5</v>
      </c>
      <c r="P60" s="12">
        <v>3.5</v>
      </c>
      <c r="Q60" s="12">
        <v>3</v>
      </c>
      <c r="R60" s="12">
        <v>1.5</v>
      </c>
      <c r="S60" s="12">
        <v>0</v>
      </c>
      <c r="T60" s="12">
        <v>0</v>
      </c>
      <c r="U60" s="12">
        <v>0</v>
      </c>
      <c r="V60" s="12"/>
      <c r="W60" s="12">
        <f t="shared" si="0"/>
        <v>45</v>
      </c>
      <c r="X60" s="9">
        <f t="shared" si="1"/>
        <v>2.33</v>
      </c>
      <c r="Y60" s="12"/>
      <c r="Z60" s="20"/>
      <c r="AA60" s="20" t="s">
        <v>36</v>
      </c>
      <c r="AB60" s="20" t="s">
        <v>36</v>
      </c>
      <c r="AC60" s="20"/>
    </row>
    <row r="61" spans="1:29">
      <c r="A61" s="9" t="s">
        <v>10</v>
      </c>
      <c r="B61" s="9">
        <v>30</v>
      </c>
      <c r="C61" s="9" t="s">
        <v>13</v>
      </c>
      <c r="D61" s="9">
        <v>13.22</v>
      </c>
      <c r="E61" s="9">
        <v>61</v>
      </c>
      <c r="F61" s="9">
        <v>230</v>
      </c>
      <c r="G61" s="9">
        <v>13.79</v>
      </c>
      <c r="H61" s="9">
        <v>91</v>
      </c>
      <c r="I61" s="9">
        <v>5</v>
      </c>
      <c r="J61" s="12">
        <v>5</v>
      </c>
      <c r="K61" s="9">
        <v>4</v>
      </c>
      <c r="L61" s="9">
        <v>4</v>
      </c>
      <c r="M61" s="12">
        <v>4</v>
      </c>
      <c r="N61" s="12">
        <v>4</v>
      </c>
      <c r="O61" s="12">
        <v>4</v>
      </c>
      <c r="P61" s="12">
        <v>4</v>
      </c>
      <c r="Q61" s="12">
        <v>2</v>
      </c>
      <c r="R61" s="12">
        <v>1</v>
      </c>
      <c r="S61" s="12">
        <v>0</v>
      </c>
      <c r="T61" s="12">
        <v>0</v>
      </c>
      <c r="U61" s="12">
        <v>0</v>
      </c>
      <c r="V61" s="12"/>
      <c r="W61" s="12">
        <f t="shared" si="0"/>
        <v>30</v>
      </c>
      <c r="X61" s="9">
        <f t="shared" si="1"/>
        <v>0.56999999999999851</v>
      </c>
      <c r="Y61" s="12"/>
      <c r="Z61" s="20"/>
      <c r="AA61" s="20" t="s">
        <v>36</v>
      </c>
      <c r="AB61" s="20" t="s">
        <v>36</v>
      </c>
      <c r="AC61" s="20"/>
    </row>
    <row r="62" spans="1:29">
      <c r="A62" s="12" t="s">
        <v>10</v>
      </c>
      <c r="B62" s="12">
        <v>45</v>
      </c>
      <c r="C62" s="12" t="s">
        <v>4</v>
      </c>
      <c r="D62" s="12">
        <v>12</v>
      </c>
      <c r="E62" s="12">
        <v>53</v>
      </c>
      <c r="F62" s="12">
        <v>206</v>
      </c>
      <c r="G62" s="12">
        <v>13.87</v>
      </c>
      <c r="H62" s="12">
        <v>65</v>
      </c>
      <c r="I62" s="12">
        <v>5</v>
      </c>
      <c r="J62" s="12">
        <v>4.5</v>
      </c>
      <c r="K62" s="12">
        <v>4.5</v>
      </c>
      <c r="L62" s="12">
        <v>4</v>
      </c>
      <c r="M62" s="12">
        <v>1.5</v>
      </c>
      <c r="N62" s="12">
        <v>1</v>
      </c>
      <c r="O62" s="12">
        <v>1</v>
      </c>
      <c r="P62" s="12">
        <v>1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/>
      <c r="W62" s="12">
        <f t="shared" si="0"/>
        <v>12</v>
      </c>
      <c r="X62" s="9">
        <f t="shared" si="1"/>
        <v>1.8699999999999992</v>
      </c>
      <c r="Y62" s="12"/>
      <c r="Z62" s="20"/>
      <c r="AA62" s="20" t="s">
        <v>36</v>
      </c>
      <c r="AB62" s="20" t="s">
        <v>36</v>
      </c>
      <c r="AC62" s="20"/>
    </row>
    <row r="63" spans="1:29">
      <c r="A63" s="12" t="s">
        <v>10</v>
      </c>
      <c r="B63" s="12">
        <v>45</v>
      </c>
      <c r="C63" s="12" t="s">
        <v>11</v>
      </c>
      <c r="D63" s="12">
        <v>10.81</v>
      </c>
      <c r="E63" s="12">
        <v>70</v>
      </c>
      <c r="F63" s="12">
        <v>192</v>
      </c>
      <c r="G63" s="12">
        <v>11.45</v>
      </c>
      <c r="H63" s="12">
        <v>72</v>
      </c>
      <c r="I63" s="12">
        <v>5</v>
      </c>
      <c r="J63" s="12">
        <v>4.5</v>
      </c>
      <c r="K63" s="12">
        <v>4</v>
      </c>
      <c r="L63" s="12">
        <v>4</v>
      </c>
      <c r="M63" s="12">
        <v>1.5</v>
      </c>
      <c r="N63" s="12">
        <v>1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/>
      <c r="W63" s="12">
        <f t="shared" si="0"/>
        <v>2</v>
      </c>
      <c r="X63" s="9">
        <f t="shared" si="1"/>
        <v>0.63999999999999879</v>
      </c>
      <c r="Y63" s="12"/>
      <c r="Z63" s="20"/>
      <c r="AA63" s="20" t="s">
        <v>36</v>
      </c>
      <c r="AB63" s="20" t="s">
        <v>36</v>
      </c>
      <c r="AC63" s="20"/>
    </row>
    <row r="64" spans="1:29">
      <c r="A64" s="12" t="s">
        <v>10</v>
      </c>
      <c r="B64" s="12">
        <v>45</v>
      </c>
      <c r="C64" s="12" t="s">
        <v>13</v>
      </c>
      <c r="D64" s="12">
        <v>10.75</v>
      </c>
      <c r="E64" s="12">
        <v>60</v>
      </c>
      <c r="F64" s="12">
        <v>198</v>
      </c>
      <c r="G64" s="12">
        <v>11.52</v>
      </c>
      <c r="H64" s="12">
        <v>68</v>
      </c>
      <c r="I64" s="12">
        <v>5</v>
      </c>
      <c r="J64" s="12">
        <v>4.5</v>
      </c>
      <c r="K64" s="12">
        <v>4</v>
      </c>
      <c r="L64" s="12">
        <v>4</v>
      </c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/>
      <c r="W64" s="12">
        <f t="shared" si="0"/>
        <v>8</v>
      </c>
      <c r="X64" s="9">
        <f t="shared" si="1"/>
        <v>0.76999999999999957</v>
      </c>
      <c r="Y64" s="12"/>
      <c r="Z64" s="20"/>
      <c r="AA64" s="20" t="s">
        <v>36</v>
      </c>
      <c r="AB64" s="20" t="s">
        <v>36</v>
      </c>
      <c r="AC64" s="20"/>
    </row>
    <row r="65" spans="1:29">
      <c r="A65" s="12" t="s">
        <v>12</v>
      </c>
      <c r="B65" s="12">
        <v>19</v>
      </c>
      <c r="C65" s="12" t="s">
        <v>4</v>
      </c>
      <c r="D65" s="9">
        <v>13.06</v>
      </c>
      <c r="E65" s="9">
        <v>116</v>
      </c>
      <c r="F65" s="9"/>
      <c r="G65" s="9">
        <v>14.85</v>
      </c>
      <c r="H65" s="9">
        <v>164</v>
      </c>
      <c r="I65" s="11">
        <v>5</v>
      </c>
      <c r="J65" s="12">
        <v>5</v>
      </c>
      <c r="K65" s="9">
        <v>5</v>
      </c>
      <c r="L65" s="12">
        <v>4.5</v>
      </c>
      <c r="M65" s="12">
        <v>4.5</v>
      </c>
      <c r="N65" s="12">
        <v>4.5</v>
      </c>
      <c r="O65" s="12">
        <v>4.5</v>
      </c>
      <c r="P65" s="12">
        <v>4.5</v>
      </c>
      <c r="Q65" s="12">
        <v>4.5</v>
      </c>
      <c r="R65" s="12">
        <v>4.5</v>
      </c>
      <c r="S65" s="12">
        <v>4.5</v>
      </c>
      <c r="T65" s="12">
        <v>4.5</v>
      </c>
      <c r="U65" s="12">
        <v>3.5</v>
      </c>
      <c r="V65" s="12"/>
      <c r="W65" s="12">
        <f t="shared" si="0"/>
        <v>48</v>
      </c>
      <c r="X65" s="9">
        <f t="shared" si="1"/>
        <v>1.7899999999999991</v>
      </c>
      <c r="Y65" s="12"/>
      <c r="Z65" s="20"/>
      <c r="AA65" s="20">
        <v>0.91</v>
      </c>
      <c r="AB65" s="20">
        <v>184</v>
      </c>
      <c r="AC65" s="20"/>
    </row>
    <row r="66" spans="1:29">
      <c r="A66" s="12" t="s">
        <v>12</v>
      </c>
      <c r="B66" s="12">
        <v>19</v>
      </c>
      <c r="C66" s="12" t="s">
        <v>11</v>
      </c>
      <c r="D66" s="12">
        <v>15.08</v>
      </c>
      <c r="E66" s="12">
        <v>109</v>
      </c>
      <c r="F66" s="12"/>
      <c r="G66" s="12">
        <v>15.18</v>
      </c>
      <c r="H66" s="12">
        <v>202</v>
      </c>
      <c r="I66" s="12">
        <v>5</v>
      </c>
      <c r="J66" s="12">
        <v>5</v>
      </c>
      <c r="K66" s="12">
        <v>5</v>
      </c>
      <c r="L66" s="12">
        <v>4</v>
      </c>
      <c r="M66" s="12">
        <v>4</v>
      </c>
      <c r="N66" s="12">
        <v>4</v>
      </c>
      <c r="O66" s="12">
        <v>4</v>
      </c>
      <c r="P66" s="12">
        <v>4</v>
      </c>
      <c r="Q66" s="12">
        <v>4</v>
      </c>
      <c r="R66" s="12">
        <v>4</v>
      </c>
      <c r="S66" s="12">
        <v>4</v>
      </c>
      <c r="T66" s="12">
        <v>4</v>
      </c>
      <c r="U66" s="12">
        <v>4</v>
      </c>
      <c r="V66" s="12"/>
      <c r="W66" s="12">
        <f t="shared" si="0"/>
        <v>93</v>
      </c>
      <c r="X66" s="9">
        <f t="shared" si="1"/>
        <v>9.9999999999999645E-2</v>
      </c>
      <c r="Y66" s="12"/>
      <c r="Z66" s="20"/>
      <c r="AA66" s="20">
        <v>0.92</v>
      </c>
      <c r="AB66" s="20">
        <v>190</v>
      </c>
      <c r="AC66" s="20"/>
    </row>
    <row r="67" spans="1:29">
      <c r="A67" s="12" t="s">
        <v>12</v>
      </c>
      <c r="B67" s="12">
        <v>19</v>
      </c>
      <c r="C67" s="12" t="s">
        <v>13</v>
      </c>
      <c r="D67" s="12">
        <v>13.04</v>
      </c>
      <c r="E67" s="12">
        <v>112</v>
      </c>
      <c r="F67" s="12"/>
      <c r="G67" s="12">
        <v>13.28</v>
      </c>
      <c r="H67" s="12">
        <v>197</v>
      </c>
      <c r="I67" s="12">
        <v>5</v>
      </c>
      <c r="J67" s="12">
        <v>5</v>
      </c>
      <c r="K67" s="12">
        <v>5</v>
      </c>
      <c r="L67" s="12">
        <v>4.5</v>
      </c>
      <c r="M67" s="12">
        <v>4.5</v>
      </c>
      <c r="N67" s="12">
        <v>4.5</v>
      </c>
      <c r="O67" s="12">
        <v>4.5</v>
      </c>
      <c r="P67" s="12">
        <v>4</v>
      </c>
      <c r="Q67" s="12">
        <v>4</v>
      </c>
      <c r="R67" s="12">
        <v>4</v>
      </c>
      <c r="S67" s="12">
        <v>4</v>
      </c>
      <c r="T67" s="12">
        <v>4</v>
      </c>
      <c r="U67" s="12">
        <v>4</v>
      </c>
      <c r="V67" s="12"/>
      <c r="W67" s="12">
        <f t="shared" ref="W67:W73" si="2">(H67-E67)</f>
        <v>85</v>
      </c>
      <c r="X67" s="9">
        <f t="shared" ref="X67:X73" si="3">(G67-D67)</f>
        <v>0.24000000000000021</v>
      </c>
      <c r="Y67" s="12"/>
      <c r="Z67" s="20"/>
      <c r="AA67" s="20">
        <v>0.96</v>
      </c>
      <c r="AB67" s="20">
        <v>216</v>
      </c>
      <c r="AC67" s="20"/>
    </row>
    <row r="68" spans="1:29">
      <c r="A68" s="9" t="s">
        <v>12</v>
      </c>
      <c r="B68" s="9">
        <v>30</v>
      </c>
      <c r="C68" s="9" t="s">
        <v>4</v>
      </c>
      <c r="D68" s="9">
        <v>16.09</v>
      </c>
      <c r="E68" s="9">
        <v>122</v>
      </c>
      <c r="F68" s="9"/>
      <c r="G68" s="9">
        <v>16.45</v>
      </c>
      <c r="H68" s="9">
        <v>145</v>
      </c>
      <c r="I68" s="9">
        <v>5</v>
      </c>
      <c r="J68" s="12">
        <v>4.5</v>
      </c>
      <c r="K68" s="9">
        <v>4.5</v>
      </c>
      <c r="L68" s="9">
        <v>4.5</v>
      </c>
      <c r="M68" s="9">
        <v>4</v>
      </c>
      <c r="N68" s="12">
        <v>4</v>
      </c>
      <c r="O68" s="12">
        <v>4</v>
      </c>
      <c r="P68" s="12">
        <v>4</v>
      </c>
      <c r="Q68" s="12">
        <v>4</v>
      </c>
      <c r="R68" s="12">
        <v>4</v>
      </c>
      <c r="S68" s="12">
        <v>4</v>
      </c>
      <c r="T68" s="12">
        <v>4</v>
      </c>
      <c r="U68" s="12">
        <v>4</v>
      </c>
      <c r="V68" s="12"/>
      <c r="W68" s="12">
        <f t="shared" si="2"/>
        <v>23</v>
      </c>
      <c r="X68" s="9">
        <f t="shared" si="3"/>
        <v>0.35999999999999943</v>
      </c>
      <c r="Y68" s="12"/>
      <c r="Z68" s="20"/>
      <c r="AA68" s="20">
        <v>0.85</v>
      </c>
      <c r="AB68" s="20">
        <v>146</v>
      </c>
      <c r="AC68" s="20"/>
    </row>
    <row r="69" spans="1:29">
      <c r="A69" s="9" t="s">
        <v>12</v>
      </c>
      <c r="B69" s="9">
        <v>30</v>
      </c>
      <c r="C69" s="9" t="s">
        <v>11</v>
      </c>
      <c r="D69" s="9">
        <v>12.11</v>
      </c>
      <c r="E69" s="9">
        <v>120</v>
      </c>
      <c r="F69" s="9"/>
      <c r="G69" s="9">
        <v>16.739999999999998</v>
      </c>
      <c r="H69" s="9">
        <v>158</v>
      </c>
      <c r="I69" s="9">
        <v>5</v>
      </c>
      <c r="J69" s="12">
        <v>5</v>
      </c>
      <c r="K69" s="12">
        <v>5</v>
      </c>
      <c r="L69" s="9">
        <v>4</v>
      </c>
      <c r="M69" s="9">
        <v>4</v>
      </c>
      <c r="N69" s="12">
        <v>4</v>
      </c>
      <c r="O69" s="12">
        <v>4</v>
      </c>
      <c r="P69" s="12">
        <v>4</v>
      </c>
      <c r="Q69" s="12">
        <v>4</v>
      </c>
      <c r="R69" s="12">
        <v>3.5</v>
      </c>
      <c r="S69" s="12">
        <v>3.5</v>
      </c>
      <c r="T69" s="12">
        <v>3</v>
      </c>
      <c r="U69" s="12">
        <v>2</v>
      </c>
      <c r="V69" s="12"/>
      <c r="W69" s="12">
        <f t="shared" si="2"/>
        <v>38</v>
      </c>
      <c r="X69" s="9">
        <f t="shared" si="3"/>
        <v>4.629999999999999</v>
      </c>
      <c r="Y69" s="12"/>
      <c r="Z69" s="20"/>
      <c r="AA69" s="20">
        <v>0.86</v>
      </c>
      <c r="AB69" s="20">
        <v>157</v>
      </c>
      <c r="AC69" s="20"/>
    </row>
    <row r="70" spans="1:29">
      <c r="A70" s="9" t="s">
        <v>12</v>
      </c>
      <c r="B70" s="9">
        <v>30</v>
      </c>
      <c r="C70" s="9" t="s">
        <v>13</v>
      </c>
      <c r="D70" s="9">
        <v>12.14</v>
      </c>
      <c r="E70" s="9">
        <v>109</v>
      </c>
      <c r="F70" s="9"/>
      <c r="G70" s="9">
        <v>12.88</v>
      </c>
      <c r="H70" s="9">
        <v>149</v>
      </c>
      <c r="I70" s="9">
        <v>5</v>
      </c>
      <c r="J70" s="12">
        <v>5</v>
      </c>
      <c r="K70" s="9">
        <v>5</v>
      </c>
      <c r="L70" s="9">
        <v>4.5</v>
      </c>
      <c r="M70" s="9">
        <v>4.5</v>
      </c>
      <c r="N70" s="12">
        <v>4</v>
      </c>
      <c r="O70" s="12">
        <v>4</v>
      </c>
      <c r="P70" s="12">
        <v>4</v>
      </c>
      <c r="Q70" s="12">
        <v>4</v>
      </c>
      <c r="R70" s="12">
        <v>4</v>
      </c>
      <c r="S70" s="12">
        <v>4</v>
      </c>
      <c r="T70" s="12">
        <v>4</v>
      </c>
      <c r="U70" s="12">
        <v>3.5</v>
      </c>
      <c r="V70" s="12"/>
      <c r="W70" s="12">
        <f t="shared" si="2"/>
        <v>40</v>
      </c>
      <c r="X70" s="9">
        <f t="shared" si="3"/>
        <v>0.74000000000000021</v>
      </c>
      <c r="Y70" s="12"/>
      <c r="Z70" s="20"/>
      <c r="AA70" s="20">
        <v>1.01</v>
      </c>
      <c r="AB70" s="20">
        <v>248</v>
      </c>
      <c r="AC70" s="20"/>
    </row>
    <row r="71" spans="1:29">
      <c r="A71" s="12" t="s">
        <v>12</v>
      </c>
      <c r="B71" s="12">
        <v>45</v>
      </c>
      <c r="C71" s="12" t="s">
        <v>4</v>
      </c>
      <c r="D71" s="12">
        <v>16.55</v>
      </c>
      <c r="E71" s="12">
        <v>126</v>
      </c>
      <c r="F71" s="12">
        <v>244</v>
      </c>
      <c r="G71" s="12">
        <v>16.809999999999999</v>
      </c>
      <c r="H71" s="12">
        <v>166</v>
      </c>
      <c r="I71" s="12">
        <v>5</v>
      </c>
      <c r="J71" s="12">
        <v>5</v>
      </c>
      <c r="K71" s="12">
        <v>4.5</v>
      </c>
      <c r="L71" s="9">
        <v>4.5</v>
      </c>
      <c r="M71" s="9">
        <v>4</v>
      </c>
      <c r="N71" s="12">
        <v>4</v>
      </c>
      <c r="O71" s="12">
        <v>4</v>
      </c>
      <c r="P71" s="12">
        <v>3</v>
      </c>
      <c r="Q71" s="12">
        <v>2.5</v>
      </c>
      <c r="R71" s="12">
        <v>2</v>
      </c>
      <c r="S71" s="12">
        <v>1</v>
      </c>
      <c r="T71" s="12">
        <v>0</v>
      </c>
      <c r="U71" s="12">
        <v>0</v>
      </c>
      <c r="V71" s="12"/>
      <c r="W71" s="12">
        <f t="shared" si="2"/>
        <v>40</v>
      </c>
      <c r="X71" s="9">
        <f t="shared" si="3"/>
        <v>0.25999999999999801</v>
      </c>
      <c r="Y71" s="12"/>
      <c r="Z71" s="20"/>
      <c r="AA71" s="20" t="s">
        <v>36</v>
      </c>
      <c r="AB71" s="20" t="s">
        <v>36</v>
      </c>
      <c r="AC71" s="20"/>
    </row>
    <row r="72" spans="1:29">
      <c r="A72" s="12" t="s">
        <v>12</v>
      </c>
      <c r="B72" s="12">
        <v>45</v>
      </c>
      <c r="C72" s="12" t="s">
        <v>11</v>
      </c>
      <c r="D72" s="12">
        <v>14.97</v>
      </c>
      <c r="E72" s="12">
        <v>132</v>
      </c>
      <c r="F72" s="12"/>
      <c r="G72" s="12">
        <v>16.100000000000001</v>
      </c>
      <c r="H72" s="12">
        <v>169</v>
      </c>
      <c r="I72" s="12">
        <v>5</v>
      </c>
      <c r="J72" s="12">
        <v>5</v>
      </c>
      <c r="K72" s="9">
        <v>5</v>
      </c>
      <c r="L72" s="12">
        <v>4</v>
      </c>
      <c r="M72" s="9">
        <v>4</v>
      </c>
      <c r="N72" s="12">
        <v>4</v>
      </c>
      <c r="O72" s="12">
        <v>4</v>
      </c>
      <c r="P72" s="12">
        <v>4</v>
      </c>
      <c r="Q72" s="12">
        <v>4</v>
      </c>
      <c r="R72" s="12">
        <v>3.5</v>
      </c>
      <c r="S72" s="12">
        <v>2.5</v>
      </c>
      <c r="T72" s="12">
        <v>2</v>
      </c>
      <c r="U72" s="12">
        <v>1.5</v>
      </c>
      <c r="V72" s="12"/>
      <c r="W72" s="12">
        <f t="shared" si="2"/>
        <v>37</v>
      </c>
      <c r="X72" s="9">
        <f t="shared" si="3"/>
        <v>1.1300000000000008</v>
      </c>
      <c r="Y72" s="12"/>
      <c r="Z72" s="20"/>
      <c r="AA72" s="20">
        <v>0.77</v>
      </c>
      <c r="AB72" s="20">
        <v>98</v>
      </c>
      <c r="AC72" s="20"/>
    </row>
    <row r="73" spans="1:29">
      <c r="A73" s="12" t="s">
        <v>12</v>
      </c>
      <c r="B73" s="12">
        <v>45</v>
      </c>
      <c r="C73" s="12" t="s">
        <v>13</v>
      </c>
      <c r="D73" s="12">
        <v>14.36</v>
      </c>
      <c r="E73" s="12">
        <v>120</v>
      </c>
      <c r="F73" s="12"/>
      <c r="G73" s="12">
        <v>15.12</v>
      </c>
      <c r="H73" s="12">
        <v>154</v>
      </c>
      <c r="I73" s="12">
        <v>5</v>
      </c>
      <c r="J73" s="12">
        <v>5</v>
      </c>
      <c r="K73" s="12">
        <v>5</v>
      </c>
      <c r="L73" s="12">
        <v>4</v>
      </c>
      <c r="M73" s="9">
        <v>4</v>
      </c>
      <c r="N73" s="12">
        <v>4</v>
      </c>
      <c r="O73" s="12">
        <v>4</v>
      </c>
      <c r="P73" s="12">
        <v>3.5</v>
      </c>
      <c r="Q73" s="12">
        <v>3.5</v>
      </c>
      <c r="R73" s="12">
        <v>3</v>
      </c>
      <c r="S73" s="12">
        <v>3</v>
      </c>
      <c r="T73" s="12">
        <v>2</v>
      </c>
      <c r="U73" s="12">
        <v>1</v>
      </c>
      <c r="V73" s="12"/>
      <c r="W73" s="12">
        <f t="shared" si="2"/>
        <v>34</v>
      </c>
      <c r="X73" s="9">
        <f t="shared" si="3"/>
        <v>0.75999999999999979</v>
      </c>
      <c r="Y73" s="12"/>
      <c r="Z73" s="20"/>
      <c r="AA73" s="20">
        <v>0.74</v>
      </c>
      <c r="AB73" s="20">
        <v>84</v>
      </c>
      <c r="AC73" s="20"/>
    </row>
    <row r="74" spans="1:29">
      <c r="Z74" s="20"/>
      <c r="AA74" s="20"/>
      <c r="AB74" s="20"/>
      <c r="AC74" s="20"/>
    </row>
    <row r="75" spans="1:29">
      <c r="Z75" s="20"/>
      <c r="AA75" s="20"/>
      <c r="AB75" s="20"/>
      <c r="AC75" s="20"/>
    </row>
    <row r="78" spans="1:29" ht="16">
      <c r="O78" s="2"/>
      <c r="P78" s="2"/>
    </row>
    <row r="79" spans="1:29" ht="16">
      <c r="D79" s="1"/>
      <c r="E79" s="1"/>
      <c r="F79" s="1"/>
      <c r="G79" s="1"/>
      <c r="H79" s="1"/>
      <c r="I79" s="3"/>
      <c r="J79" s="2"/>
      <c r="K79" s="1"/>
      <c r="L79" s="2"/>
      <c r="M79" s="2"/>
      <c r="N79" s="2"/>
    </row>
  </sheetData>
  <sortState ref="A4:I75">
    <sortCondition ref="A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C724-EBBD-E54C-BB97-39BEEB352499}">
  <dimension ref="A1:R129"/>
  <sheetViews>
    <sheetView workbookViewId="0">
      <selection activeCell="P1" sqref="P1:R1048576"/>
    </sheetView>
  </sheetViews>
  <sheetFormatPr baseColWidth="10" defaultRowHeight="15"/>
  <sheetData>
    <row r="1" spans="1:18">
      <c r="A1" s="9" t="s">
        <v>2</v>
      </c>
      <c r="B1" s="9" t="s">
        <v>15</v>
      </c>
      <c r="C1" s="9" t="s">
        <v>16</v>
      </c>
      <c r="D1" s="9" t="s">
        <v>38</v>
      </c>
      <c r="E1" s="9" t="s">
        <v>39</v>
      </c>
      <c r="F1" s="9" t="s">
        <v>40</v>
      </c>
      <c r="G1" s="9" t="s">
        <v>41</v>
      </c>
      <c r="J1" s="9" t="s">
        <v>80</v>
      </c>
      <c r="K1" s="9" t="s">
        <v>81</v>
      </c>
      <c r="L1" s="9" t="s">
        <v>82</v>
      </c>
      <c r="M1" s="9" t="s">
        <v>83</v>
      </c>
      <c r="P1" s="9"/>
      <c r="Q1" s="9"/>
      <c r="R1" s="9"/>
    </row>
    <row r="2" spans="1:18">
      <c r="A2" s="11" t="s">
        <v>8</v>
      </c>
      <c r="B2" s="11">
        <v>0</v>
      </c>
      <c r="C2" s="11" t="s">
        <v>4</v>
      </c>
      <c r="D2" s="17">
        <v>121.2</v>
      </c>
      <c r="E2" s="17">
        <v>45.1</v>
      </c>
      <c r="F2" s="17">
        <v>554</v>
      </c>
      <c r="G2" s="9">
        <f>SUM(D2:F2)</f>
        <v>720.3</v>
      </c>
      <c r="I2" t="s">
        <v>79</v>
      </c>
      <c r="J2">
        <f>AVERAGE(D2:D5)</f>
        <v>162.82499999999999</v>
      </c>
      <c r="K2">
        <f>AVERAGE(E2:E5)</f>
        <v>46.5</v>
      </c>
      <c r="L2">
        <f>AVERAGE(F2:F5)</f>
        <v>611.25</v>
      </c>
      <c r="M2">
        <f>AVERAGE(G2:G5)</f>
        <v>820.57500000000005</v>
      </c>
    </row>
    <row r="3" spans="1:18">
      <c r="A3" s="11" t="s">
        <v>8</v>
      </c>
      <c r="B3" s="11">
        <v>0</v>
      </c>
      <c r="C3" s="11" t="s">
        <v>11</v>
      </c>
      <c r="D3" s="17">
        <v>160.6</v>
      </c>
      <c r="E3" s="17">
        <v>38</v>
      </c>
      <c r="F3" s="17">
        <v>384</v>
      </c>
      <c r="G3" s="9">
        <f>SUM(D3:F3)</f>
        <v>582.6</v>
      </c>
      <c r="I3" t="s">
        <v>46</v>
      </c>
      <c r="J3">
        <f>AVERAGE(D6:D9)</f>
        <v>138.625</v>
      </c>
      <c r="K3">
        <f>AVERAGE(E6:E9)</f>
        <v>1.8</v>
      </c>
      <c r="L3">
        <f>AVERAGE(F6:F9)</f>
        <v>420.5</v>
      </c>
      <c r="M3">
        <f>AVERAGE(G6:G9)</f>
        <v>560.92499999999995</v>
      </c>
    </row>
    <row r="4" spans="1:18">
      <c r="A4" s="11" t="s">
        <v>8</v>
      </c>
      <c r="B4" s="11">
        <v>0</v>
      </c>
      <c r="C4" s="11" t="s">
        <v>13</v>
      </c>
      <c r="D4" s="17">
        <v>169.5</v>
      </c>
      <c r="E4" s="17">
        <v>49.6</v>
      </c>
      <c r="F4" s="17">
        <v>1168</v>
      </c>
      <c r="G4" s="9">
        <f t="shared" ref="G4:G67" si="0">SUM(D4:F4)</f>
        <v>1387.1</v>
      </c>
      <c r="I4" t="s">
        <v>47</v>
      </c>
      <c r="J4">
        <f>AVERAGE(D10:D13)</f>
        <v>117.52499999999999</v>
      </c>
      <c r="K4">
        <f>AVERAGE(E10:E13)</f>
        <v>1.6</v>
      </c>
      <c r="L4">
        <f>AVERAGE(G10:G13)</f>
        <v>354.125</v>
      </c>
      <c r="M4">
        <f>AVERAGE(G10:G13)</f>
        <v>354.125</v>
      </c>
    </row>
    <row r="5" spans="1:18">
      <c r="A5" s="11" t="s">
        <v>8</v>
      </c>
      <c r="B5" s="11">
        <v>0</v>
      </c>
      <c r="C5" s="12" t="s">
        <v>14</v>
      </c>
      <c r="D5" s="17">
        <v>200</v>
      </c>
      <c r="E5" s="17">
        <v>53.3</v>
      </c>
      <c r="F5" s="17">
        <v>339</v>
      </c>
      <c r="G5" s="9">
        <f t="shared" si="0"/>
        <v>592.29999999999995</v>
      </c>
      <c r="I5" t="s">
        <v>48</v>
      </c>
      <c r="J5">
        <f>AVERAGE(D14:D17)</f>
        <v>129.65</v>
      </c>
      <c r="K5">
        <f>AVERAGE(E14:E17)</f>
        <v>0</v>
      </c>
      <c r="L5">
        <f>AVERAGE(F14:F17)</f>
        <v>257.25</v>
      </c>
      <c r="M5">
        <f>AVERAGE(G14:G17)</f>
        <v>386.9</v>
      </c>
    </row>
    <row r="6" spans="1:18">
      <c r="A6" s="11" t="s">
        <v>8</v>
      </c>
      <c r="B6" s="11">
        <v>5</v>
      </c>
      <c r="C6" s="11" t="s">
        <v>4</v>
      </c>
      <c r="D6" s="17">
        <v>136</v>
      </c>
      <c r="E6" s="17">
        <v>3.5</v>
      </c>
      <c r="F6" s="17">
        <v>214</v>
      </c>
      <c r="G6" s="9">
        <f t="shared" si="0"/>
        <v>353.5</v>
      </c>
      <c r="I6" t="s">
        <v>49</v>
      </c>
      <c r="J6">
        <f>AVERAGE(D18:D21)</f>
        <v>2.4000000000000004</v>
      </c>
      <c r="K6">
        <f>AVERAGE(E18:E21)</f>
        <v>6.9</v>
      </c>
      <c r="L6">
        <f>AVERAGE(F18:F21)</f>
        <v>12.775</v>
      </c>
      <c r="M6">
        <f>AVERAGE(G18:G21)</f>
        <v>22.074999999999999</v>
      </c>
    </row>
    <row r="7" spans="1:18">
      <c r="A7" s="11" t="s">
        <v>8</v>
      </c>
      <c r="B7" s="11">
        <v>5</v>
      </c>
      <c r="C7" s="11" t="s">
        <v>11</v>
      </c>
      <c r="D7" s="17">
        <v>144.19999999999999</v>
      </c>
      <c r="E7" s="17">
        <v>0</v>
      </c>
      <c r="F7" s="17">
        <v>223</v>
      </c>
      <c r="G7" s="9">
        <f t="shared" si="0"/>
        <v>367.2</v>
      </c>
      <c r="I7" t="s">
        <v>50</v>
      </c>
      <c r="J7">
        <f>AVERAGE(D22:D25)</f>
        <v>2.7749999999999999</v>
      </c>
      <c r="K7">
        <f>AVERAGE(E23:E26)</f>
        <v>7.4499999999999993</v>
      </c>
      <c r="L7">
        <f>AVERAGE(F22:F25)</f>
        <v>15.875</v>
      </c>
      <c r="M7">
        <f>AVERAGE(G22:G25)</f>
        <v>25.55</v>
      </c>
    </row>
    <row r="8" spans="1:18">
      <c r="A8" s="11" t="s">
        <v>8</v>
      </c>
      <c r="B8" s="11">
        <v>5</v>
      </c>
      <c r="C8" s="11" t="s">
        <v>13</v>
      </c>
      <c r="D8" s="17">
        <v>163.30000000000001</v>
      </c>
      <c r="E8" s="17">
        <v>3.7</v>
      </c>
      <c r="F8" s="17">
        <v>863</v>
      </c>
      <c r="G8" s="9">
        <f t="shared" si="0"/>
        <v>1030</v>
      </c>
      <c r="I8" t="s">
        <v>51</v>
      </c>
      <c r="J8">
        <f>AVERAGE(D26:D29)</f>
        <v>5.1000000000000005</v>
      </c>
      <c r="K8">
        <f>AVERAGE(E26:E29)</f>
        <v>7.35</v>
      </c>
      <c r="L8">
        <f>AVERAGE(F26:F29)</f>
        <v>19.149999999999999</v>
      </c>
      <c r="M8">
        <f>AVERAGE(G26:G29)</f>
        <v>31.599999999999998</v>
      </c>
    </row>
    <row r="9" spans="1:18">
      <c r="A9" s="11" t="s">
        <v>8</v>
      </c>
      <c r="B9" s="11">
        <v>5</v>
      </c>
      <c r="C9" s="11" t="s">
        <v>14</v>
      </c>
      <c r="D9" s="17">
        <v>111</v>
      </c>
      <c r="E9" s="17">
        <v>0</v>
      </c>
      <c r="F9" s="17">
        <v>382</v>
      </c>
      <c r="G9" s="9">
        <f t="shared" si="0"/>
        <v>493</v>
      </c>
      <c r="I9" t="s">
        <v>52</v>
      </c>
      <c r="J9">
        <f>AVERAGE(D30:D33)</f>
        <v>1.2749999999999999</v>
      </c>
      <c r="K9">
        <f>AVERAGE(E30:E33)</f>
        <v>6.4249999999999998</v>
      </c>
      <c r="L9">
        <f>AVERAGE(F30:F33)</f>
        <v>32.674999999999997</v>
      </c>
      <c r="M9">
        <f>AVERAGE(G30:G33)</f>
        <v>40.375</v>
      </c>
    </row>
    <row r="10" spans="1:18">
      <c r="A10" s="11" t="s">
        <v>8</v>
      </c>
      <c r="B10" s="11">
        <v>10</v>
      </c>
      <c r="C10" s="11" t="s">
        <v>4</v>
      </c>
      <c r="D10" s="17">
        <v>126.2</v>
      </c>
      <c r="E10" s="17">
        <v>0</v>
      </c>
      <c r="F10" s="17">
        <v>344</v>
      </c>
      <c r="G10" s="9">
        <f t="shared" si="0"/>
        <v>470.2</v>
      </c>
      <c r="I10" t="s">
        <v>53</v>
      </c>
      <c r="J10">
        <f>AVERAGE(D34:D37)</f>
        <v>300.07499999999999</v>
      </c>
      <c r="K10">
        <f>AVERAGE(E34:E37)</f>
        <v>75.349999999999994</v>
      </c>
      <c r="L10">
        <f>AVERAGE(F34:F37)</f>
        <v>533.5</v>
      </c>
      <c r="M10">
        <f>AVERAGE(G34:G37)</f>
        <v>908.92499999999995</v>
      </c>
    </row>
    <row r="11" spans="1:18">
      <c r="A11" s="11" t="s">
        <v>8</v>
      </c>
      <c r="B11" s="11">
        <v>10</v>
      </c>
      <c r="C11" s="11" t="s">
        <v>11</v>
      </c>
      <c r="D11" s="17">
        <v>115.2</v>
      </c>
      <c r="E11" s="17">
        <v>6.4</v>
      </c>
      <c r="F11" s="17">
        <v>204</v>
      </c>
      <c r="G11" s="9">
        <f t="shared" si="0"/>
        <v>325.60000000000002</v>
      </c>
      <c r="I11" t="s">
        <v>54</v>
      </c>
      <c r="J11">
        <f>AVERAGE(D38:D41)</f>
        <v>351</v>
      </c>
      <c r="K11">
        <f>AVERAGE(E38:E41)</f>
        <v>51.375</v>
      </c>
      <c r="L11">
        <f>AVERAGE(F38:F41)</f>
        <v>402.5</v>
      </c>
      <c r="M11">
        <f>AVERAGE(G38:G41)</f>
        <v>804.875</v>
      </c>
    </row>
    <row r="12" spans="1:18">
      <c r="A12" s="11" t="s">
        <v>8</v>
      </c>
      <c r="B12" s="11">
        <v>10</v>
      </c>
      <c r="C12" s="11" t="s">
        <v>13</v>
      </c>
      <c r="D12" s="17">
        <v>110</v>
      </c>
      <c r="E12" s="17">
        <v>0</v>
      </c>
      <c r="F12" s="17">
        <v>128</v>
      </c>
      <c r="G12" s="9">
        <f t="shared" si="0"/>
        <v>238</v>
      </c>
      <c r="I12" t="s">
        <v>55</v>
      </c>
      <c r="J12">
        <f>AVERAGE(D42:D45)</f>
        <v>319.375</v>
      </c>
      <c r="K12">
        <f t="shared" ref="K12:M12" si="1">AVERAGE(E42:E45)</f>
        <v>51.424999999999997</v>
      </c>
      <c r="L12">
        <f t="shared" si="1"/>
        <v>356.75</v>
      </c>
      <c r="M12">
        <f t="shared" si="1"/>
        <v>727.55</v>
      </c>
    </row>
    <row r="13" spans="1:18">
      <c r="A13" s="11" t="s">
        <v>8</v>
      </c>
      <c r="B13" s="11">
        <v>10</v>
      </c>
      <c r="C13" s="11" t="s">
        <v>14</v>
      </c>
      <c r="D13" s="17">
        <v>118.7</v>
      </c>
      <c r="E13" s="17">
        <v>0</v>
      </c>
      <c r="F13" s="17">
        <v>264</v>
      </c>
      <c r="G13" s="9">
        <f t="shared" si="0"/>
        <v>382.7</v>
      </c>
      <c r="I13" t="s">
        <v>56</v>
      </c>
      <c r="J13">
        <f>AVERAGE(D46:D49)</f>
        <v>232.95</v>
      </c>
      <c r="K13">
        <f t="shared" ref="K13:M13" si="2">AVERAGE(E46:E49)</f>
        <v>20.725000000000001</v>
      </c>
      <c r="L13">
        <f t="shared" si="2"/>
        <v>334.5</v>
      </c>
      <c r="M13">
        <f t="shared" si="2"/>
        <v>588.17499999999995</v>
      </c>
    </row>
    <row r="14" spans="1:18">
      <c r="A14" s="11" t="s">
        <v>8</v>
      </c>
      <c r="B14" s="11">
        <v>15</v>
      </c>
      <c r="C14" s="11" t="s">
        <v>4</v>
      </c>
      <c r="D14" s="17">
        <v>85.5</v>
      </c>
      <c r="E14" s="17">
        <v>0</v>
      </c>
      <c r="F14" s="17">
        <v>170</v>
      </c>
      <c r="G14" s="9">
        <f t="shared" si="0"/>
        <v>255.5</v>
      </c>
      <c r="I14" t="s">
        <v>57</v>
      </c>
      <c r="J14">
        <f>AVERAGE(D50:D53)</f>
        <v>70.900000000000006</v>
      </c>
      <c r="K14">
        <f t="shared" ref="K14:M14" si="3">AVERAGE(E50:E53)</f>
        <v>18.675000000000001</v>
      </c>
      <c r="L14">
        <f t="shared" si="3"/>
        <v>110.6</v>
      </c>
      <c r="M14">
        <f t="shared" si="3"/>
        <v>200.17499999999998</v>
      </c>
    </row>
    <row r="15" spans="1:18">
      <c r="A15" s="11" t="s">
        <v>8</v>
      </c>
      <c r="B15" s="11">
        <v>15</v>
      </c>
      <c r="C15" s="11" t="s">
        <v>11</v>
      </c>
      <c r="D15" s="17">
        <v>115.1</v>
      </c>
      <c r="E15" s="17">
        <v>0</v>
      </c>
      <c r="F15" s="17">
        <v>265</v>
      </c>
      <c r="G15" s="9">
        <f t="shared" si="0"/>
        <v>380.1</v>
      </c>
      <c r="I15" t="s">
        <v>58</v>
      </c>
      <c r="J15">
        <f>AVERAGE(D54:D57)</f>
        <v>49.1</v>
      </c>
      <c r="K15">
        <f t="shared" ref="K15:M15" si="4">AVERAGE(E54:E57)</f>
        <v>4.6950000000000003</v>
      </c>
      <c r="L15">
        <f t="shared" si="4"/>
        <v>38.6</v>
      </c>
      <c r="M15">
        <f t="shared" si="4"/>
        <v>92.39500000000001</v>
      </c>
    </row>
    <row r="16" spans="1:18">
      <c r="A16" s="11" t="s">
        <v>8</v>
      </c>
      <c r="B16" s="11">
        <v>15</v>
      </c>
      <c r="C16" s="11" t="s">
        <v>13</v>
      </c>
      <c r="D16" s="17">
        <v>108</v>
      </c>
      <c r="E16" s="17">
        <v>0</v>
      </c>
      <c r="F16" s="17">
        <v>319</v>
      </c>
      <c r="G16" s="9">
        <f t="shared" si="0"/>
        <v>427</v>
      </c>
      <c r="I16" t="s">
        <v>59</v>
      </c>
      <c r="J16">
        <f>AVERAGE(D58:D61)</f>
        <v>36.299999999999997</v>
      </c>
      <c r="K16">
        <f t="shared" ref="K16:M16" si="5">AVERAGE(E58:E61)</f>
        <v>3.3249999999999997</v>
      </c>
      <c r="L16">
        <f t="shared" si="5"/>
        <v>17.850000000000001</v>
      </c>
      <c r="M16">
        <f t="shared" si="5"/>
        <v>57.475000000000009</v>
      </c>
    </row>
    <row r="17" spans="1:13">
      <c r="A17" s="11" t="s">
        <v>8</v>
      </c>
      <c r="B17" s="11">
        <v>15</v>
      </c>
      <c r="C17" s="11" t="s">
        <v>14</v>
      </c>
      <c r="D17" s="17">
        <v>210</v>
      </c>
      <c r="E17" s="17">
        <v>0</v>
      </c>
      <c r="F17" s="17">
        <v>275</v>
      </c>
      <c r="G17" s="9">
        <f t="shared" si="0"/>
        <v>485</v>
      </c>
      <c r="I17" t="s">
        <v>60</v>
      </c>
      <c r="J17">
        <f>AVERAGE(D62:D65)</f>
        <v>30.424999999999997</v>
      </c>
      <c r="K17">
        <f t="shared" ref="K17:M17" si="6">AVERAGE(E62:E65)</f>
        <v>1.9</v>
      </c>
      <c r="L17">
        <f t="shared" si="6"/>
        <v>36.875</v>
      </c>
      <c r="M17">
        <f t="shared" si="6"/>
        <v>69.199999999999989</v>
      </c>
    </row>
    <row r="18" spans="1:13">
      <c r="A18" s="11" t="s">
        <v>7</v>
      </c>
      <c r="B18" s="11">
        <v>0</v>
      </c>
      <c r="C18" s="11" t="s">
        <v>4</v>
      </c>
      <c r="D18" s="17">
        <v>2.1</v>
      </c>
      <c r="E18" s="17">
        <v>6.7</v>
      </c>
      <c r="F18" s="17">
        <v>7.7</v>
      </c>
      <c r="G18" s="9">
        <f t="shared" si="0"/>
        <v>16.5</v>
      </c>
      <c r="I18" t="s">
        <v>61</v>
      </c>
      <c r="J18">
        <f>AVERAGE(D66:D69)</f>
        <v>86.25</v>
      </c>
      <c r="K18">
        <f t="shared" ref="K18:M18" si="7">AVERAGE(E66:E69)</f>
        <v>73.674999999999997</v>
      </c>
      <c r="L18">
        <f t="shared" si="7"/>
        <v>113</v>
      </c>
      <c r="M18">
        <f t="shared" si="7"/>
        <v>272.92500000000001</v>
      </c>
    </row>
    <row r="19" spans="1:13">
      <c r="A19" s="11" t="s">
        <v>7</v>
      </c>
      <c r="B19" s="11">
        <v>0</v>
      </c>
      <c r="C19" s="11" t="s">
        <v>11</v>
      </c>
      <c r="D19" s="17">
        <v>3.2</v>
      </c>
      <c r="E19" s="17">
        <v>7.9</v>
      </c>
      <c r="F19" s="17">
        <v>8.1999999999999993</v>
      </c>
      <c r="G19" s="9">
        <f t="shared" si="0"/>
        <v>19.3</v>
      </c>
      <c r="I19" t="s">
        <v>62</v>
      </c>
      <c r="J19">
        <f>AVERAGE(D70:D73)</f>
        <v>67.075000000000003</v>
      </c>
      <c r="K19">
        <f t="shared" ref="K19:M19" si="8">AVERAGE(E70:E73)</f>
        <v>61.125</v>
      </c>
      <c r="L19">
        <f t="shared" si="8"/>
        <v>105.97499999999999</v>
      </c>
      <c r="M19">
        <f t="shared" si="8"/>
        <v>234.17500000000001</v>
      </c>
    </row>
    <row r="20" spans="1:13">
      <c r="A20" s="11" t="s">
        <v>7</v>
      </c>
      <c r="B20" s="11">
        <v>0</v>
      </c>
      <c r="C20" s="11" t="s">
        <v>13</v>
      </c>
      <c r="D20" s="17">
        <v>1.3</v>
      </c>
      <c r="E20" s="17">
        <v>5.7</v>
      </c>
      <c r="F20" s="17">
        <v>17.3</v>
      </c>
      <c r="G20" s="9">
        <f t="shared" si="0"/>
        <v>24.3</v>
      </c>
      <c r="I20" t="s">
        <v>63</v>
      </c>
      <c r="J20">
        <f>AVERAGE(D74:D77)</f>
        <v>71.674999999999997</v>
      </c>
      <c r="K20">
        <f t="shared" ref="K20:M20" si="9">AVERAGE(E74:E77)</f>
        <v>57.6</v>
      </c>
      <c r="L20">
        <f t="shared" si="9"/>
        <v>76.775000000000006</v>
      </c>
      <c r="M20">
        <f t="shared" si="9"/>
        <v>206.05</v>
      </c>
    </row>
    <row r="21" spans="1:13">
      <c r="A21" s="11" t="s">
        <v>7</v>
      </c>
      <c r="B21" s="11">
        <v>0</v>
      </c>
      <c r="C21" s="11" t="s">
        <v>14</v>
      </c>
      <c r="D21" s="17">
        <v>3</v>
      </c>
      <c r="E21" s="17">
        <v>7.3</v>
      </c>
      <c r="F21" s="17">
        <v>17.899999999999999</v>
      </c>
      <c r="G21" s="9">
        <f t="shared" si="0"/>
        <v>28.2</v>
      </c>
      <c r="I21" t="s">
        <v>64</v>
      </c>
      <c r="J21">
        <f>AVERAGE(D78:D81)</f>
        <v>71.875</v>
      </c>
      <c r="K21">
        <f t="shared" ref="K21:M21" si="10">AVERAGE(E78:E81)</f>
        <v>46.174999999999997</v>
      </c>
      <c r="L21">
        <f t="shared" si="10"/>
        <v>66.375</v>
      </c>
      <c r="M21">
        <f t="shared" si="10"/>
        <v>184.42500000000001</v>
      </c>
    </row>
    <row r="22" spans="1:13">
      <c r="A22" s="11" t="s">
        <v>7</v>
      </c>
      <c r="B22" s="11">
        <v>5</v>
      </c>
      <c r="C22" s="11" t="s">
        <v>4</v>
      </c>
      <c r="D22" s="17">
        <v>1.2</v>
      </c>
      <c r="E22" s="17">
        <v>3.3</v>
      </c>
      <c r="F22" s="17">
        <v>5.6</v>
      </c>
      <c r="G22" s="9">
        <f t="shared" si="0"/>
        <v>10.1</v>
      </c>
      <c r="I22" t="s">
        <v>65</v>
      </c>
      <c r="J22">
        <f>AVERAGE(D82:D85)</f>
        <v>201.95000000000002</v>
      </c>
      <c r="K22">
        <f t="shared" ref="K22:M22" si="11">AVERAGE(E82:E85)</f>
        <v>64.375</v>
      </c>
      <c r="L22">
        <f t="shared" si="11"/>
        <v>296.75</v>
      </c>
      <c r="M22">
        <f t="shared" si="11"/>
        <v>563.07500000000005</v>
      </c>
    </row>
    <row r="23" spans="1:13">
      <c r="A23" s="11" t="s">
        <v>7</v>
      </c>
      <c r="B23" s="11">
        <v>5</v>
      </c>
      <c r="C23" s="11" t="s">
        <v>11</v>
      </c>
      <c r="D23" s="17">
        <v>4.5</v>
      </c>
      <c r="E23" s="17">
        <v>10.4</v>
      </c>
      <c r="F23" s="17">
        <v>11.5</v>
      </c>
      <c r="G23" s="9">
        <f t="shared" si="0"/>
        <v>26.4</v>
      </c>
      <c r="I23" t="s">
        <v>66</v>
      </c>
      <c r="J23">
        <f>AVERAGE(D86:D89)</f>
        <v>152.6</v>
      </c>
      <c r="K23">
        <f t="shared" ref="K23:M23" si="12">AVERAGE(E86:E89)</f>
        <v>16.724999999999998</v>
      </c>
      <c r="L23">
        <f t="shared" si="12"/>
        <v>191.27499999999998</v>
      </c>
      <c r="M23">
        <f t="shared" si="12"/>
        <v>360.6</v>
      </c>
    </row>
    <row r="24" spans="1:13">
      <c r="A24" s="11" t="s">
        <v>7</v>
      </c>
      <c r="B24" s="11">
        <v>5</v>
      </c>
      <c r="C24" s="11" t="s">
        <v>13</v>
      </c>
      <c r="D24" s="17">
        <v>2.5</v>
      </c>
      <c r="E24" s="17">
        <v>5.8</v>
      </c>
      <c r="F24" s="17">
        <v>19.2</v>
      </c>
      <c r="G24" s="9">
        <f t="shared" si="0"/>
        <v>27.5</v>
      </c>
      <c r="I24" t="s">
        <v>67</v>
      </c>
      <c r="J24">
        <f>AVERAGE(D90:D93)</f>
        <v>133.05000000000001</v>
      </c>
      <c r="K24">
        <f t="shared" ref="K24:M24" si="13">AVERAGE(E90:E93)</f>
        <v>1.2250000000000001</v>
      </c>
      <c r="L24">
        <f t="shared" si="13"/>
        <v>142.85</v>
      </c>
      <c r="M24">
        <f t="shared" si="13"/>
        <v>277.125</v>
      </c>
    </row>
    <row r="25" spans="1:13">
      <c r="A25" s="11" t="s">
        <v>7</v>
      </c>
      <c r="B25" s="11">
        <v>5</v>
      </c>
      <c r="C25" s="11" t="s">
        <v>14</v>
      </c>
      <c r="D25" s="17">
        <v>2.9</v>
      </c>
      <c r="E25" s="17">
        <v>8.1</v>
      </c>
      <c r="F25" s="17">
        <v>27.2</v>
      </c>
      <c r="G25" s="9">
        <f t="shared" si="0"/>
        <v>38.200000000000003</v>
      </c>
      <c r="I25" t="s">
        <v>68</v>
      </c>
      <c r="J25">
        <f>AVERAGE(D94:D97)</f>
        <v>120.20000000000002</v>
      </c>
      <c r="K25">
        <f t="shared" ref="K25:M25" si="14">AVERAGE(E94:E97)</f>
        <v>0</v>
      </c>
      <c r="L25">
        <f t="shared" si="14"/>
        <v>132</v>
      </c>
      <c r="M25">
        <f t="shared" si="14"/>
        <v>252.20000000000002</v>
      </c>
    </row>
    <row r="26" spans="1:13">
      <c r="A26" s="11" t="s">
        <v>7</v>
      </c>
      <c r="B26" s="11">
        <v>10</v>
      </c>
      <c r="C26" s="11" t="s">
        <v>4</v>
      </c>
      <c r="D26" s="17">
        <v>11.6</v>
      </c>
      <c r="E26" s="17">
        <v>5.5</v>
      </c>
      <c r="F26" s="17">
        <v>31.5</v>
      </c>
      <c r="G26" s="9">
        <f t="shared" si="0"/>
        <v>48.6</v>
      </c>
      <c r="I26" t="s">
        <v>69</v>
      </c>
      <c r="J26">
        <f>AVERAGE(D98:D101)</f>
        <v>68.075000000000003</v>
      </c>
      <c r="K26">
        <f t="shared" ref="K26:M26" si="15">AVERAGE(E98:E101)</f>
        <v>40.15</v>
      </c>
      <c r="L26">
        <f t="shared" si="15"/>
        <v>149.52500000000001</v>
      </c>
      <c r="M26">
        <f t="shared" si="15"/>
        <v>257.75</v>
      </c>
    </row>
    <row r="27" spans="1:13">
      <c r="A27" s="11" t="s">
        <v>7</v>
      </c>
      <c r="B27" s="11">
        <v>10</v>
      </c>
      <c r="C27" s="11" t="s">
        <v>11</v>
      </c>
      <c r="D27" s="17">
        <v>2.7</v>
      </c>
      <c r="E27" s="17">
        <v>8.9</v>
      </c>
      <c r="F27" s="17">
        <v>11.8</v>
      </c>
      <c r="G27" s="9">
        <f t="shared" si="0"/>
        <v>23.400000000000002</v>
      </c>
      <c r="I27" t="s">
        <v>70</v>
      </c>
      <c r="J27">
        <f>AVERAGE(D102:D105)</f>
        <v>27.675000000000001</v>
      </c>
      <c r="K27">
        <f t="shared" ref="K27:M27" si="16">AVERAGE(E102:E105)</f>
        <v>16.524999999999999</v>
      </c>
      <c r="L27">
        <f t="shared" si="16"/>
        <v>97.375</v>
      </c>
      <c r="M27">
        <f t="shared" si="16"/>
        <v>141.57499999999999</v>
      </c>
    </row>
    <row r="28" spans="1:13">
      <c r="A28" s="11" t="s">
        <v>7</v>
      </c>
      <c r="B28" s="11">
        <v>10</v>
      </c>
      <c r="C28" s="11" t="s">
        <v>13</v>
      </c>
      <c r="D28" s="17">
        <v>3</v>
      </c>
      <c r="E28" s="17">
        <v>6.5</v>
      </c>
      <c r="F28" s="17">
        <v>10.1</v>
      </c>
      <c r="G28" s="9">
        <f t="shared" si="0"/>
        <v>19.600000000000001</v>
      </c>
      <c r="I28" t="s">
        <v>71</v>
      </c>
      <c r="J28">
        <f>AVERAGE(D106:D109)</f>
        <v>19.375</v>
      </c>
      <c r="K28">
        <f t="shared" ref="K28:M28" si="17">AVERAGE(E106:E109)</f>
        <v>7.0250000000000004</v>
      </c>
      <c r="L28">
        <f t="shared" si="17"/>
        <v>87.675000000000011</v>
      </c>
      <c r="M28">
        <f t="shared" si="17"/>
        <v>114.075</v>
      </c>
    </row>
    <row r="29" spans="1:13">
      <c r="A29" s="11" t="s">
        <v>7</v>
      </c>
      <c r="B29" s="11">
        <v>10</v>
      </c>
      <c r="C29" s="11" t="s">
        <v>14</v>
      </c>
      <c r="D29" s="17">
        <v>3.1</v>
      </c>
      <c r="E29" s="17">
        <v>8.5</v>
      </c>
      <c r="F29" s="17">
        <v>23.2</v>
      </c>
      <c r="G29" s="9">
        <f t="shared" si="0"/>
        <v>34.799999999999997</v>
      </c>
      <c r="I29" t="s">
        <v>72</v>
      </c>
      <c r="J29">
        <f>AVERAGE(D110:D113)</f>
        <v>19.649999999999999</v>
      </c>
      <c r="K29">
        <f t="shared" ref="K29:M29" si="18">AVERAGE(E110:E113)</f>
        <v>0.1</v>
      </c>
      <c r="L29">
        <f t="shared" si="18"/>
        <v>90.4</v>
      </c>
      <c r="M29">
        <f t="shared" si="18"/>
        <v>110.15</v>
      </c>
    </row>
    <row r="30" spans="1:13">
      <c r="A30" s="11" t="s">
        <v>7</v>
      </c>
      <c r="B30" s="11">
        <v>15</v>
      </c>
      <c r="C30" s="11" t="s">
        <v>4</v>
      </c>
      <c r="D30" s="17">
        <v>0.4</v>
      </c>
      <c r="E30" s="17">
        <v>7.9</v>
      </c>
      <c r="F30" s="17">
        <v>24.4</v>
      </c>
      <c r="G30" s="9">
        <f t="shared" si="0"/>
        <v>32.700000000000003</v>
      </c>
      <c r="I30" t="s">
        <v>73</v>
      </c>
      <c r="J30">
        <f>AVERAGE(D114:D117)</f>
        <v>94.3</v>
      </c>
      <c r="K30">
        <f t="shared" ref="K30:M30" si="19">AVERAGE(E114:E117)</f>
        <v>26.725000000000001</v>
      </c>
      <c r="L30">
        <f t="shared" si="19"/>
        <v>141.47499999999999</v>
      </c>
      <c r="M30">
        <f t="shared" si="19"/>
        <v>262.5</v>
      </c>
    </row>
    <row r="31" spans="1:13">
      <c r="A31" s="11" t="s">
        <v>7</v>
      </c>
      <c r="B31" s="11">
        <v>15</v>
      </c>
      <c r="C31" s="11" t="s">
        <v>11</v>
      </c>
      <c r="D31" s="17">
        <v>0.4</v>
      </c>
      <c r="E31" s="17">
        <v>5</v>
      </c>
      <c r="F31" s="17">
        <v>31.9</v>
      </c>
      <c r="G31" s="9">
        <f t="shared" si="0"/>
        <v>37.299999999999997</v>
      </c>
      <c r="I31" t="s">
        <v>74</v>
      </c>
      <c r="J31">
        <f>AVERAGE(D118:D121)</f>
        <v>80.025000000000006</v>
      </c>
      <c r="K31">
        <f t="shared" ref="K31:M31" si="20">AVERAGE(E118:E121)</f>
        <v>19.174999999999997</v>
      </c>
      <c r="L31">
        <f t="shared" si="20"/>
        <v>167.97499999999999</v>
      </c>
      <c r="M31">
        <f t="shared" si="20"/>
        <v>267.17499999999995</v>
      </c>
    </row>
    <row r="32" spans="1:13">
      <c r="A32" s="11" t="s">
        <v>7</v>
      </c>
      <c r="B32" s="11">
        <v>15</v>
      </c>
      <c r="C32" s="11" t="s">
        <v>13</v>
      </c>
      <c r="D32" s="17">
        <v>0.3</v>
      </c>
      <c r="E32" s="17">
        <v>5.3</v>
      </c>
      <c r="F32" s="17">
        <v>43.7</v>
      </c>
      <c r="G32" s="9">
        <f t="shared" si="0"/>
        <v>49.300000000000004</v>
      </c>
      <c r="I32" t="s">
        <v>75</v>
      </c>
      <c r="J32">
        <f>AVERAGE(D122:D125)</f>
        <v>77.150000000000006</v>
      </c>
      <c r="K32">
        <f t="shared" ref="K32:M32" si="21">AVERAGE(E122:E125)</f>
        <v>18.224999999999998</v>
      </c>
      <c r="L32">
        <f t="shared" si="21"/>
        <v>108.67500000000001</v>
      </c>
      <c r="M32">
        <f t="shared" si="21"/>
        <v>204.04999999999998</v>
      </c>
    </row>
    <row r="33" spans="1:13">
      <c r="A33" s="11" t="s">
        <v>7</v>
      </c>
      <c r="B33" s="11">
        <v>15</v>
      </c>
      <c r="C33" s="11" t="s">
        <v>14</v>
      </c>
      <c r="D33" s="17">
        <v>4</v>
      </c>
      <c r="E33" s="17">
        <v>7.5</v>
      </c>
      <c r="F33" s="17">
        <v>30.7</v>
      </c>
      <c r="G33" s="9">
        <f t="shared" si="0"/>
        <v>42.2</v>
      </c>
      <c r="I33" t="s">
        <v>76</v>
      </c>
      <c r="J33">
        <f>AVERAGE(D126:D129)</f>
        <v>73.599999999999994</v>
      </c>
      <c r="K33">
        <f t="shared" ref="K33:M33" si="22">AVERAGE(E126:E129)</f>
        <v>15.324999999999999</v>
      </c>
      <c r="L33">
        <f t="shared" si="22"/>
        <v>115.07499999999999</v>
      </c>
      <c r="M33">
        <f t="shared" si="22"/>
        <v>204</v>
      </c>
    </row>
    <row r="34" spans="1:13">
      <c r="A34" s="11" t="s">
        <v>9</v>
      </c>
      <c r="B34" s="11">
        <v>0</v>
      </c>
      <c r="C34" s="11" t="s">
        <v>4</v>
      </c>
      <c r="D34" s="17">
        <v>300</v>
      </c>
      <c r="E34" s="17">
        <v>104</v>
      </c>
      <c r="F34" s="17">
        <v>736</v>
      </c>
      <c r="G34" s="9">
        <f t="shared" si="0"/>
        <v>1140</v>
      </c>
    </row>
    <row r="35" spans="1:13">
      <c r="A35" s="11" t="s">
        <v>9</v>
      </c>
      <c r="B35" s="11">
        <v>0</v>
      </c>
      <c r="C35" s="11" t="s">
        <v>11</v>
      </c>
      <c r="D35" s="17">
        <v>282</v>
      </c>
      <c r="E35" s="17">
        <v>82.5</v>
      </c>
      <c r="F35" s="17">
        <v>466</v>
      </c>
      <c r="G35" s="9">
        <f t="shared" si="0"/>
        <v>830.5</v>
      </c>
    </row>
    <row r="36" spans="1:13">
      <c r="A36" s="11" t="s">
        <v>9</v>
      </c>
      <c r="B36" s="11">
        <v>0</v>
      </c>
      <c r="C36" s="11" t="s">
        <v>13</v>
      </c>
      <c r="D36" s="17">
        <v>262.3</v>
      </c>
      <c r="E36" s="17">
        <v>55.7</v>
      </c>
      <c r="F36" s="17">
        <v>484</v>
      </c>
      <c r="G36" s="9">
        <f t="shared" si="0"/>
        <v>802</v>
      </c>
    </row>
    <row r="37" spans="1:13">
      <c r="A37" s="11" t="s">
        <v>9</v>
      </c>
      <c r="B37" s="11">
        <v>0</v>
      </c>
      <c r="C37" s="11" t="s">
        <v>14</v>
      </c>
      <c r="D37" s="17">
        <v>356</v>
      </c>
      <c r="E37" s="17">
        <v>59.2</v>
      </c>
      <c r="F37" s="17">
        <v>448</v>
      </c>
      <c r="G37" s="9">
        <f t="shared" si="0"/>
        <v>863.2</v>
      </c>
    </row>
    <row r="38" spans="1:13">
      <c r="A38" s="11" t="s">
        <v>9</v>
      </c>
      <c r="B38" s="11">
        <v>5</v>
      </c>
      <c r="C38" s="11" t="s">
        <v>4</v>
      </c>
      <c r="D38" s="17">
        <v>224</v>
      </c>
      <c r="E38" s="17">
        <v>38</v>
      </c>
      <c r="F38" s="17">
        <v>210</v>
      </c>
      <c r="G38" s="9">
        <f t="shared" si="0"/>
        <v>472</v>
      </c>
    </row>
    <row r="39" spans="1:13">
      <c r="A39" s="11" t="s">
        <v>9</v>
      </c>
      <c r="B39" s="11">
        <v>5</v>
      </c>
      <c r="C39" s="11" t="s">
        <v>11</v>
      </c>
      <c r="D39" s="17">
        <v>390</v>
      </c>
      <c r="E39" s="17">
        <v>92.2</v>
      </c>
      <c r="F39" s="17">
        <v>434</v>
      </c>
      <c r="G39" s="9">
        <f t="shared" si="0"/>
        <v>916.2</v>
      </c>
    </row>
    <row r="40" spans="1:13">
      <c r="A40" s="11" t="s">
        <v>9</v>
      </c>
      <c r="B40" s="11">
        <v>5</v>
      </c>
      <c r="C40" s="11" t="s">
        <v>13</v>
      </c>
      <c r="D40" s="17">
        <v>302</v>
      </c>
      <c r="E40" s="17">
        <v>35.6</v>
      </c>
      <c r="F40" s="17">
        <v>386</v>
      </c>
      <c r="G40" s="9">
        <f t="shared" si="0"/>
        <v>723.6</v>
      </c>
    </row>
    <row r="41" spans="1:13">
      <c r="A41" s="11" t="s">
        <v>9</v>
      </c>
      <c r="B41" s="11">
        <v>5</v>
      </c>
      <c r="C41" s="11" t="s">
        <v>14</v>
      </c>
      <c r="D41" s="17">
        <v>488</v>
      </c>
      <c r="E41" s="17">
        <v>39.700000000000003</v>
      </c>
      <c r="F41" s="17">
        <v>580</v>
      </c>
      <c r="G41" s="9">
        <f t="shared" si="0"/>
        <v>1107.7</v>
      </c>
    </row>
    <row r="42" spans="1:13">
      <c r="A42" s="11" t="s">
        <v>9</v>
      </c>
      <c r="B42" s="11">
        <v>10</v>
      </c>
      <c r="C42" s="11" t="s">
        <v>4</v>
      </c>
      <c r="D42" s="17">
        <v>259.5</v>
      </c>
      <c r="E42" s="17">
        <v>72.5</v>
      </c>
      <c r="F42" s="17">
        <v>358</v>
      </c>
      <c r="G42" s="9">
        <f t="shared" si="0"/>
        <v>690</v>
      </c>
    </row>
    <row r="43" spans="1:13">
      <c r="A43" s="11" t="s">
        <v>9</v>
      </c>
      <c r="B43" s="11">
        <v>10</v>
      </c>
      <c r="C43" s="11" t="s">
        <v>11</v>
      </c>
      <c r="D43" s="17">
        <v>216</v>
      </c>
      <c r="E43" s="17">
        <v>34.4</v>
      </c>
      <c r="F43" s="17">
        <v>304</v>
      </c>
      <c r="G43" s="9">
        <f t="shared" si="0"/>
        <v>554.4</v>
      </c>
    </row>
    <row r="44" spans="1:13">
      <c r="A44" s="11" t="s">
        <v>9</v>
      </c>
      <c r="B44" s="11">
        <v>10</v>
      </c>
      <c r="C44" s="11" t="s">
        <v>13</v>
      </c>
      <c r="D44" s="17">
        <v>350</v>
      </c>
      <c r="E44" s="17">
        <v>55</v>
      </c>
      <c r="F44" s="17">
        <v>478</v>
      </c>
      <c r="G44" s="9">
        <f t="shared" si="0"/>
        <v>883</v>
      </c>
    </row>
    <row r="45" spans="1:13">
      <c r="A45" s="11" t="s">
        <v>9</v>
      </c>
      <c r="B45" s="11">
        <v>10</v>
      </c>
      <c r="C45" s="11" t="s">
        <v>14</v>
      </c>
      <c r="D45" s="17">
        <v>452</v>
      </c>
      <c r="E45" s="17">
        <v>43.8</v>
      </c>
      <c r="F45" s="17">
        <v>287</v>
      </c>
      <c r="G45" s="9">
        <f t="shared" si="0"/>
        <v>782.8</v>
      </c>
    </row>
    <row r="46" spans="1:13">
      <c r="A46" s="11" t="s">
        <v>9</v>
      </c>
      <c r="B46" s="11">
        <v>15</v>
      </c>
      <c r="C46" s="11" t="s">
        <v>4</v>
      </c>
      <c r="D46" s="17">
        <v>225.7</v>
      </c>
      <c r="E46" s="17">
        <v>44.2</v>
      </c>
      <c r="F46" s="17">
        <v>278</v>
      </c>
      <c r="G46" s="9">
        <f t="shared" si="0"/>
        <v>547.9</v>
      </c>
    </row>
    <row r="47" spans="1:13">
      <c r="A47" s="11" t="s">
        <v>9</v>
      </c>
      <c r="B47" s="11">
        <v>15</v>
      </c>
      <c r="C47" s="11" t="s">
        <v>11</v>
      </c>
      <c r="D47" s="17">
        <v>238.7</v>
      </c>
      <c r="E47" s="17">
        <v>0</v>
      </c>
      <c r="F47" s="17">
        <v>228</v>
      </c>
      <c r="G47" s="9">
        <f t="shared" si="0"/>
        <v>466.7</v>
      </c>
    </row>
    <row r="48" spans="1:13">
      <c r="A48" s="11" t="s">
        <v>9</v>
      </c>
      <c r="B48" s="11">
        <v>15</v>
      </c>
      <c r="C48" s="11" t="s">
        <v>13</v>
      </c>
      <c r="D48" s="17">
        <v>226.9</v>
      </c>
      <c r="E48" s="17">
        <v>21.2</v>
      </c>
      <c r="F48" s="17">
        <v>319</v>
      </c>
      <c r="G48" s="9">
        <f t="shared" si="0"/>
        <v>567.1</v>
      </c>
    </row>
    <row r="49" spans="1:7">
      <c r="A49" s="11" t="s">
        <v>9</v>
      </c>
      <c r="B49" s="11">
        <v>15</v>
      </c>
      <c r="C49" s="11" t="s">
        <v>14</v>
      </c>
      <c r="D49" s="17">
        <v>240.5</v>
      </c>
      <c r="E49" s="17">
        <v>17.5</v>
      </c>
      <c r="F49" s="17">
        <v>513</v>
      </c>
      <c r="G49" s="9">
        <f t="shared" si="0"/>
        <v>771</v>
      </c>
    </row>
    <row r="50" spans="1:7">
      <c r="A50" s="11" t="s">
        <v>6</v>
      </c>
      <c r="B50" s="11">
        <v>0</v>
      </c>
      <c r="C50" s="11" t="s">
        <v>4</v>
      </c>
      <c r="D50" s="17">
        <v>72</v>
      </c>
      <c r="E50" s="17">
        <v>28</v>
      </c>
      <c r="F50" s="17">
        <v>136.4</v>
      </c>
      <c r="G50" s="9">
        <f t="shared" si="0"/>
        <v>236.4</v>
      </c>
    </row>
    <row r="51" spans="1:7">
      <c r="A51" s="11" t="s">
        <v>6</v>
      </c>
      <c r="B51" s="11">
        <v>0</v>
      </c>
      <c r="C51" s="11" t="s">
        <v>11</v>
      </c>
      <c r="D51" s="17">
        <v>51.8</v>
      </c>
      <c r="E51" s="17">
        <v>0</v>
      </c>
      <c r="F51" s="17">
        <v>58.6</v>
      </c>
      <c r="G51" s="9">
        <f t="shared" si="0"/>
        <v>110.4</v>
      </c>
    </row>
    <row r="52" spans="1:7">
      <c r="A52" s="11" t="s">
        <v>6</v>
      </c>
      <c r="B52" s="11">
        <v>0</v>
      </c>
      <c r="C52" s="11" t="s">
        <v>13</v>
      </c>
      <c r="D52" s="17">
        <v>59.8</v>
      </c>
      <c r="E52" s="17">
        <v>16.7</v>
      </c>
      <c r="F52" s="17">
        <v>100</v>
      </c>
      <c r="G52" s="9">
        <f t="shared" si="0"/>
        <v>176.5</v>
      </c>
    </row>
    <row r="53" spans="1:7">
      <c r="A53" s="11" t="s">
        <v>6</v>
      </c>
      <c r="B53" s="11">
        <v>0</v>
      </c>
      <c r="C53" s="11" t="s">
        <v>14</v>
      </c>
      <c r="D53" s="17">
        <v>100</v>
      </c>
      <c r="E53" s="17">
        <v>30</v>
      </c>
      <c r="F53" s="17">
        <v>147.4</v>
      </c>
      <c r="G53" s="9">
        <f t="shared" si="0"/>
        <v>277.39999999999998</v>
      </c>
    </row>
    <row r="54" spans="1:7">
      <c r="A54" s="11" t="s">
        <v>6</v>
      </c>
      <c r="B54" s="11">
        <v>5</v>
      </c>
      <c r="C54" s="11" t="s">
        <v>4</v>
      </c>
      <c r="D54" s="17">
        <v>24.8</v>
      </c>
      <c r="E54" s="17">
        <v>3.88</v>
      </c>
      <c r="F54" s="17">
        <v>26</v>
      </c>
      <c r="G54" s="9">
        <f t="shared" si="0"/>
        <v>54.68</v>
      </c>
    </row>
    <row r="55" spans="1:7">
      <c r="A55" s="11" t="s">
        <v>6</v>
      </c>
      <c r="B55" s="11">
        <v>5</v>
      </c>
      <c r="C55" s="11" t="s">
        <v>11</v>
      </c>
      <c r="D55" s="17">
        <v>72.3</v>
      </c>
      <c r="E55" s="17">
        <v>8.5</v>
      </c>
      <c r="F55" s="17">
        <v>59.9</v>
      </c>
      <c r="G55" s="9">
        <f t="shared" si="0"/>
        <v>140.69999999999999</v>
      </c>
    </row>
    <row r="56" spans="1:7">
      <c r="A56" s="11" t="s">
        <v>6</v>
      </c>
      <c r="B56" s="11">
        <v>5</v>
      </c>
      <c r="C56" s="11" t="s">
        <v>13</v>
      </c>
      <c r="D56" s="17">
        <v>32.4</v>
      </c>
      <c r="E56" s="17">
        <v>0</v>
      </c>
      <c r="F56" s="17">
        <v>22.5</v>
      </c>
      <c r="G56" s="9">
        <f t="shared" si="0"/>
        <v>54.9</v>
      </c>
    </row>
    <row r="57" spans="1:7">
      <c r="A57" s="11" t="s">
        <v>6</v>
      </c>
      <c r="B57" s="11">
        <v>5</v>
      </c>
      <c r="C57" s="11" t="s">
        <v>14</v>
      </c>
      <c r="D57" s="17">
        <v>66.900000000000006</v>
      </c>
      <c r="E57" s="17">
        <v>6.4</v>
      </c>
      <c r="F57" s="17">
        <v>46</v>
      </c>
      <c r="G57" s="9">
        <f t="shared" si="0"/>
        <v>119.30000000000001</v>
      </c>
    </row>
    <row r="58" spans="1:7">
      <c r="A58" s="11" t="s">
        <v>6</v>
      </c>
      <c r="B58" s="11">
        <v>10</v>
      </c>
      <c r="C58" s="11" t="s">
        <v>4</v>
      </c>
      <c r="D58" s="17">
        <v>42</v>
      </c>
      <c r="E58" s="17">
        <v>12.6</v>
      </c>
      <c r="F58" s="17">
        <v>0.1</v>
      </c>
      <c r="G58" s="9">
        <f t="shared" si="0"/>
        <v>54.7</v>
      </c>
    </row>
    <row r="59" spans="1:7">
      <c r="A59" s="11" t="s">
        <v>6</v>
      </c>
      <c r="B59" s="11">
        <v>10</v>
      </c>
      <c r="C59" s="11" t="s">
        <v>11</v>
      </c>
      <c r="D59" s="17">
        <v>46.1</v>
      </c>
      <c r="E59" s="17">
        <v>0.7</v>
      </c>
      <c r="F59" s="17">
        <v>34.6</v>
      </c>
      <c r="G59" s="9">
        <f t="shared" si="0"/>
        <v>81.400000000000006</v>
      </c>
    </row>
    <row r="60" spans="1:7">
      <c r="A60" s="11" t="s">
        <v>6</v>
      </c>
      <c r="B60" s="11">
        <v>10</v>
      </c>
      <c r="C60" s="11" t="s">
        <v>13</v>
      </c>
      <c r="D60" s="17">
        <v>31.4</v>
      </c>
      <c r="E60" s="17">
        <v>0</v>
      </c>
      <c r="F60" s="17">
        <v>21</v>
      </c>
      <c r="G60" s="9">
        <f t="shared" si="0"/>
        <v>52.4</v>
      </c>
    </row>
    <row r="61" spans="1:7">
      <c r="A61" s="11" t="s">
        <v>6</v>
      </c>
      <c r="B61" s="11">
        <v>10</v>
      </c>
      <c r="C61" s="11" t="s">
        <v>14</v>
      </c>
      <c r="D61" s="17">
        <v>25.7</v>
      </c>
      <c r="E61" s="17">
        <v>0</v>
      </c>
      <c r="F61" s="17">
        <v>15.7</v>
      </c>
      <c r="G61" s="9">
        <f t="shared" si="0"/>
        <v>41.4</v>
      </c>
    </row>
    <row r="62" spans="1:7">
      <c r="A62" s="11" t="s">
        <v>6</v>
      </c>
      <c r="B62" s="11">
        <v>15</v>
      </c>
      <c r="C62" s="11" t="s">
        <v>4</v>
      </c>
      <c r="D62" s="17">
        <v>14.4</v>
      </c>
      <c r="E62" s="17">
        <v>0</v>
      </c>
      <c r="F62" s="17">
        <v>11.4</v>
      </c>
      <c r="G62" s="9">
        <f t="shared" si="0"/>
        <v>25.8</v>
      </c>
    </row>
    <row r="63" spans="1:7">
      <c r="A63" s="11" t="s">
        <v>6</v>
      </c>
      <c r="B63" s="11">
        <v>15</v>
      </c>
      <c r="C63" s="11" t="s">
        <v>11</v>
      </c>
      <c r="D63" s="17">
        <v>34.5</v>
      </c>
      <c r="E63" s="17">
        <v>0</v>
      </c>
      <c r="F63" s="17">
        <v>43.5</v>
      </c>
      <c r="G63" s="9">
        <f t="shared" si="0"/>
        <v>78</v>
      </c>
    </row>
    <row r="64" spans="1:7">
      <c r="A64" s="11" t="s">
        <v>6</v>
      </c>
      <c r="B64" s="11">
        <v>15</v>
      </c>
      <c r="C64" s="11" t="s">
        <v>13</v>
      </c>
      <c r="D64" s="17">
        <v>28.4</v>
      </c>
      <c r="E64" s="17">
        <v>7.6</v>
      </c>
      <c r="F64" s="17">
        <v>29.3</v>
      </c>
      <c r="G64" s="9">
        <f t="shared" si="0"/>
        <v>65.3</v>
      </c>
    </row>
    <row r="65" spans="1:7">
      <c r="A65" s="11" t="s">
        <v>6</v>
      </c>
      <c r="B65" s="11">
        <v>15</v>
      </c>
      <c r="C65" s="11" t="s">
        <v>14</v>
      </c>
      <c r="D65" s="17">
        <v>44.4</v>
      </c>
      <c r="E65" s="17">
        <v>0</v>
      </c>
      <c r="F65" s="17">
        <v>63.3</v>
      </c>
      <c r="G65" s="9">
        <f t="shared" si="0"/>
        <v>107.69999999999999</v>
      </c>
    </row>
    <row r="66" spans="1:7">
      <c r="A66" s="11" t="s">
        <v>5</v>
      </c>
      <c r="B66" s="11">
        <v>0</v>
      </c>
      <c r="C66" s="11" t="s">
        <v>4</v>
      </c>
      <c r="D66" s="17">
        <v>82.8</v>
      </c>
      <c r="E66" s="17">
        <v>71.7</v>
      </c>
      <c r="F66" s="17">
        <v>98</v>
      </c>
      <c r="G66" s="9">
        <f t="shared" si="0"/>
        <v>252.5</v>
      </c>
    </row>
    <row r="67" spans="1:7">
      <c r="A67" s="11" t="s">
        <v>5</v>
      </c>
      <c r="B67" s="11">
        <v>0</v>
      </c>
      <c r="C67" s="11" t="s">
        <v>11</v>
      </c>
      <c r="D67" s="17">
        <v>96.4</v>
      </c>
      <c r="E67" s="17">
        <v>79.2</v>
      </c>
      <c r="F67" s="17">
        <v>124</v>
      </c>
      <c r="G67" s="9">
        <f t="shared" si="0"/>
        <v>299.60000000000002</v>
      </c>
    </row>
    <row r="68" spans="1:7">
      <c r="A68" s="11" t="s">
        <v>5</v>
      </c>
      <c r="B68" s="11">
        <v>0</v>
      </c>
      <c r="C68" s="11" t="s">
        <v>13</v>
      </c>
      <c r="D68" s="17">
        <v>98</v>
      </c>
      <c r="E68" s="17">
        <v>94.8</v>
      </c>
      <c r="F68" s="17">
        <v>130</v>
      </c>
      <c r="G68" s="9">
        <f t="shared" ref="G68:G129" si="23">SUM(D68:F68)</f>
        <v>322.8</v>
      </c>
    </row>
    <row r="69" spans="1:7">
      <c r="A69" s="11" t="s">
        <v>5</v>
      </c>
      <c r="B69" s="11">
        <v>0</v>
      </c>
      <c r="C69" s="11" t="s">
        <v>14</v>
      </c>
      <c r="D69" s="17">
        <v>67.8</v>
      </c>
      <c r="E69" s="17">
        <v>49</v>
      </c>
      <c r="F69" s="17">
        <v>100</v>
      </c>
      <c r="G69" s="9">
        <f t="shared" si="23"/>
        <v>216.8</v>
      </c>
    </row>
    <row r="70" spans="1:7">
      <c r="A70" s="11" t="s">
        <v>5</v>
      </c>
      <c r="B70" s="11">
        <v>5</v>
      </c>
      <c r="C70" s="11" t="s">
        <v>4</v>
      </c>
      <c r="D70" s="17">
        <v>51.5</v>
      </c>
      <c r="E70" s="17">
        <v>57.8</v>
      </c>
      <c r="F70" s="17">
        <v>78</v>
      </c>
      <c r="G70" s="9">
        <f t="shared" si="23"/>
        <v>187.3</v>
      </c>
    </row>
    <row r="71" spans="1:7">
      <c r="A71" s="11" t="s">
        <v>5</v>
      </c>
      <c r="B71" s="11">
        <v>5</v>
      </c>
      <c r="C71" s="11" t="s">
        <v>11</v>
      </c>
      <c r="D71" s="17">
        <v>68</v>
      </c>
      <c r="E71" s="17">
        <v>62.2</v>
      </c>
      <c r="F71" s="17">
        <v>120.5</v>
      </c>
      <c r="G71" s="9">
        <f t="shared" si="23"/>
        <v>250.7</v>
      </c>
    </row>
    <row r="72" spans="1:7">
      <c r="A72" s="11" t="s">
        <v>5</v>
      </c>
      <c r="B72" s="11">
        <v>5</v>
      </c>
      <c r="C72" s="11" t="s">
        <v>13</v>
      </c>
      <c r="D72" s="17">
        <v>63.1</v>
      </c>
      <c r="E72" s="17">
        <v>64</v>
      </c>
      <c r="F72" s="17">
        <v>133.4</v>
      </c>
      <c r="G72" s="9">
        <f t="shared" si="23"/>
        <v>260.5</v>
      </c>
    </row>
    <row r="73" spans="1:7">
      <c r="A73" s="11" t="s">
        <v>5</v>
      </c>
      <c r="B73" s="11">
        <v>5</v>
      </c>
      <c r="C73" s="11" t="s">
        <v>14</v>
      </c>
      <c r="D73" s="17">
        <v>85.7</v>
      </c>
      <c r="E73" s="17">
        <v>60.5</v>
      </c>
      <c r="F73" s="17">
        <v>92</v>
      </c>
      <c r="G73" s="9">
        <f t="shared" si="23"/>
        <v>238.2</v>
      </c>
    </row>
    <row r="74" spans="1:7">
      <c r="A74" s="11" t="s">
        <v>5</v>
      </c>
      <c r="B74" s="11">
        <v>10</v>
      </c>
      <c r="C74" s="11" t="s">
        <v>4</v>
      </c>
      <c r="D74" s="17">
        <v>55.7</v>
      </c>
      <c r="E74" s="17">
        <v>61.1</v>
      </c>
      <c r="F74" s="17">
        <v>82</v>
      </c>
      <c r="G74" s="9">
        <f t="shared" si="23"/>
        <v>198.8</v>
      </c>
    </row>
    <row r="75" spans="1:7">
      <c r="A75" s="11" t="s">
        <v>5</v>
      </c>
      <c r="B75" s="11">
        <v>10</v>
      </c>
      <c r="C75" s="11" t="s">
        <v>11</v>
      </c>
      <c r="D75" s="17">
        <v>59.5</v>
      </c>
      <c r="E75" s="17">
        <v>50.6</v>
      </c>
      <c r="F75" s="17">
        <v>68.5</v>
      </c>
      <c r="G75" s="9">
        <f t="shared" si="23"/>
        <v>178.6</v>
      </c>
    </row>
    <row r="76" spans="1:7">
      <c r="A76" s="11" t="s">
        <v>5</v>
      </c>
      <c r="B76" s="11">
        <v>10</v>
      </c>
      <c r="C76" s="11" t="s">
        <v>13</v>
      </c>
      <c r="D76" s="17">
        <v>84.2</v>
      </c>
      <c r="E76" s="17">
        <v>81.099999999999994</v>
      </c>
      <c r="F76" s="17">
        <v>87.5</v>
      </c>
      <c r="G76" s="9">
        <f t="shared" si="23"/>
        <v>252.8</v>
      </c>
    </row>
    <row r="77" spans="1:7">
      <c r="A77" s="11" t="s">
        <v>5</v>
      </c>
      <c r="B77" s="11">
        <v>10</v>
      </c>
      <c r="C77" s="11" t="s">
        <v>14</v>
      </c>
      <c r="D77" s="17">
        <v>87.3</v>
      </c>
      <c r="E77" s="17">
        <v>37.6</v>
      </c>
      <c r="F77" s="17">
        <v>69.099999999999994</v>
      </c>
      <c r="G77" s="9">
        <f t="shared" si="23"/>
        <v>194</v>
      </c>
    </row>
    <row r="78" spans="1:7">
      <c r="A78" s="11" t="s">
        <v>5</v>
      </c>
      <c r="B78" s="11">
        <v>15</v>
      </c>
      <c r="C78" s="11" t="s">
        <v>4</v>
      </c>
      <c r="D78" s="17">
        <v>67.2</v>
      </c>
      <c r="E78" s="17">
        <v>60.9</v>
      </c>
      <c r="F78" s="17">
        <v>76.099999999999994</v>
      </c>
      <c r="G78" s="9">
        <f t="shared" si="23"/>
        <v>204.2</v>
      </c>
    </row>
    <row r="79" spans="1:7">
      <c r="A79" s="11" t="s">
        <v>5</v>
      </c>
      <c r="B79" s="11">
        <v>15</v>
      </c>
      <c r="C79" s="11" t="s">
        <v>11</v>
      </c>
      <c r="D79" s="17">
        <v>73.900000000000006</v>
      </c>
      <c r="E79" s="17">
        <v>68.2</v>
      </c>
      <c r="F79" s="17">
        <v>65.400000000000006</v>
      </c>
      <c r="G79" s="9">
        <f t="shared" si="23"/>
        <v>207.50000000000003</v>
      </c>
    </row>
    <row r="80" spans="1:7">
      <c r="A80" s="11" t="s">
        <v>5</v>
      </c>
      <c r="B80" s="11">
        <v>15</v>
      </c>
      <c r="C80" s="11" t="s">
        <v>13</v>
      </c>
      <c r="D80" s="17">
        <v>52.7</v>
      </c>
      <c r="E80" s="17">
        <v>28.6</v>
      </c>
      <c r="F80" s="17">
        <v>61.5</v>
      </c>
      <c r="G80" s="9">
        <f t="shared" si="23"/>
        <v>142.80000000000001</v>
      </c>
    </row>
    <row r="81" spans="1:7">
      <c r="A81" s="11" t="s">
        <v>5</v>
      </c>
      <c r="B81" s="11">
        <v>15</v>
      </c>
      <c r="C81" s="11" t="s">
        <v>14</v>
      </c>
      <c r="D81" s="17">
        <v>93.7</v>
      </c>
      <c r="E81" s="17">
        <v>27</v>
      </c>
      <c r="F81" s="17">
        <v>62.5</v>
      </c>
      <c r="G81" s="9">
        <f t="shared" si="23"/>
        <v>183.2</v>
      </c>
    </row>
    <row r="82" spans="1:7">
      <c r="A82" s="11" t="s">
        <v>3</v>
      </c>
      <c r="B82" s="11">
        <v>0</v>
      </c>
      <c r="C82" s="11" t="s">
        <v>4</v>
      </c>
      <c r="D82" s="17">
        <v>230</v>
      </c>
      <c r="E82" s="17">
        <v>58.1</v>
      </c>
      <c r="F82" s="17">
        <v>240</v>
      </c>
      <c r="G82" s="9">
        <f t="shared" si="23"/>
        <v>528.1</v>
      </c>
    </row>
    <row r="83" spans="1:7">
      <c r="A83" s="11" t="s">
        <v>3</v>
      </c>
      <c r="B83" s="11">
        <v>0</v>
      </c>
      <c r="C83" s="11" t="s">
        <v>11</v>
      </c>
      <c r="D83" s="17">
        <v>216.4</v>
      </c>
      <c r="E83" s="17">
        <v>49.6</v>
      </c>
      <c r="F83" s="17">
        <v>332</v>
      </c>
      <c r="G83" s="9">
        <f t="shared" si="23"/>
        <v>598</v>
      </c>
    </row>
    <row r="84" spans="1:7">
      <c r="A84" s="11" t="s">
        <v>3</v>
      </c>
      <c r="B84" s="11">
        <v>0</v>
      </c>
      <c r="C84" s="11" t="s">
        <v>13</v>
      </c>
      <c r="D84" s="17">
        <v>193.3</v>
      </c>
      <c r="E84" s="17">
        <v>90.1</v>
      </c>
      <c r="F84" s="17">
        <v>343</v>
      </c>
      <c r="G84" s="9">
        <f t="shared" si="23"/>
        <v>626.4</v>
      </c>
    </row>
    <row r="85" spans="1:7">
      <c r="A85" s="11" t="s">
        <v>3</v>
      </c>
      <c r="B85" s="11">
        <v>0</v>
      </c>
      <c r="C85" s="11" t="s">
        <v>14</v>
      </c>
      <c r="D85" s="17">
        <v>168.1</v>
      </c>
      <c r="E85" s="17">
        <v>59.7</v>
      </c>
      <c r="F85" s="17">
        <v>272</v>
      </c>
      <c r="G85" s="9">
        <f t="shared" si="23"/>
        <v>499.8</v>
      </c>
    </row>
    <row r="86" spans="1:7">
      <c r="A86" s="11" t="s">
        <v>3</v>
      </c>
      <c r="B86" s="11">
        <v>5</v>
      </c>
      <c r="C86" s="11" t="s">
        <v>4</v>
      </c>
      <c r="D86" s="17">
        <v>142</v>
      </c>
      <c r="E86" s="17">
        <v>0</v>
      </c>
      <c r="F86" s="17">
        <v>183.8</v>
      </c>
      <c r="G86" s="9">
        <f t="shared" si="23"/>
        <v>325.8</v>
      </c>
    </row>
    <row r="87" spans="1:7">
      <c r="A87" s="11" t="s">
        <v>3</v>
      </c>
      <c r="B87" s="11">
        <v>5</v>
      </c>
      <c r="C87" s="11" t="s">
        <v>11</v>
      </c>
      <c r="D87" s="17">
        <v>196.7</v>
      </c>
      <c r="E87" s="17">
        <v>0</v>
      </c>
      <c r="F87" s="17">
        <v>170</v>
      </c>
      <c r="G87" s="9">
        <f t="shared" si="23"/>
        <v>366.7</v>
      </c>
    </row>
    <row r="88" spans="1:7">
      <c r="A88" s="11" t="s">
        <v>3</v>
      </c>
      <c r="B88" s="11">
        <v>5</v>
      </c>
      <c r="C88" s="11" t="s">
        <v>13</v>
      </c>
      <c r="D88" s="17">
        <v>146</v>
      </c>
      <c r="E88" s="17">
        <v>64.3</v>
      </c>
      <c r="F88" s="17">
        <v>284</v>
      </c>
      <c r="G88" s="9">
        <f t="shared" si="23"/>
        <v>494.3</v>
      </c>
    </row>
    <row r="89" spans="1:7">
      <c r="A89" s="11" t="s">
        <v>3</v>
      </c>
      <c r="B89" s="11">
        <v>5</v>
      </c>
      <c r="C89" s="11" t="s">
        <v>14</v>
      </c>
      <c r="D89" s="17">
        <v>125.7</v>
      </c>
      <c r="E89" s="17">
        <v>2.6</v>
      </c>
      <c r="F89" s="17">
        <v>127.3</v>
      </c>
      <c r="G89" s="9">
        <f t="shared" si="23"/>
        <v>255.60000000000002</v>
      </c>
    </row>
    <row r="90" spans="1:7">
      <c r="A90" s="11" t="s">
        <v>3</v>
      </c>
      <c r="B90" s="11">
        <v>10</v>
      </c>
      <c r="C90" s="11" t="s">
        <v>4</v>
      </c>
      <c r="D90" s="17">
        <v>155.69999999999999</v>
      </c>
      <c r="E90" s="17">
        <v>0</v>
      </c>
      <c r="F90" s="17">
        <v>204</v>
      </c>
      <c r="G90" s="9">
        <f t="shared" si="23"/>
        <v>359.7</v>
      </c>
    </row>
    <row r="91" spans="1:7">
      <c r="A91" s="11" t="s">
        <v>3</v>
      </c>
      <c r="B91" s="11">
        <v>10</v>
      </c>
      <c r="C91" s="11" t="s">
        <v>11</v>
      </c>
      <c r="D91" s="17">
        <v>118.3</v>
      </c>
      <c r="E91" s="17">
        <v>0</v>
      </c>
      <c r="F91" s="17">
        <v>72</v>
      </c>
      <c r="G91" s="9">
        <f t="shared" si="23"/>
        <v>190.3</v>
      </c>
    </row>
    <row r="92" spans="1:7">
      <c r="A92" s="11" t="s">
        <v>3</v>
      </c>
      <c r="B92" s="11">
        <v>10</v>
      </c>
      <c r="C92" s="11" t="s">
        <v>13</v>
      </c>
      <c r="D92" s="17">
        <v>140</v>
      </c>
      <c r="E92" s="17">
        <v>4.9000000000000004</v>
      </c>
      <c r="F92" s="17">
        <v>166.2</v>
      </c>
      <c r="G92" s="9">
        <f t="shared" si="23"/>
        <v>311.10000000000002</v>
      </c>
    </row>
    <row r="93" spans="1:7">
      <c r="A93" s="11" t="s">
        <v>3</v>
      </c>
      <c r="B93" s="11">
        <v>10</v>
      </c>
      <c r="C93" s="11" t="s">
        <v>14</v>
      </c>
      <c r="D93" s="17">
        <v>118.2</v>
      </c>
      <c r="E93" s="17">
        <v>0</v>
      </c>
      <c r="F93" s="17">
        <v>129.19999999999999</v>
      </c>
      <c r="G93" s="9">
        <f t="shared" si="23"/>
        <v>247.39999999999998</v>
      </c>
    </row>
    <row r="94" spans="1:7">
      <c r="A94" s="11" t="s">
        <v>3</v>
      </c>
      <c r="B94" s="11">
        <v>15</v>
      </c>
      <c r="C94" s="11" t="s">
        <v>4</v>
      </c>
      <c r="D94" s="17">
        <v>164</v>
      </c>
      <c r="E94" s="17">
        <v>0</v>
      </c>
      <c r="F94" s="17">
        <v>162</v>
      </c>
      <c r="G94" s="9">
        <f t="shared" si="23"/>
        <v>326</v>
      </c>
    </row>
    <row r="95" spans="1:7">
      <c r="A95" s="11" t="s">
        <v>3</v>
      </c>
      <c r="B95" s="11">
        <v>15</v>
      </c>
      <c r="C95" s="11" t="s">
        <v>11</v>
      </c>
      <c r="D95" s="17">
        <v>97.1</v>
      </c>
      <c r="E95" s="17">
        <v>0</v>
      </c>
      <c r="F95" s="17">
        <v>91</v>
      </c>
      <c r="G95" s="9">
        <f t="shared" si="23"/>
        <v>188.1</v>
      </c>
    </row>
    <row r="96" spans="1:7">
      <c r="A96" s="11" t="s">
        <v>3</v>
      </c>
      <c r="B96" s="11">
        <v>15</v>
      </c>
      <c r="C96" s="11" t="s">
        <v>13</v>
      </c>
      <c r="D96" s="17">
        <v>108.6</v>
      </c>
      <c r="E96" s="17">
        <v>0</v>
      </c>
      <c r="F96" s="17">
        <v>150</v>
      </c>
      <c r="G96" s="9">
        <f t="shared" si="23"/>
        <v>258.60000000000002</v>
      </c>
    </row>
    <row r="97" spans="1:7">
      <c r="A97" s="11" t="s">
        <v>3</v>
      </c>
      <c r="B97" s="11">
        <v>15</v>
      </c>
      <c r="C97" s="11" t="s">
        <v>14</v>
      </c>
      <c r="D97" s="17">
        <v>111.1</v>
      </c>
      <c r="E97" s="17">
        <v>0</v>
      </c>
      <c r="F97" s="17">
        <v>125</v>
      </c>
      <c r="G97" s="9">
        <f t="shared" si="23"/>
        <v>236.1</v>
      </c>
    </row>
    <row r="98" spans="1:7">
      <c r="A98" s="11" t="s">
        <v>10</v>
      </c>
      <c r="B98" s="11">
        <v>0</v>
      </c>
      <c r="C98" s="11" t="s">
        <v>4</v>
      </c>
      <c r="D98" s="17">
        <v>70</v>
      </c>
      <c r="E98" s="17">
        <v>37.9</v>
      </c>
      <c r="F98" s="17">
        <v>126</v>
      </c>
      <c r="G98" s="9">
        <f t="shared" si="23"/>
        <v>233.9</v>
      </c>
    </row>
    <row r="99" spans="1:7">
      <c r="A99" s="11" t="s">
        <v>10</v>
      </c>
      <c r="B99" s="11">
        <v>0</v>
      </c>
      <c r="C99" s="11" t="s">
        <v>11</v>
      </c>
      <c r="D99" s="17">
        <v>46.8</v>
      </c>
      <c r="E99" s="17">
        <v>38.9</v>
      </c>
      <c r="F99" s="17">
        <v>146.1</v>
      </c>
      <c r="G99" s="9">
        <f t="shared" si="23"/>
        <v>231.79999999999998</v>
      </c>
    </row>
    <row r="100" spans="1:7">
      <c r="A100" s="11" t="s">
        <v>10</v>
      </c>
      <c r="B100" s="11">
        <v>0</v>
      </c>
      <c r="C100" s="11" t="s">
        <v>13</v>
      </c>
      <c r="D100" s="17">
        <v>60.3</v>
      </c>
      <c r="E100" s="17">
        <v>39.799999999999997</v>
      </c>
      <c r="F100" s="17">
        <v>178</v>
      </c>
      <c r="G100" s="9">
        <f t="shared" si="23"/>
        <v>278.10000000000002</v>
      </c>
    </row>
    <row r="101" spans="1:7">
      <c r="A101" s="11" t="s">
        <v>10</v>
      </c>
      <c r="B101" s="11">
        <v>0</v>
      </c>
      <c r="C101" s="11" t="s">
        <v>14</v>
      </c>
      <c r="D101" s="17">
        <v>95.2</v>
      </c>
      <c r="E101" s="17">
        <v>44</v>
      </c>
      <c r="F101" s="17">
        <v>148</v>
      </c>
      <c r="G101" s="9">
        <f t="shared" si="23"/>
        <v>287.2</v>
      </c>
    </row>
    <row r="102" spans="1:7">
      <c r="A102" s="11" t="s">
        <v>10</v>
      </c>
      <c r="B102" s="11">
        <v>5</v>
      </c>
      <c r="C102" s="11" t="s">
        <v>4</v>
      </c>
      <c r="D102" s="17">
        <v>20.6</v>
      </c>
      <c r="E102" s="17">
        <v>13.3</v>
      </c>
      <c r="F102" s="17">
        <v>119.1</v>
      </c>
      <c r="G102" s="9">
        <f t="shared" si="23"/>
        <v>153</v>
      </c>
    </row>
    <row r="103" spans="1:7">
      <c r="A103" s="11" t="s">
        <v>10</v>
      </c>
      <c r="B103" s="11">
        <v>5</v>
      </c>
      <c r="C103" s="11" t="s">
        <v>11</v>
      </c>
      <c r="D103" s="17">
        <v>20.8</v>
      </c>
      <c r="E103" s="17">
        <v>13.1</v>
      </c>
      <c r="F103" s="17">
        <v>98.4</v>
      </c>
      <c r="G103" s="9">
        <f t="shared" si="23"/>
        <v>132.30000000000001</v>
      </c>
    </row>
    <row r="104" spans="1:7">
      <c r="A104" s="11" t="s">
        <v>10</v>
      </c>
      <c r="B104" s="11">
        <v>5</v>
      </c>
      <c r="C104" s="11" t="s">
        <v>13</v>
      </c>
      <c r="D104" s="17">
        <v>26.8</v>
      </c>
      <c r="E104" s="17">
        <v>16.2</v>
      </c>
      <c r="F104" s="17">
        <v>46</v>
      </c>
      <c r="G104" s="9">
        <f t="shared" si="23"/>
        <v>89</v>
      </c>
    </row>
    <row r="105" spans="1:7">
      <c r="A105" s="11" t="s">
        <v>10</v>
      </c>
      <c r="B105" s="11">
        <v>5</v>
      </c>
      <c r="C105" s="11" t="s">
        <v>14</v>
      </c>
      <c r="D105" s="17">
        <v>42.5</v>
      </c>
      <c r="E105" s="17">
        <v>23.5</v>
      </c>
      <c r="F105" s="17">
        <v>126</v>
      </c>
      <c r="G105" s="9">
        <f t="shared" si="23"/>
        <v>192</v>
      </c>
    </row>
    <row r="106" spans="1:7">
      <c r="A106" s="11" t="s">
        <v>10</v>
      </c>
      <c r="B106" s="11">
        <v>10</v>
      </c>
      <c r="C106" s="11" t="s">
        <v>4</v>
      </c>
      <c r="D106" s="17">
        <v>13.8</v>
      </c>
      <c r="E106" s="17">
        <v>12.6</v>
      </c>
      <c r="F106" s="17">
        <v>49.1</v>
      </c>
      <c r="G106" s="9">
        <f t="shared" si="23"/>
        <v>75.5</v>
      </c>
    </row>
    <row r="107" spans="1:7">
      <c r="A107" s="11" t="s">
        <v>10</v>
      </c>
      <c r="B107" s="11">
        <v>10</v>
      </c>
      <c r="C107" s="11" t="s">
        <v>11</v>
      </c>
      <c r="D107" s="17">
        <v>17.600000000000001</v>
      </c>
      <c r="E107" s="17">
        <v>3.4</v>
      </c>
      <c r="F107" s="17">
        <v>104.2</v>
      </c>
      <c r="G107" s="9">
        <f t="shared" si="23"/>
        <v>125.2</v>
      </c>
    </row>
    <row r="108" spans="1:7">
      <c r="A108" s="11" t="s">
        <v>10</v>
      </c>
      <c r="B108" s="11">
        <v>10</v>
      </c>
      <c r="C108" s="11" t="s">
        <v>13</v>
      </c>
      <c r="D108" s="17">
        <v>22.9</v>
      </c>
      <c r="E108" s="17">
        <v>12.1</v>
      </c>
      <c r="F108" s="17">
        <v>102</v>
      </c>
      <c r="G108" s="9">
        <f t="shared" si="23"/>
        <v>137</v>
      </c>
    </row>
    <row r="109" spans="1:7">
      <c r="A109" s="11" t="s">
        <v>10</v>
      </c>
      <c r="B109" s="11">
        <v>10</v>
      </c>
      <c r="C109" s="11" t="s">
        <v>14</v>
      </c>
      <c r="D109" s="17">
        <v>23.2</v>
      </c>
      <c r="E109" s="17">
        <v>0</v>
      </c>
      <c r="F109" s="17">
        <v>95.4</v>
      </c>
      <c r="G109" s="9">
        <f t="shared" si="23"/>
        <v>118.60000000000001</v>
      </c>
    </row>
    <row r="110" spans="1:7">
      <c r="A110" s="11" t="s">
        <v>10</v>
      </c>
      <c r="B110" s="11">
        <v>15</v>
      </c>
      <c r="C110" s="11" t="s">
        <v>4</v>
      </c>
      <c r="D110" s="17">
        <v>21.5</v>
      </c>
      <c r="E110" s="17">
        <v>0.4</v>
      </c>
      <c r="F110" s="17">
        <v>95</v>
      </c>
      <c r="G110" s="9">
        <f t="shared" si="23"/>
        <v>116.9</v>
      </c>
    </row>
    <row r="111" spans="1:7">
      <c r="A111" s="11" t="s">
        <v>10</v>
      </c>
      <c r="B111" s="11">
        <v>15</v>
      </c>
      <c r="C111" s="11" t="s">
        <v>11</v>
      </c>
      <c r="D111" s="17">
        <v>19.7</v>
      </c>
      <c r="E111" s="17">
        <v>0</v>
      </c>
      <c r="F111" s="17">
        <v>80.8</v>
      </c>
      <c r="G111" s="9">
        <f t="shared" si="23"/>
        <v>100.5</v>
      </c>
    </row>
    <row r="112" spans="1:7">
      <c r="A112" s="11" t="s">
        <v>10</v>
      </c>
      <c r="B112" s="11">
        <v>15</v>
      </c>
      <c r="C112" s="11" t="s">
        <v>13</v>
      </c>
      <c r="D112" s="17">
        <v>13.9</v>
      </c>
      <c r="E112" s="17">
        <v>0</v>
      </c>
      <c r="F112" s="17">
        <v>90</v>
      </c>
      <c r="G112" s="9">
        <f t="shared" si="23"/>
        <v>103.9</v>
      </c>
    </row>
    <row r="113" spans="1:7">
      <c r="A113" s="11" t="s">
        <v>10</v>
      </c>
      <c r="B113" s="11">
        <v>15</v>
      </c>
      <c r="C113" s="11" t="s">
        <v>14</v>
      </c>
      <c r="D113" s="17">
        <v>23.5</v>
      </c>
      <c r="E113" s="17">
        <v>0</v>
      </c>
      <c r="F113" s="17">
        <v>95.8</v>
      </c>
      <c r="G113" s="9">
        <f t="shared" si="23"/>
        <v>119.3</v>
      </c>
    </row>
    <row r="114" spans="1:7">
      <c r="A114" s="11" t="s">
        <v>12</v>
      </c>
      <c r="B114" s="11">
        <v>0</v>
      </c>
      <c r="C114" s="11" t="s">
        <v>4</v>
      </c>
      <c r="D114" s="17">
        <v>72</v>
      </c>
      <c r="E114" s="17">
        <v>19.7</v>
      </c>
      <c r="F114" s="17">
        <v>139</v>
      </c>
      <c r="G114" s="9">
        <f t="shared" si="23"/>
        <v>230.7</v>
      </c>
    </row>
    <row r="115" spans="1:7">
      <c r="A115" s="11" t="s">
        <v>12</v>
      </c>
      <c r="B115" s="11">
        <v>0</v>
      </c>
      <c r="C115" s="11" t="s">
        <v>11</v>
      </c>
      <c r="D115" s="17">
        <v>76.5</v>
      </c>
      <c r="E115" s="17">
        <v>24.2</v>
      </c>
      <c r="F115" s="17">
        <v>108.9</v>
      </c>
      <c r="G115" s="9">
        <f t="shared" si="23"/>
        <v>209.60000000000002</v>
      </c>
    </row>
    <row r="116" spans="1:7">
      <c r="A116" s="11" t="s">
        <v>12</v>
      </c>
      <c r="B116" s="11">
        <v>0</v>
      </c>
      <c r="C116" s="11" t="s">
        <v>13</v>
      </c>
      <c r="D116" s="17">
        <v>124.7</v>
      </c>
      <c r="E116" s="17">
        <v>35.1</v>
      </c>
      <c r="F116" s="17">
        <v>172</v>
      </c>
      <c r="G116" s="9">
        <f t="shared" si="23"/>
        <v>331.8</v>
      </c>
    </row>
    <row r="117" spans="1:7">
      <c r="A117" s="11" t="s">
        <v>12</v>
      </c>
      <c r="B117" s="11">
        <v>0</v>
      </c>
      <c r="C117" s="11" t="s">
        <v>14</v>
      </c>
      <c r="D117" s="17">
        <v>104</v>
      </c>
      <c r="E117" s="17">
        <v>27.9</v>
      </c>
      <c r="F117" s="17">
        <v>146</v>
      </c>
      <c r="G117" s="9">
        <f t="shared" si="23"/>
        <v>277.89999999999998</v>
      </c>
    </row>
    <row r="118" spans="1:7">
      <c r="A118" s="11" t="s">
        <v>12</v>
      </c>
      <c r="B118" s="11">
        <v>5</v>
      </c>
      <c r="C118" s="11" t="s">
        <v>4</v>
      </c>
      <c r="D118" s="17">
        <v>89.6</v>
      </c>
      <c r="E118" s="17">
        <v>17.8</v>
      </c>
      <c r="F118" s="17">
        <v>138.80000000000001</v>
      </c>
      <c r="G118" s="9">
        <f t="shared" si="23"/>
        <v>246.2</v>
      </c>
    </row>
    <row r="119" spans="1:7">
      <c r="A119" s="11" t="s">
        <v>12</v>
      </c>
      <c r="B119" s="11">
        <v>5</v>
      </c>
      <c r="C119" s="11" t="s">
        <v>11</v>
      </c>
      <c r="D119" s="17">
        <v>40</v>
      </c>
      <c r="E119" s="17">
        <v>16</v>
      </c>
      <c r="F119" s="17">
        <v>80.5</v>
      </c>
      <c r="G119" s="9">
        <f t="shared" si="23"/>
        <v>136.5</v>
      </c>
    </row>
    <row r="120" spans="1:7">
      <c r="A120" s="11" t="s">
        <v>12</v>
      </c>
      <c r="B120" s="11">
        <v>5</v>
      </c>
      <c r="C120" s="11" t="s">
        <v>13</v>
      </c>
      <c r="D120" s="17">
        <v>97.1</v>
      </c>
      <c r="E120" s="17">
        <v>21.5</v>
      </c>
      <c r="F120" s="17">
        <v>294</v>
      </c>
      <c r="G120" s="9">
        <f t="shared" si="23"/>
        <v>412.6</v>
      </c>
    </row>
    <row r="121" spans="1:7">
      <c r="A121" s="11" t="s">
        <v>12</v>
      </c>
      <c r="B121" s="11">
        <v>5</v>
      </c>
      <c r="C121" s="11" t="s">
        <v>14</v>
      </c>
      <c r="D121" s="17">
        <v>93.4</v>
      </c>
      <c r="E121" s="17">
        <v>21.4</v>
      </c>
      <c r="F121" s="17">
        <v>158.6</v>
      </c>
      <c r="G121" s="9">
        <f t="shared" si="23"/>
        <v>273.39999999999998</v>
      </c>
    </row>
    <row r="122" spans="1:7">
      <c r="A122" s="11" t="s">
        <v>12</v>
      </c>
      <c r="B122" s="11">
        <v>10</v>
      </c>
      <c r="C122" s="11" t="s">
        <v>4</v>
      </c>
      <c r="D122" s="17">
        <v>67.5</v>
      </c>
      <c r="E122" s="17">
        <v>17.8</v>
      </c>
      <c r="F122" s="17">
        <v>109</v>
      </c>
      <c r="G122" s="9">
        <f t="shared" si="23"/>
        <v>194.3</v>
      </c>
    </row>
    <row r="123" spans="1:7">
      <c r="A123" s="11" t="s">
        <v>12</v>
      </c>
      <c r="B123" s="11">
        <v>10</v>
      </c>
      <c r="C123" s="11" t="s">
        <v>11</v>
      </c>
      <c r="D123" s="17">
        <v>55.5</v>
      </c>
      <c r="E123" s="17">
        <v>17.3</v>
      </c>
      <c r="F123" s="17">
        <v>105.8</v>
      </c>
      <c r="G123" s="9">
        <f t="shared" si="23"/>
        <v>178.6</v>
      </c>
    </row>
    <row r="124" spans="1:7">
      <c r="A124" s="11" t="s">
        <v>12</v>
      </c>
      <c r="B124" s="11">
        <v>10</v>
      </c>
      <c r="C124" s="11" t="s">
        <v>13</v>
      </c>
      <c r="D124" s="17">
        <v>87</v>
      </c>
      <c r="E124" s="17">
        <v>24.2</v>
      </c>
      <c r="F124" s="17">
        <v>107.3</v>
      </c>
      <c r="G124" s="9">
        <f t="shared" si="23"/>
        <v>218.5</v>
      </c>
    </row>
    <row r="125" spans="1:7">
      <c r="A125" s="11" t="s">
        <v>12</v>
      </c>
      <c r="B125" s="11">
        <v>10</v>
      </c>
      <c r="C125" s="11" t="s">
        <v>14</v>
      </c>
      <c r="D125" s="17">
        <v>98.6</v>
      </c>
      <c r="E125" s="17">
        <v>13.6</v>
      </c>
      <c r="F125" s="17">
        <v>112.6</v>
      </c>
      <c r="G125" s="9">
        <f t="shared" si="23"/>
        <v>224.79999999999998</v>
      </c>
    </row>
    <row r="126" spans="1:7">
      <c r="A126" s="11" t="s">
        <v>12</v>
      </c>
      <c r="B126" s="11">
        <v>15</v>
      </c>
      <c r="C126" s="11" t="s">
        <v>4</v>
      </c>
      <c r="D126" s="17">
        <v>74.900000000000006</v>
      </c>
      <c r="E126" s="17">
        <v>13.6</v>
      </c>
      <c r="F126" s="17">
        <v>148</v>
      </c>
      <c r="G126" s="9">
        <f t="shared" si="23"/>
        <v>236.5</v>
      </c>
    </row>
    <row r="127" spans="1:7">
      <c r="A127" s="11" t="s">
        <v>12</v>
      </c>
      <c r="B127" s="11">
        <v>15</v>
      </c>
      <c r="C127" s="11" t="s">
        <v>11</v>
      </c>
      <c r="D127" s="17">
        <v>58.6</v>
      </c>
      <c r="E127" s="17">
        <v>10.9</v>
      </c>
      <c r="F127" s="17">
        <v>53.4</v>
      </c>
      <c r="G127" s="9">
        <f t="shared" si="23"/>
        <v>122.9</v>
      </c>
    </row>
    <row r="128" spans="1:7">
      <c r="A128" s="11" t="s">
        <v>12</v>
      </c>
      <c r="B128" s="11">
        <v>15</v>
      </c>
      <c r="C128" s="11" t="s">
        <v>13</v>
      </c>
      <c r="D128" s="17">
        <v>82.1</v>
      </c>
      <c r="E128" s="17">
        <v>20.399999999999999</v>
      </c>
      <c r="F128" s="17">
        <v>145.5</v>
      </c>
      <c r="G128" s="9">
        <f t="shared" si="23"/>
        <v>248</v>
      </c>
    </row>
    <row r="129" spans="1:7">
      <c r="A129" s="11" t="s">
        <v>12</v>
      </c>
      <c r="B129" s="11">
        <v>15</v>
      </c>
      <c r="C129" s="11" t="s">
        <v>14</v>
      </c>
      <c r="D129" s="17">
        <v>78.8</v>
      </c>
      <c r="E129" s="17">
        <v>16.399999999999999</v>
      </c>
      <c r="F129" s="17">
        <v>113.4</v>
      </c>
      <c r="G129" s="9">
        <f t="shared" si="23"/>
        <v>208.6</v>
      </c>
    </row>
  </sheetData>
  <pageMargins left="0.7" right="0.7" top="0.75" bottom="0.75" header="0.3" footer="0.3"/>
  <ignoredErrors>
    <ignoredError sqref="L33 K31 J29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6"/>
  <sheetViews>
    <sheetView zoomScaleNormal="100" workbookViewId="0">
      <selection activeCell="M20" sqref="L20:M20"/>
    </sheetView>
  </sheetViews>
  <sheetFormatPr baseColWidth="10" defaultColWidth="8.83203125" defaultRowHeight="15"/>
  <sheetData>
    <row r="1" spans="1:9">
      <c r="A1" s="15" t="s">
        <v>2</v>
      </c>
      <c r="B1" s="15" t="s">
        <v>15</v>
      </c>
      <c r="C1" s="15" t="s">
        <v>16</v>
      </c>
      <c r="D1" s="15" t="s">
        <v>38</v>
      </c>
      <c r="E1" s="15" t="s">
        <v>39</v>
      </c>
      <c r="F1" s="15" t="s">
        <v>40</v>
      </c>
      <c r="G1" s="15" t="s">
        <v>41</v>
      </c>
      <c r="H1" s="15"/>
      <c r="I1" s="15"/>
    </row>
    <row r="2" spans="1:9">
      <c r="A2" s="16" t="s">
        <v>8</v>
      </c>
      <c r="B2" s="16">
        <v>19</v>
      </c>
      <c r="C2" s="16" t="s">
        <v>4</v>
      </c>
      <c r="D2" s="15">
        <v>177.9</v>
      </c>
      <c r="E2" s="15">
        <v>13.7</v>
      </c>
      <c r="F2" s="15">
        <v>194</v>
      </c>
      <c r="G2" s="16">
        <f>SUM(D2:F2)</f>
        <v>385.6</v>
      </c>
      <c r="H2" s="15"/>
      <c r="I2" s="15"/>
    </row>
    <row r="3" spans="1:9">
      <c r="A3" s="16" t="s">
        <v>8</v>
      </c>
      <c r="B3" s="16">
        <v>19</v>
      </c>
      <c r="C3" s="16" t="s">
        <v>11</v>
      </c>
      <c r="D3" s="15">
        <v>140.30000000000001</v>
      </c>
      <c r="E3" s="15">
        <v>35.200000000000003</v>
      </c>
      <c r="F3" s="15">
        <v>232</v>
      </c>
      <c r="G3" s="16">
        <f>SUM(D3:F3)</f>
        <v>407.5</v>
      </c>
      <c r="H3" s="15"/>
      <c r="I3" s="15"/>
    </row>
    <row r="4" spans="1:9">
      <c r="A4" s="16" t="s">
        <v>8</v>
      </c>
      <c r="B4" s="16">
        <v>19</v>
      </c>
      <c r="C4" s="16" t="s">
        <v>13</v>
      </c>
      <c r="D4" s="15">
        <v>147.80000000000001</v>
      </c>
      <c r="E4" s="15">
        <v>0</v>
      </c>
      <c r="F4" s="15">
        <v>466</v>
      </c>
      <c r="G4" s="16">
        <f t="shared" ref="G4:G67" si="0">SUM(D4:F4)</f>
        <v>613.79999999999995</v>
      </c>
      <c r="H4" s="15"/>
      <c r="I4" s="15"/>
    </row>
    <row r="5" spans="1:9">
      <c r="A5" s="15" t="s">
        <v>8</v>
      </c>
      <c r="B5" s="15">
        <v>30</v>
      </c>
      <c r="C5" s="15" t="s">
        <v>4</v>
      </c>
      <c r="D5" s="15">
        <v>216</v>
      </c>
      <c r="E5" s="15">
        <v>0</v>
      </c>
      <c r="F5" s="15">
        <v>358</v>
      </c>
      <c r="G5" s="16">
        <f t="shared" si="0"/>
        <v>574</v>
      </c>
      <c r="H5" s="15"/>
      <c r="I5" s="15"/>
    </row>
    <row r="6" spans="1:9">
      <c r="A6" s="15" t="s">
        <v>8</v>
      </c>
      <c r="B6" s="15">
        <v>30</v>
      </c>
      <c r="C6" s="15" t="s">
        <v>11</v>
      </c>
      <c r="D6" s="15">
        <v>136.69999999999999</v>
      </c>
      <c r="E6" s="15">
        <v>0</v>
      </c>
      <c r="F6" s="15">
        <v>236</v>
      </c>
      <c r="G6" s="16">
        <f t="shared" si="0"/>
        <v>372.7</v>
      </c>
      <c r="H6" s="15"/>
      <c r="I6" s="15"/>
    </row>
    <row r="7" spans="1:9">
      <c r="A7" s="15" t="s">
        <v>8</v>
      </c>
      <c r="B7" s="15">
        <v>30</v>
      </c>
      <c r="C7" s="15" t="s">
        <v>13</v>
      </c>
      <c r="D7" s="15">
        <v>94</v>
      </c>
      <c r="E7" s="15">
        <v>0</v>
      </c>
      <c r="F7" s="15">
        <v>116</v>
      </c>
      <c r="G7" s="16">
        <f t="shared" si="0"/>
        <v>210</v>
      </c>
      <c r="H7" s="15"/>
      <c r="I7" s="15"/>
    </row>
    <row r="8" spans="1:9">
      <c r="A8" s="16" t="s">
        <v>8</v>
      </c>
      <c r="B8" s="16">
        <v>45</v>
      </c>
      <c r="C8" s="16" t="s">
        <v>4</v>
      </c>
      <c r="D8" s="15">
        <v>134.80000000000001</v>
      </c>
      <c r="E8" s="15">
        <v>0</v>
      </c>
      <c r="F8" s="16">
        <v>255</v>
      </c>
      <c r="G8" s="16">
        <f t="shared" si="0"/>
        <v>389.8</v>
      </c>
      <c r="H8" s="15"/>
      <c r="I8" s="15"/>
    </row>
    <row r="9" spans="1:9">
      <c r="A9" s="16" t="s">
        <v>8</v>
      </c>
      <c r="B9" s="16">
        <v>45</v>
      </c>
      <c r="C9" s="16" t="s">
        <v>11</v>
      </c>
      <c r="D9" s="15">
        <v>114</v>
      </c>
      <c r="E9" s="15">
        <v>0</v>
      </c>
      <c r="F9" s="15">
        <v>228</v>
      </c>
      <c r="G9" s="16">
        <f t="shared" si="0"/>
        <v>342</v>
      </c>
      <c r="H9" s="15"/>
      <c r="I9" s="15"/>
    </row>
    <row r="10" spans="1:9">
      <c r="A10" s="16" t="s">
        <v>8</v>
      </c>
      <c r="B10" s="16">
        <v>45</v>
      </c>
      <c r="C10" s="16" t="s">
        <v>13</v>
      </c>
      <c r="D10" s="15">
        <v>160</v>
      </c>
      <c r="E10" s="15">
        <v>16.7</v>
      </c>
      <c r="F10" s="15">
        <v>276</v>
      </c>
      <c r="G10" s="16">
        <f t="shared" si="0"/>
        <v>452.7</v>
      </c>
      <c r="H10" s="15"/>
      <c r="I10" s="15"/>
    </row>
    <row r="11" spans="1:9">
      <c r="A11" s="16" t="s">
        <v>7</v>
      </c>
      <c r="B11" s="16">
        <v>19</v>
      </c>
      <c r="C11" s="16" t="s">
        <v>4</v>
      </c>
      <c r="D11" s="15">
        <v>4.3</v>
      </c>
      <c r="E11" s="15">
        <v>15.2</v>
      </c>
      <c r="F11" s="16">
        <v>20.100000000000001</v>
      </c>
      <c r="G11" s="16">
        <f t="shared" si="0"/>
        <v>39.6</v>
      </c>
      <c r="H11" s="15"/>
      <c r="I11" s="15"/>
    </row>
    <row r="12" spans="1:9">
      <c r="A12" s="16" t="s">
        <v>7</v>
      </c>
      <c r="B12" s="16">
        <v>19</v>
      </c>
      <c r="C12" s="16" t="s">
        <v>11</v>
      </c>
      <c r="D12" s="15">
        <v>3.7</v>
      </c>
      <c r="E12" s="15">
        <v>12.2</v>
      </c>
      <c r="F12" s="15">
        <v>19.7</v>
      </c>
      <c r="G12" s="16">
        <f t="shared" si="0"/>
        <v>35.599999999999994</v>
      </c>
      <c r="H12" s="15"/>
      <c r="I12" s="15"/>
    </row>
    <row r="13" spans="1:9">
      <c r="A13" s="16" t="s">
        <v>7</v>
      </c>
      <c r="B13" s="16">
        <v>19</v>
      </c>
      <c r="C13" s="16" t="s">
        <v>13</v>
      </c>
      <c r="D13" s="15">
        <v>11.1</v>
      </c>
      <c r="E13" s="15">
        <v>10.9</v>
      </c>
      <c r="F13" s="16">
        <v>12</v>
      </c>
      <c r="G13" s="16">
        <f t="shared" si="0"/>
        <v>34</v>
      </c>
      <c r="H13" s="15"/>
      <c r="I13" s="15"/>
    </row>
    <row r="14" spans="1:9">
      <c r="A14" s="15" t="s">
        <v>7</v>
      </c>
      <c r="B14" s="15">
        <v>30</v>
      </c>
      <c r="C14" s="15" t="s">
        <v>4</v>
      </c>
      <c r="D14" s="15">
        <v>2.9</v>
      </c>
      <c r="E14" s="15">
        <v>8.4</v>
      </c>
      <c r="F14" s="15">
        <v>22</v>
      </c>
      <c r="G14" s="16">
        <f t="shared" si="0"/>
        <v>33.299999999999997</v>
      </c>
      <c r="H14" s="15"/>
      <c r="I14" s="15"/>
    </row>
    <row r="15" spans="1:9">
      <c r="A15" s="15" t="s">
        <v>7</v>
      </c>
      <c r="B15" s="15">
        <v>30</v>
      </c>
      <c r="C15" s="15" t="s">
        <v>11</v>
      </c>
      <c r="D15" s="15">
        <v>3.3</v>
      </c>
      <c r="E15" s="15">
        <v>10.5</v>
      </c>
      <c r="F15" s="15">
        <v>16.8</v>
      </c>
      <c r="G15" s="16">
        <f t="shared" si="0"/>
        <v>30.6</v>
      </c>
      <c r="H15" s="15"/>
      <c r="I15" s="15"/>
    </row>
    <row r="16" spans="1:9">
      <c r="A16" s="15" t="s">
        <v>7</v>
      </c>
      <c r="B16" s="15">
        <v>30</v>
      </c>
      <c r="C16" s="15" t="s">
        <v>13</v>
      </c>
      <c r="D16" s="15">
        <v>2</v>
      </c>
      <c r="E16" s="15">
        <v>4</v>
      </c>
      <c r="F16" s="15">
        <v>10.6</v>
      </c>
      <c r="G16" s="16">
        <f t="shared" si="0"/>
        <v>16.600000000000001</v>
      </c>
      <c r="H16" s="15"/>
      <c r="I16" s="15"/>
    </row>
    <row r="17" spans="1:9">
      <c r="A17" s="16" t="s">
        <v>7</v>
      </c>
      <c r="B17" s="16">
        <v>45</v>
      </c>
      <c r="C17" s="16" t="s">
        <v>4</v>
      </c>
      <c r="D17" s="15">
        <v>1.8</v>
      </c>
      <c r="E17" s="15">
        <v>8.1</v>
      </c>
      <c r="F17" s="15">
        <v>22.5</v>
      </c>
      <c r="G17" s="16">
        <f t="shared" si="0"/>
        <v>32.4</v>
      </c>
      <c r="H17" s="15"/>
      <c r="I17" s="15"/>
    </row>
    <row r="18" spans="1:9">
      <c r="A18" s="16" t="s">
        <v>7</v>
      </c>
      <c r="B18" s="16">
        <v>45</v>
      </c>
      <c r="C18" s="16" t="s">
        <v>11</v>
      </c>
      <c r="D18" s="15">
        <v>1.8</v>
      </c>
      <c r="E18" s="15">
        <v>5.0999999999999996</v>
      </c>
      <c r="F18" s="15">
        <v>23.7</v>
      </c>
      <c r="G18" s="16">
        <f t="shared" si="0"/>
        <v>30.599999999999998</v>
      </c>
      <c r="H18" s="15"/>
      <c r="I18" s="15"/>
    </row>
    <row r="19" spans="1:9">
      <c r="A19" s="16" t="s">
        <v>7</v>
      </c>
      <c r="B19" s="16">
        <v>45</v>
      </c>
      <c r="C19" s="16" t="s">
        <v>13</v>
      </c>
      <c r="D19" s="15">
        <v>1.8</v>
      </c>
      <c r="E19" s="15">
        <v>4</v>
      </c>
      <c r="F19" s="15">
        <v>6.5</v>
      </c>
      <c r="G19" s="16">
        <f t="shared" si="0"/>
        <v>12.3</v>
      </c>
      <c r="H19" s="15"/>
      <c r="I19" s="15"/>
    </row>
    <row r="20" spans="1:9">
      <c r="A20" s="16" t="s">
        <v>9</v>
      </c>
      <c r="B20" s="16">
        <v>19</v>
      </c>
      <c r="C20" s="16" t="s">
        <v>4</v>
      </c>
      <c r="D20" s="15">
        <v>179.9</v>
      </c>
      <c r="E20" s="15">
        <v>32.799999999999997</v>
      </c>
      <c r="F20" s="15">
        <v>250</v>
      </c>
      <c r="G20" s="16">
        <f t="shared" si="0"/>
        <v>462.7</v>
      </c>
      <c r="H20" s="15"/>
      <c r="I20" s="15"/>
    </row>
    <row r="21" spans="1:9">
      <c r="A21" s="16" t="s">
        <v>9</v>
      </c>
      <c r="B21" s="16">
        <v>19</v>
      </c>
      <c r="C21" s="16" t="s">
        <v>11</v>
      </c>
      <c r="D21" s="15">
        <v>236.4</v>
      </c>
      <c r="E21" s="15">
        <v>41</v>
      </c>
      <c r="F21" s="15">
        <v>274</v>
      </c>
      <c r="G21" s="16">
        <f t="shared" si="0"/>
        <v>551.4</v>
      </c>
      <c r="H21" s="15"/>
      <c r="I21" s="15"/>
    </row>
    <row r="22" spans="1:9">
      <c r="A22" s="16" t="s">
        <v>9</v>
      </c>
      <c r="B22" s="16">
        <v>19</v>
      </c>
      <c r="C22" s="16" t="s">
        <v>13</v>
      </c>
      <c r="D22" s="15">
        <v>378</v>
      </c>
      <c r="E22" s="15">
        <v>151.4</v>
      </c>
      <c r="F22" s="15">
        <v>412</v>
      </c>
      <c r="G22" s="16">
        <f t="shared" si="0"/>
        <v>941.4</v>
      </c>
      <c r="H22" s="15"/>
      <c r="I22" s="15"/>
    </row>
    <row r="23" spans="1:9">
      <c r="A23" s="15" t="s">
        <v>9</v>
      </c>
      <c r="B23" s="15">
        <v>30</v>
      </c>
      <c r="C23" s="15" t="s">
        <v>4</v>
      </c>
      <c r="D23" s="15">
        <v>364</v>
      </c>
      <c r="E23" s="15">
        <v>45.8</v>
      </c>
      <c r="F23" s="15">
        <v>566</v>
      </c>
      <c r="G23" s="16">
        <f t="shared" si="0"/>
        <v>975.8</v>
      </c>
      <c r="H23" s="15"/>
      <c r="I23" s="15"/>
    </row>
    <row r="24" spans="1:9">
      <c r="A24" s="15" t="s">
        <v>9</v>
      </c>
      <c r="B24" s="15">
        <v>30</v>
      </c>
      <c r="C24" s="15" t="s">
        <v>11</v>
      </c>
      <c r="D24" s="15">
        <v>203.6</v>
      </c>
      <c r="E24" s="15">
        <v>72.099999999999994</v>
      </c>
      <c r="F24" s="15">
        <v>320</v>
      </c>
      <c r="G24" s="16">
        <f t="shared" si="0"/>
        <v>595.70000000000005</v>
      </c>
      <c r="H24" s="15"/>
      <c r="I24" s="15"/>
    </row>
    <row r="25" spans="1:9">
      <c r="A25" s="15" t="s">
        <v>9</v>
      </c>
      <c r="B25" s="15">
        <v>30</v>
      </c>
      <c r="C25" s="15" t="s">
        <v>13</v>
      </c>
      <c r="D25" s="15">
        <v>298</v>
      </c>
      <c r="E25" s="15">
        <v>50.3</v>
      </c>
      <c r="F25" s="15">
        <v>532</v>
      </c>
      <c r="G25" s="16">
        <f t="shared" si="0"/>
        <v>880.3</v>
      </c>
      <c r="H25" s="15"/>
      <c r="I25" s="15"/>
    </row>
    <row r="26" spans="1:9">
      <c r="A26" s="16" t="s">
        <v>9</v>
      </c>
      <c r="B26" s="16">
        <v>45</v>
      </c>
      <c r="C26" s="16" t="s">
        <v>4</v>
      </c>
      <c r="D26" s="15">
        <v>302</v>
      </c>
      <c r="E26" s="15">
        <v>6.5</v>
      </c>
      <c r="F26" s="15">
        <v>384</v>
      </c>
      <c r="G26" s="16">
        <f t="shared" si="0"/>
        <v>692.5</v>
      </c>
      <c r="H26" s="15"/>
      <c r="I26" s="15"/>
    </row>
    <row r="27" spans="1:9">
      <c r="A27" s="16" t="s">
        <v>9</v>
      </c>
      <c r="B27" s="16">
        <v>45</v>
      </c>
      <c r="C27" s="16" t="s">
        <v>11</v>
      </c>
      <c r="D27" s="15">
        <v>243.9</v>
      </c>
      <c r="E27" s="15">
        <v>0</v>
      </c>
      <c r="F27" s="15">
        <v>278</v>
      </c>
      <c r="G27" s="16">
        <f t="shared" si="0"/>
        <v>521.9</v>
      </c>
      <c r="H27" s="15"/>
      <c r="I27" s="15"/>
    </row>
    <row r="28" spans="1:9">
      <c r="A28" s="16" t="s">
        <v>9</v>
      </c>
      <c r="B28" s="16">
        <v>45</v>
      </c>
      <c r="C28" s="16" t="s">
        <v>13</v>
      </c>
      <c r="D28" s="15">
        <v>284</v>
      </c>
      <c r="E28" s="15">
        <v>0</v>
      </c>
      <c r="F28" s="15">
        <v>172</v>
      </c>
      <c r="G28" s="16">
        <f t="shared" si="0"/>
        <v>456</v>
      </c>
      <c r="H28" s="15"/>
      <c r="I28" s="15"/>
    </row>
    <row r="29" spans="1:9">
      <c r="A29" s="16" t="s">
        <v>6</v>
      </c>
      <c r="B29" s="16">
        <v>19</v>
      </c>
      <c r="C29" s="16" t="s">
        <v>4</v>
      </c>
      <c r="D29" s="15">
        <v>87.1</v>
      </c>
      <c r="E29" s="15">
        <v>6.5</v>
      </c>
      <c r="F29" s="15">
        <v>66</v>
      </c>
      <c r="G29" s="16">
        <f t="shared" si="0"/>
        <v>159.6</v>
      </c>
      <c r="H29" s="15"/>
      <c r="I29" s="15"/>
    </row>
    <row r="30" spans="1:9">
      <c r="A30" s="16" t="s">
        <v>6</v>
      </c>
      <c r="B30" s="16">
        <v>19</v>
      </c>
      <c r="C30" s="16" t="s">
        <v>11</v>
      </c>
      <c r="D30" s="15">
        <v>35.5</v>
      </c>
      <c r="E30" s="15">
        <v>9.5</v>
      </c>
      <c r="F30" s="15">
        <v>30</v>
      </c>
      <c r="G30" s="16">
        <f t="shared" si="0"/>
        <v>75</v>
      </c>
      <c r="H30" s="15"/>
      <c r="I30" s="15"/>
    </row>
    <row r="31" spans="1:9">
      <c r="A31" s="16" t="s">
        <v>6</v>
      </c>
      <c r="B31" s="16">
        <v>19</v>
      </c>
      <c r="C31" s="16" t="s">
        <v>13</v>
      </c>
      <c r="D31" s="15">
        <v>43.4</v>
      </c>
      <c r="E31" s="15">
        <v>0</v>
      </c>
      <c r="F31" s="15">
        <v>43.1</v>
      </c>
      <c r="G31" s="16">
        <f t="shared" si="0"/>
        <v>86.5</v>
      </c>
      <c r="H31" s="15"/>
      <c r="I31" s="15"/>
    </row>
    <row r="32" spans="1:9">
      <c r="A32" s="15" t="s">
        <v>6</v>
      </c>
      <c r="B32" s="15">
        <v>30</v>
      </c>
      <c r="C32" s="15" t="s">
        <v>4</v>
      </c>
      <c r="D32" s="15">
        <v>24.8</v>
      </c>
      <c r="E32" s="15">
        <v>0</v>
      </c>
      <c r="F32" s="15">
        <v>20.5</v>
      </c>
      <c r="G32" s="16">
        <f t="shared" si="0"/>
        <v>45.3</v>
      </c>
      <c r="H32" s="15"/>
      <c r="I32" s="15"/>
    </row>
    <row r="33" spans="1:9">
      <c r="A33" s="15" t="s">
        <v>6</v>
      </c>
      <c r="B33" s="15">
        <v>30</v>
      </c>
      <c r="C33" s="15" t="s">
        <v>11</v>
      </c>
      <c r="D33" s="15">
        <v>19.899999999999999</v>
      </c>
      <c r="E33" s="15">
        <v>2.2999999999999998</v>
      </c>
      <c r="F33" s="15">
        <v>14.2</v>
      </c>
      <c r="G33" s="16">
        <f t="shared" si="0"/>
        <v>36.4</v>
      </c>
      <c r="H33" s="15"/>
      <c r="I33" s="15"/>
    </row>
    <row r="34" spans="1:9">
      <c r="A34" s="15" t="s">
        <v>6</v>
      </c>
      <c r="B34" s="15">
        <v>30</v>
      </c>
      <c r="C34" s="15" t="s">
        <v>13</v>
      </c>
      <c r="D34" s="15">
        <v>31.7</v>
      </c>
      <c r="E34" s="15">
        <v>0</v>
      </c>
      <c r="F34" s="15">
        <v>35.5</v>
      </c>
      <c r="G34" s="16">
        <f t="shared" si="0"/>
        <v>67.2</v>
      </c>
      <c r="H34" s="15"/>
      <c r="I34" s="15"/>
    </row>
    <row r="35" spans="1:9">
      <c r="A35" s="16" t="s">
        <v>6</v>
      </c>
      <c r="B35" s="16">
        <v>45</v>
      </c>
      <c r="C35" s="16" t="s">
        <v>4</v>
      </c>
      <c r="D35" s="15">
        <v>11.4</v>
      </c>
      <c r="E35" s="15">
        <v>0.9</v>
      </c>
      <c r="F35" s="16">
        <v>16.7</v>
      </c>
      <c r="G35" s="16">
        <f t="shared" si="0"/>
        <v>29</v>
      </c>
      <c r="H35" s="15"/>
      <c r="I35" s="15"/>
    </row>
    <row r="36" spans="1:9">
      <c r="A36" s="16" t="s">
        <v>6</v>
      </c>
      <c r="B36" s="16">
        <v>45</v>
      </c>
      <c r="C36" s="16" t="s">
        <v>11</v>
      </c>
      <c r="D36" s="15">
        <v>28.7</v>
      </c>
      <c r="E36" s="15">
        <v>0</v>
      </c>
      <c r="F36" s="16">
        <v>27.1</v>
      </c>
      <c r="G36" s="16">
        <f t="shared" si="0"/>
        <v>55.8</v>
      </c>
      <c r="H36" s="15"/>
      <c r="I36" s="15"/>
    </row>
    <row r="37" spans="1:9">
      <c r="A37" s="16" t="s">
        <v>6</v>
      </c>
      <c r="B37" s="16">
        <v>45</v>
      </c>
      <c r="C37" s="16" t="s">
        <v>13</v>
      </c>
      <c r="D37" s="15">
        <v>20.6</v>
      </c>
      <c r="E37" s="15">
        <v>0</v>
      </c>
      <c r="F37" s="16">
        <v>30.9</v>
      </c>
      <c r="G37" s="16">
        <f t="shared" si="0"/>
        <v>51.5</v>
      </c>
      <c r="H37" s="15"/>
      <c r="I37" s="15"/>
    </row>
    <row r="38" spans="1:9">
      <c r="A38" s="16" t="s">
        <v>5</v>
      </c>
      <c r="B38" s="16">
        <v>19</v>
      </c>
      <c r="C38" s="16" t="s">
        <v>4</v>
      </c>
      <c r="D38" s="15">
        <v>88.1</v>
      </c>
      <c r="E38" s="15">
        <v>86.8</v>
      </c>
      <c r="F38" s="15">
        <v>95.8</v>
      </c>
      <c r="G38" s="16">
        <f t="shared" si="0"/>
        <v>270.7</v>
      </c>
      <c r="H38" s="15"/>
      <c r="I38" s="15"/>
    </row>
    <row r="39" spans="1:9">
      <c r="A39" s="16" t="s">
        <v>5</v>
      </c>
      <c r="B39" s="16">
        <v>19</v>
      </c>
      <c r="C39" s="16" t="s">
        <v>11</v>
      </c>
      <c r="D39" s="15">
        <v>82.3</v>
      </c>
      <c r="E39" s="15">
        <v>55.7</v>
      </c>
      <c r="F39" s="15">
        <v>106</v>
      </c>
      <c r="G39" s="16">
        <f t="shared" si="0"/>
        <v>244</v>
      </c>
      <c r="H39" s="15"/>
      <c r="I39" s="15"/>
    </row>
    <row r="40" spans="1:9">
      <c r="A40" s="16" t="s">
        <v>5</v>
      </c>
      <c r="B40" s="16">
        <v>19</v>
      </c>
      <c r="C40" s="16" t="s">
        <v>13</v>
      </c>
      <c r="D40" s="15">
        <v>107.1</v>
      </c>
      <c r="E40" s="15">
        <v>73.8</v>
      </c>
      <c r="F40" s="15">
        <v>98</v>
      </c>
      <c r="G40" s="16">
        <f t="shared" si="0"/>
        <v>278.89999999999998</v>
      </c>
      <c r="H40" s="15"/>
      <c r="I40" s="15"/>
    </row>
    <row r="41" spans="1:9">
      <c r="A41" s="15" t="s">
        <v>5</v>
      </c>
      <c r="B41" s="15">
        <v>30</v>
      </c>
      <c r="C41" s="15" t="s">
        <v>4</v>
      </c>
      <c r="D41" s="15">
        <v>127.6</v>
      </c>
      <c r="E41" s="15">
        <v>62.2</v>
      </c>
      <c r="F41" s="15">
        <v>118.6</v>
      </c>
      <c r="G41" s="16">
        <f t="shared" si="0"/>
        <v>308.39999999999998</v>
      </c>
      <c r="H41" s="15"/>
      <c r="I41" s="15"/>
    </row>
    <row r="42" spans="1:9">
      <c r="A42" s="15" t="s">
        <v>5</v>
      </c>
      <c r="B42" s="15">
        <v>30</v>
      </c>
      <c r="C42" s="15" t="s">
        <v>11</v>
      </c>
      <c r="D42" s="15">
        <v>100.7</v>
      </c>
      <c r="E42" s="15">
        <v>66.2</v>
      </c>
      <c r="F42" s="15">
        <v>154</v>
      </c>
      <c r="G42" s="16">
        <f t="shared" si="0"/>
        <v>320.89999999999998</v>
      </c>
      <c r="H42" s="15"/>
      <c r="I42" s="15"/>
    </row>
    <row r="43" spans="1:9">
      <c r="A43" s="15" t="s">
        <v>5</v>
      </c>
      <c r="B43" s="15">
        <v>30</v>
      </c>
      <c r="C43" s="15" t="s">
        <v>13</v>
      </c>
      <c r="D43" s="15">
        <v>51.8</v>
      </c>
      <c r="E43" s="15">
        <v>46.5</v>
      </c>
      <c r="F43" s="15">
        <v>94</v>
      </c>
      <c r="G43" s="16">
        <f t="shared" si="0"/>
        <v>192.3</v>
      </c>
      <c r="H43" s="15"/>
      <c r="I43" s="15"/>
    </row>
    <row r="44" spans="1:9">
      <c r="A44" s="16" t="s">
        <v>5</v>
      </c>
      <c r="B44" s="16">
        <v>45</v>
      </c>
      <c r="C44" s="16" t="s">
        <v>4</v>
      </c>
      <c r="D44" s="15">
        <v>100.8</v>
      </c>
      <c r="E44" s="15">
        <v>17.899999999999999</v>
      </c>
      <c r="F44" s="16">
        <v>77.400000000000006</v>
      </c>
      <c r="G44" s="16">
        <f t="shared" si="0"/>
        <v>196.1</v>
      </c>
      <c r="H44" s="15"/>
      <c r="I44" s="15"/>
    </row>
    <row r="45" spans="1:9">
      <c r="A45" s="16" t="s">
        <v>5</v>
      </c>
      <c r="B45" s="16">
        <v>45</v>
      </c>
      <c r="C45" s="16" t="s">
        <v>11</v>
      </c>
      <c r="D45" s="15">
        <v>73.900000000000006</v>
      </c>
      <c r="E45" s="15">
        <v>68.2</v>
      </c>
      <c r="F45" s="16">
        <v>76.099999999999994</v>
      </c>
      <c r="G45" s="16">
        <f t="shared" si="0"/>
        <v>218.20000000000002</v>
      </c>
      <c r="H45" s="15"/>
      <c r="I45" s="15"/>
    </row>
    <row r="46" spans="1:9">
      <c r="A46" s="16" t="s">
        <v>5</v>
      </c>
      <c r="B46" s="16">
        <v>45</v>
      </c>
      <c r="C46" s="16" t="s">
        <v>13</v>
      </c>
      <c r="D46" s="15">
        <v>77.099999999999994</v>
      </c>
      <c r="E46" s="15">
        <v>55.6</v>
      </c>
      <c r="F46" s="16">
        <v>72</v>
      </c>
      <c r="G46" s="16">
        <f t="shared" si="0"/>
        <v>204.7</v>
      </c>
      <c r="H46" s="15"/>
      <c r="I46" s="15"/>
    </row>
    <row r="47" spans="1:9">
      <c r="A47" s="16" t="s">
        <v>3</v>
      </c>
      <c r="B47" s="16">
        <v>19</v>
      </c>
      <c r="C47" s="16" t="s">
        <v>4</v>
      </c>
      <c r="D47" s="15">
        <v>168.2</v>
      </c>
      <c r="E47" s="15">
        <v>74.3</v>
      </c>
      <c r="F47" s="15">
        <v>378</v>
      </c>
      <c r="G47" s="16">
        <f t="shared" si="0"/>
        <v>620.5</v>
      </c>
      <c r="H47" s="15"/>
      <c r="I47" s="15"/>
    </row>
    <row r="48" spans="1:9">
      <c r="A48" s="16" t="s">
        <v>3</v>
      </c>
      <c r="B48" s="16">
        <v>19</v>
      </c>
      <c r="C48" s="16" t="s">
        <v>11</v>
      </c>
      <c r="D48" s="15">
        <v>210.4</v>
      </c>
      <c r="E48" s="15">
        <v>45.7</v>
      </c>
      <c r="F48" s="15">
        <v>250</v>
      </c>
      <c r="G48" s="16">
        <f t="shared" si="0"/>
        <v>506.1</v>
      </c>
      <c r="H48" s="15"/>
      <c r="I48" s="15"/>
    </row>
    <row r="49" spans="1:9">
      <c r="A49" s="16" t="s">
        <v>3</v>
      </c>
      <c r="B49" s="16">
        <v>19</v>
      </c>
      <c r="C49" s="16" t="s">
        <v>13</v>
      </c>
      <c r="D49" s="15">
        <v>214.6</v>
      </c>
      <c r="E49" s="15">
        <v>6.3</v>
      </c>
      <c r="F49" s="15">
        <v>262</v>
      </c>
      <c r="G49" s="16">
        <f t="shared" si="0"/>
        <v>482.9</v>
      </c>
      <c r="H49" s="15"/>
      <c r="I49" s="15"/>
    </row>
    <row r="50" spans="1:9">
      <c r="A50" s="15" t="s">
        <v>3</v>
      </c>
      <c r="B50" s="15">
        <v>30</v>
      </c>
      <c r="C50" s="15" t="s">
        <v>4</v>
      </c>
      <c r="D50" s="15">
        <v>142.19999999999999</v>
      </c>
      <c r="E50" s="15">
        <v>0</v>
      </c>
      <c r="F50" s="15">
        <v>147.1</v>
      </c>
      <c r="G50" s="16">
        <f t="shared" si="0"/>
        <v>289.29999999999995</v>
      </c>
      <c r="H50" s="15"/>
      <c r="I50" s="15"/>
    </row>
    <row r="51" spans="1:9">
      <c r="A51" s="15" t="s">
        <v>3</v>
      </c>
      <c r="B51" s="15">
        <v>30</v>
      </c>
      <c r="C51" s="15" t="s">
        <v>11</v>
      </c>
      <c r="D51" s="15">
        <v>115</v>
      </c>
      <c r="E51" s="15">
        <v>0</v>
      </c>
      <c r="F51" s="15">
        <v>92</v>
      </c>
      <c r="G51" s="16">
        <f t="shared" si="0"/>
        <v>207</v>
      </c>
      <c r="H51" s="15"/>
      <c r="I51" s="15"/>
    </row>
    <row r="52" spans="1:9">
      <c r="A52" s="15" t="s">
        <v>3</v>
      </c>
      <c r="B52" s="15">
        <v>30</v>
      </c>
      <c r="C52" s="15" t="s">
        <v>13</v>
      </c>
      <c r="D52" s="15">
        <v>101.7</v>
      </c>
      <c r="E52" s="15">
        <v>0</v>
      </c>
      <c r="F52" s="15">
        <v>86</v>
      </c>
      <c r="G52" s="16">
        <f t="shared" si="0"/>
        <v>187.7</v>
      </c>
      <c r="H52" s="15"/>
      <c r="I52" s="15"/>
    </row>
    <row r="53" spans="1:9">
      <c r="A53" s="16" t="s">
        <v>3</v>
      </c>
      <c r="B53" s="16">
        <v>45</v>
      </c>
      <c r="C53" s="16" t="s">
        <v>4</v>
      </c>
      <c r="D53" s="15">
        <v>115.7</v>
      </c>
      <c r="E53" s="15">
        <v>0</v>
      </c>
      <c r="F53" s="16">
        <v>66.5</v>
      </c>
      <c r="G53" s="16">
        <f t="shared" si="0"/>
        <v>182.2</v>
      </c>
      <c r="H53" s="15"/>
      <c r="I53" s="15"/>
    </row>
    <row r="54" spans="1:9">
      <c r="A54" s="16" t="s">
        <v>3</v>
      </c>
      <c r="B54" s="16">
        <v>45</v>
      </c>
      <c r="C54" s="16" t="s">
        <v>11</v>
      </c>
      <c r="D54" s="15">
        <v>168.3</v>
      </c>
      <c r="E54" s="15">
        <v>0</v>
      </c>
      <c r="F54" s="16">
        <v>160</v>
      </c>
      <c r="G54" s="16">
        <f t="shared" si="0"/>
        <v>328.3</v>
      </c>
      <c r="H54" s="15"/>
      <c r="I54" s="15"/>
    </row>
    <row r="55" spans="1:9">
      <c r="A55" s="16" t="s">
        <v>3</v>
      </c>
      <c r="B55" s="16">
        <v>45</v>
      </c>
      <c r="C55" s="16" t="s">
        <v>13</v>
      </c>
      <c r="D55" s="15">
        <v>130.9</v>
      </c>
      <c r="E55" s="15">
        <v>0</v>
      </c>
      <c r="F55" s="16">
        <v>112</v>
      </c>
      <c r="G55" s="16">
        <f t="shared" si="0"/>
        <v>242.9</v>
      </c>
      <c r="H55" s="15"/>
      <c r="I55" s="15"/>
    </row>
    <row r="56" spans="1:9">
      <c r="A56" s="16" t="s">
        <v>10</v>
      </c>
      <c r="B56" s="16">
        <v>19</v>
      </c>
      <c r="C56" s="16" t="s">
        <v>4</v>
      </c>
      <c r="D56" s="15">
        <v>38.6</v>
      </c>
      <c r="E56" s="15">
        <v>38.4</v>
      </c>
      <c r="F56" s="15">
        <v>204</v>
      </c>
      <c r="G56" s="16">
        <f t="shared" si="0"/>
        <v>281</v>
      </c>
      <c r="H56" s="15"/>
      <c r="I56" s="15"/>
    </row>
    <row r="57" spans="1:9">
      <c r="A57" s="16" t="s">
        <v>10</v>
      </c>
      <c r="B57" s="16">
        <v>19</v>
      </c>
      <c r="C57" s="16" t="s">
        <v>11</v>
      </c>
      <c r="D57" s="15">
        <v>38.9</v>
      </c>
      <c r="E57" s="15">
        <v>24</v>
      </c>
      <c r="F57" s="15">
        <v>156</v>
      </c>
      <c r="G57" s="16">
        <f t="shared" si="0"/>
        <v>218.9</v>
      </c>
      <c r="H57" s="15"/>
      <c r="I57" s="15"/>
    </row>
    <row r="58" spans="1:9">
      <c r="A58" s="16" t="s">
        <v>10</v>
      </c>
      <c r="B58" s="16">
        <v>19</v>
      </c>
      <c r="C58" s="16" t="s">
        <v>13</v>
      </c>
      <c r="D58" s="15">
        <v>46.7</v>
      </c>
      <c r="E58" s="15">
        <v>28.8</v>
      </c>
      <c r="F58" s="15">
        <v>159</v>
      </c>
      <c r="G58" s="16">
        <f t="shared" si="0"/>
        <v>234.5</v>
      </c>
      <c r="H58" s="15"/>
      <c r="I58" s="15"/>
    </row>
    <row r="59" spans="1:9">
      <c r="A59" s="15" t="s">
        <v>10</v>
      </c>
      <c r="B59" s="15">
        <v>30</v>
      </c>
      <c r="C59" s="15" t="s">
        <v>4</v>
      </c>
      <c r="D59" s="15">
        <v>26.2</v>
      </c>
      <c r="E59" s="15">
        <v>7.9</v>
      </c>
      <c r="F59" s="15">
        <v>106.8</v>
      </c>
      <c r="G59" s="16">
        <f t="shared" si="0"/>
        <v>140.9</v>
      </c>
      <c r="H59" s="15"/>
      <c r="I59" s="15"/>
    </row>
    <row r="60" spans="1:9">
      <c r="A60" s="15" t="s">
        <v>10</v>
      </c>
      <c r="B60" s="15">
        <v>30</v>
      </c>
      <c r="C60" s="15" t="s">
        <v>11</v>
      </c>
      <c r="D60" s="15">
        <v>32.5</v>
      </c>
      <c r="E60" s="15">
        <v>0.5</v>
      </c>
      <c r="F60" s="15">
        <v>124.2</v>
      </c>
      <c r="G60" s="16">
        <f t="shared" si="0"/>
        <v>157.19999999999999</v>
      </c>
      <c r="H60" s="15"/>
      <c r="I60" s="15"/>
    </row>
    <row r="61" spans="1:9">
      <c r="A61" s="15" t="s">
        <v>10</v>
      </c>
      <c r="B61" s="15">
        <v>30</v>
      </c>
      <c r="C61" s="15" t="s">
        <v>13</v>
      </c>
      <c r="D61" s="15">
        <v>13.9</v>
      </c>
      <c r="E61" s="15">
        <v>0</v>
      </c>
      <c r="F61" s="15">
        <v>46</v>
      </c>
      <c r="G61" s="16">
        <f t="shared" si="0"/>
        <v>59.9</v>
      </c>
      <c r="H61" s="15"/>
      <c r="I61" s="15"/>
    </row>
    <row r="62" spans="1:9">
      <c r="A62" s="16" t="s">
        <v>10</v>
      </c>
      <c r="B62" s="16">
        <v>45</v>
      </c>
      <c r="C62" s="16" t="s">
        <v>4</v>
      </c>
      <c r="D62" s="15">
        <v>19.5</v>
      </c>
      <c r="E62" s="15">
        <v>0</v>
      </c>
      <c r="F62" s="16">
        <v>96.4</v>
      </c>
      <c r="G62" s="16">
        <f t="shared" si="0"/>
        <v>115.9</v>
      </c>
      <c r="H62" s="15"/>
      <c r="I62" s="15"/>
    </row>
    <row r="63" spans="1:9">
      <c r="A63" s="16" t="s">
        <v>10</v>
      </c>
      <c r="B63" s="16">
        <v>45</v>
      </c>
      <c r="C63" s="16" t="s">
        <v>11</v>
      </c>
      <c r="D63" s="15">
        <v>24.2</v>
      </c>
      <c r="E63" s="15">
        <v>0.4</v>
      </c>
      <c r="F63" s="16">
        <v>112.6</v>
      </c>
      <c r="G63" s="16">
        <f t="shared" si="0"/>
        <v>137.19999999999999</v>
      </c>
      <c r="H63" s="15"/>
      <c r="I63" s="15"/>
    </row>
    <row r="64" spans="1:9">
      <c r="A64" s="16" t="s">
        <v>10</v>
      </c>
      <c r="B64" s="16">
        <v>45</v>
      </c>
      <c r="C64" s="16" t="s">
        <v>13</v>
      </c>
      <c r="D64" s="15">
        <v>5.2</v>
      </c>
      <c r="E64" s="15">
        <v>8.4</v>
      </c>
      <c r="F64" s="16">
        <v>84.2</v>
      </c>
      <c r="G64" s="16">
        <f t="shared" si="0"/>
        <v>97.800000000000011</v>
      </c>
      <c r="H64" s="15"/>
      <c r="I64" s="15"/>
    </row>
    <row r="65" spans="1:9">
      <c r="A65" s="16" t="s">
        <v>12</v>
      </c>
      <c r="B65" s="16">
        <v>19</v>
      </c>
      <c r="C65" s="16" t="s">
        <v>4</v>
      </c>
      <c r="D65" s="15">
        <v>80.099999999999994</v>
      </c>
      <c r="E65" s="15">
        <v>23.4</v>
      </c>
      <c r="F65" s="15">
        <v>172</v>
      </c>
      <c r="G65" s="16">
        <f t="shared" si="0"/>
        <v>275.5</v>
      </c>
      <c r="H65" s="15"/>
      <c r="I65" s="15"/>
    </row>
    <row r="66" spans="1:9">
      <c r="A66" s="16" t="s">
        <v>12</v>
      </c>
      <c r="B66" s="16">
        <v>19</v>
      </c>
      <c r="C66" s="16" t="s">
        <v>11</v>
      </c>
      <c r="D66" s="15">
        <v>106.6</v>
      </c>
      <c r="E66" s="15">
        <v>22.2</v>
      </c>
      <c r="F66" s="15">
        <v>191</v>
      </c>
      <c r="G66" s="16">
        <f t="shared" si="0"/>
        <v>319.79999999999995</v>
      </c>
      <c r="H66" s="15"/>
      <c r="I66" s="15"/>
    </row>
    <row r="67" spans="1:9">
      <c r="A67" s="16" t="s">
        <v>12</v>
      </c>
      <c r="B67" s="16">
        <v>19</v>
      </c>
      <c r="C67" s="16" t="s">
        <v>13</v>
      </c>
      <c r="D67" s="15">
        <v>97.3</v>
      </c>
      <c r="E67" s="15">
        <v>21.7</v>
      </c>
      <c r="F67" s="15">
        <v>196</v>
      </c>
      <c r="G67" s="16">
        <f t="shared" si="0"/>
        <v>315</v>
      </c>
      <c r="H67" s="15"/>
      <c r="I67" s="15"/>
    </row>
    <row r="68" spans="1:9">
      <c r="A68" s="15" t="s">
        <v>12</v>
      </c>
      <c r="B68" s="15">
        <v>30</v>
      </c>
      <c r="C68" s="15" t="s">
        <v>4</v>
      </c>
      <c r="D68" s="15">
        <v>80.400000000000006</v>
      </c>
      <c r="E68" s="15">
        <v>17.5</v>
      </c>
      <c r="F68" s="15">
        <v>164</v>
      </c>
      <c r="G68" s="16">
        <f t="shared" ref="G68:G73" si="1">SUM(D68:F68)</f>
        <v>261.89999999999998</v>
      </c>
      <c r="H68" s="15"/>
      <c r="I68" s="15"/>
    </row>
    <row r="69" spans="1:9">
      <c r="A69" s="15" t="s">
        <v>12</v>
      </c>
      <c r="B69" s="15">
        <v>30</v>
      </c>
      <c r="C69" s="15" t="s">
        <v>11</v>
      </c>
      <c r="D69" s="15">
        <v>60.6</v>
      </c>
      <c r="E69" s="15">
        <v>16.600000000000001</v>
      </c>
      <c r="F69" s="15">
        <v>238</v>
      </c>
      <c r="G69" s="16">
        <f t="shared" si="1"/>
        <v>315.2</v>
      </c>
      <c r="H69" s="15"/>
      <c r="I69" s="15"/>
    </row>
    <row r="70" spans="1:9">
      <c r="A70" s="15" t="s">
        <v>12</v>
      </c>
      <c r="B70" s="15">
        <v>30</v>
      </c>
      <c r="C70" s="15" t="s">
        <v>13</v>
      </c>
      <c r="D70" s="15">
        <v>38.9</v>
      </c>
      <c r="E70" s="15">
        <v>12.2</v>
      </c>
      <c r="F70" s="15">
        <v>108</v>
      </c>
      <c r="G70" s="16">
        <f t="shared" si="1"/>
        <v>159.1</v>
      </c>
      <c r="H70" s="15"/>
      <c r="I70" s="15"/>
    </row>
    <row r="71" spans="1:9">
      <c r="A71" s="16" t="s">
        <v>12</v>
      </c>
      <c r="B71" s="16">
        <v>45</v>
      </c>
      <c r="C71" s="16" t="s">
        <v>4</v>
      </c>
      <c r="D71" s="15">
        <v>63.6</v>
      </c>
      <c r="E71" s="15">
        <v>0</v>
      </c>
      <c r="F71" s="16">
        <v>63.9</v>
      </c>
      <c r="G71" s="16">
        <f t="shared" si="1"/>
        <v>127.5</v>
      </c>
      <c r="H71" s="15"/>
      <c r="I71" s="15"/>
    </row>
    <row r="72" spans="1:9">
      <c r="A72" s="16" t="s">
        <v>12</v>
      </c>
      <c r="B72" s="16">
        <v>45</v>
      </c>
      <c r="C72" s="16" t="s">
        <v>11</v>
      </c>
      <c r="D72" s="15">
        <v>99.7</v>
      </c>
      <c r="E72" s="15">
        <v>0</v>
      </c>
      <c r="F72" s="15">
        <v>150</v>
      </c>
      <c r="G72" s="16">
        <f t="shared" si="1"/>
        <v>249.7</v>
      </c>
      <c r="H72" s="15"/>
      <c r="I72" s="15"/>
    </row>
    <row r="73" spans="1:9">
      <c r="A73" s="16" t="s">
        <v>12</v>
      </c>
      <c r="B73" s="16">
        <v>45</v>
      </c>
      <c r="C73" s="16" t="s">
        <v>13</v>
      </c>
      <c r="D73" s="15">
        <v>64</v>
      </c>
      <c r="E73" s="15">
        <v>2.8</v>
      </c>
      <c r="F73" s="15">
        <v>114</v>
      </c>
      <c r="G73" s="16">
        <f t="shared" si="1"/>
        <v>180.8</v>
      </c>
      <c r="H73" s="15"/>
      <c r="I73" s="15"/>
    </row>
    <row r="74" spans="1:9">
      <c r="A74" s="15"/>
      <c r="B74" s="15"/>
      <c r="C74" s="15"/>
      <c r="D74" s="15"/>
      <c r="E74" s="15"/>
      <c r="F74" s="15"/>
      <c r="G74" s="15"/>
      <c r="H74" s="15"/>
      <c r="I74" s="15"/>
    </row>
    <row r="75" spans="1:9">
      <c r="A75" s="15"/>
      <c r="B75" s="15"/>
      <c r="C75" s="15"/>
      <c r="D75" s="15"/>
      <c r="E75" s="15"/>
      <c r="F75" s="15"/>
      <c r="G75" s="15"/>
      <c r="H75" s="15"/>
      <c r="I75" s="15"/>
    </row>
    <row r="76" spans="1:9">
      <c r="A76" s="15"/>
      <c r="B76" s="15"/>
      <c r="C76" s="15"/>
      <c r="D76" s="15"/>
      <c r="E76" s="15"/>
      <c r="F76" s="15"/>
      <c r="G76" s="15"/>
      <c r="H76" s="15"/>
      <c r="I7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Salinity Data</vt:lpstr>
      <vt:lpstr>Flood Frequency Data</vt:lpstr>
      <vt:lpstr>Salinity biomass</vt:lpstr>
      <vt:lpstr>Frequency Biomass</vt:lpstr>
    </vt:vector>
  </TitlesOfParts>
  <Company>Monmouth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Cavalli</dc:creator>
  <cp:lastModifiedBy>Daneshgar, Pedram</cp:lastModifiedBy>
  <dcterms:created xsi:type="dcterms:W3CDTF">2019-05-28T17:31:16Z</dcterms:created>
  <dcterms:modified xsi:type="dcterms:W3CDTF">2022-02-07T15:16:46Z</dcterms:modified>
</cp:coreProperties>
</file>