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C:\VSC_PRO_B\VejlederMatrix\"/>
    </mc:Choice>
  </mc:AlternateContent>
  <xr:revisionPtr revIDLastSave="0" documentId="13_ncr:1_{0F0F9F43-9F62-427F-8D6E-3E416B20F29D}" xr6:coauthVersionLast="47" xr6:coauthVersionMax="47" xr10:uidLastSave="{00000000-0000-0000-0000-000000000000}"/>
  <bookViews>
    <workbookView xWindow="-120" yWindow="-120" windowWidth="29040" windowHeight="15720" activeTab="2" xr2:uid="{60DC61CD-24EB-48E9-BCC3-62733BE6C782}"/>
  </bookViews>
  <sheets>
    <sheet name="Vejlederfordeling" sheetId="1" r:id="rId1"/>
    <sheet name="Opgavekombinationer" sheetId="2" r:id="rId2"/>
    <sheet name="Data" sheetId="5" r:id="rId3"/>
    <sheet name="Udkast til tidsplan" sheetId="3" r:id="rId4"/>
    <sheet name="Resultat" sheetId="4" r:id="rId5"/>
  </sheets>
  <definedNames>
    <definedName name="_xlnm._FilterDatabase" localSheetId="0" hidden="1">Vejlederfordeling!$A$1:$D$1</definedName>
    <definedName name="_xlcn.WorksheetConnection_Fordelingafvejledere2023.xlsxTabel11" hidden="1">Tabel1[]</definedName>
    <definedName name="EksterneData_1" localSheetId="1" hidden="1">Opgavekombinationer!$R$1:$T$30</definedName>
    <definedName name="Tabel1_1" localSheetId="0" hidden="1">Vejlederfordeling!#REF!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1" name="Tabel1" connection="WorksheetConnection_Fordeling af vejledere 2023.xlsx!Tabel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1" i="2" l="1"/>
  <c r="N19" i="2"/>
  <c r="O19" i="2"/>
  <c r="N18" i="2"/>
  <c r="O18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2" i="2"/>
  <c r="P19" i="2" l="1"/>
  <c r="P18" i="2"/>
  <c r="P17" i="2"/>
  <c r="P8" i="2"/>
  <c r="P9" i="2"/>
  <c r="P16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B18" i="2"/>
  <c r="C18" i="2"/>
  <c r="D18" i="2"/>
  <c r="E18" i="2"/>
  <c r="F18" i="2"/>
  <c r="G18" i="2"/>
  <c r="P15" i="2" l="1"/>
  <c r="P7" i="2"/>
  <c r="P14" i="2"/>
  <c r="P12" i="2"/>
  <c r="P13" i="2"/>
  <c r="P5" i="2"/>
  <c r="P11" i="2"/>
  <c r="P6" i="2"/>
  <c r="P10" i="2"/>
  <c r="P4" i="2"/>
  <c r="P3" i="2"/>
  <c r="P2" i="2"/>
  <c r="H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Nicolai Holmgaard Juul</author>
  </authors>
  <commentList>
    <comment ref="D39" authorId="0" shapeId="0" xr:uid="{FB7C32D0-CD13-4C8D-AD01-C51DABE3A63E}">
      <text>
        <r>
          <rPr>
            <b/>
            <sz val="9"/>
            <color indexed="81"/>
            <rFont val="Tahoma"/>
            <family val="2"/>
          </rPr>
          <t>Nicolai Holmgaard Juul:</t>
        </r>
        <r>
          <rPr>
            <sz val="9"/>
            <color indexed="81"/>
            <rFont val="Tahoma"/>
            <family val="2"/>
          </rPr>
          <t xml:space="preserve">
Angivet teknologi som andet fag da han valgte førstefag</t>
        </r>
      </text>
    </comment>
    <comment ref="D59" authorId="0" shapeId="0" xr:uid="{E967AB69-D9D1-43DB-8F6E-CA3BE1119592}">
      <text>
        <r>
          <rPr>
            <b/>
            <sz val="9"/>
            <color indexed="81"/>
            <rFont val="Tahoma"/>
            <family val="2"/>
          </rPr>
          <t>Nicolai Holmgaard Juul:</t>
        </r>
        <r>
          <rPr>
            <sz val="9"/>
            <color indexed="81"/>
            <rFont val="Tahoma"/>
            <family val="2"/>
          </rPr>
          <t xml:space="preserve">
Angivet Idehistorie som andet fag, da første faget blev valgt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B1B8B2-C32C-450D-AAC9-F4EF2E3A38DA}" keepAlive="1" name="Forespørgsel - Tabel1 (3)" description="Forbindelse til forespørgslen 'Tabel1 (3)' i projektmappen." type="5" refreshedVersion="8" background="1" saveData="1">
    <dbPr connection="Provider=Microsoft.Mashup.OleDb.1;Data Source=$Workbook$;Location=&quot;Tabel1 (3)&quot;;Extended Properties=&quot;&quot;" command="SELECT * FROM [Tabel1 (3)]"/>
  </connection>
  <connection id="2" xr16:uid="{8053BEA8-088C-4DF0-8E00-CEF140B0DD50}" keepAlive="1" name="ThisWorkbookDataModel" description="Data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ECE9AC86-BF56-4750-87E3-1D020CA8110F}" name="WorksheetConnection_Fordeling af vejledere 2023.xlsx!Tabel1" type="102" refreshedVersion="8" minRefreshableVersion="5">
    <extLst>
      <ext xmlns:x15="http://schemas.microsoft.com/office/spreadsheetml/2010/11/main" uri="{DE250136-89BD-433C-8126-D09CA5730AF9}">
        <x15:connection id="Tabel1">
          <x15:rangePr sourceName="_xlcn.WorksheetConnection_Fordelingafvejledere2023.xlsxTabel11"/>
        </x15:connection>
      </ext>
    </extLst>
  </connection>
</connections>
</file>

<file path=xl/sharedStrings.xml><?xml version="1.0" encoding="utf-8"?>
<sst xmlns="http://schemas.openxmlformats.org/spreadsheetml/2006/main" count="755" uniqueCount="219">
  <si>
    <t>Klasse</t>
  </si>
  <si>
    <t>Elev</t>
  </si>
  <si>
    <t>Fag 1</t>
  </si>
  <si>
    <t>Fag 2</t>
  </si>
  <si>
    <t>Vejleder A</t>
  </si>
  <si>
    <t>Vejleder B</t>
  </si>
  <si>
    <t>Emne</t>
  </si>
  <si>
    <t>3Y</t>
  </si>
  <si>
    <t>Bioteknologi A</t>
  </si>
  <si>
    <t>Dansk A</t>
  </si>
  <si>
    <t>MKR</t>
  </si>
  <si>
    <t>MKJA</t>
  </si>
  <si>
    <t xml:space="preserve">Unge og alkohol </t>
  </si>
  <si>
    <t>Idehistorie B</t>
  </si>
  <si>
    <t>KIAN</t>
  </si>
  <si>
    <t>NHJ</t>
  </si>
  <si>
    <t>Pest</t>
  </si>
  <si>
    <t>Prævention</t>
  </si>
  <si>
    <t>Udvikling af kræft behandling</t>
  </si>
  <si>
    <t>Behandlingen af den spanske syge</t>
  </si>
  <si>
    <t>Idræt C</t>
  </si>
  <si>
    <t>SJ</t>
  </si>
  <si>
    <t>Osteoporose og fysisk træning</t>
  </si>
  <si>
    <t>Muskelsvind</t>
  </si>
  <si>
    <t>Sportsskader</t>
  </si>
  <si>
    <t>Konditions trænings effekt på kroppen</t>
  </si>
  <si>
    <t xml:space="preserve">Regning og hvordan det påvirker konditionen </t>
  </si>
  <si>
    <t>Psykologi C</t>
  </si>
  <si>
    <t>CSC</t>
  </si>
  <si>
    <t>Transkønnethed</t>
  </si>
  <si>
    <t>Barndoms PTSDs påvirkning på hjernens udvikling og hvordan det kommer til udtryk i voksenlivet</t>
  </si>
  <si>
    <t xml:space="preserve">Unges mistrivsel </t>
  </si>
  <si>
    <t>3V</t>
  </si>
  <si>
    <t>Design B</t>
  </si>
  <si>
    <t>Kommunikation &amp; IT A</t>
  </si>
  <si>
    <t>AF</t>
  </si>
  <si>
    <t>THFI</t>
  </si>
  <si>
    <t>Muligvis noget omkring sociale medier og hjemmesider hos bestemte brands</t>
  </si>
  <si>
    <t>3X</t>
  </si>
  <si>
    <t>Fysik A</t>
  </si>
  <si>
    <t>B&amp;E</t>
  </si>
  <si>
    <t>BSE</t>
  </si>
  <si>
    <t>KU</t>
  </si>
  <si>
    <t>Fokusere på solceller funktion</t>
  </si>
  <si>
    <t>Biologi C</t>
  </si>
  <si>
    <t xml:space="preserve">Stråling med henblik på miljøets påvirkning </t>
  </si>
  <si>
    <t>DWX</t>
  </si>
  <si>
    <t>Matematikere/Fysikere under renæssancen og kirken/statens syn på dem</t>
  </si>
  <si>
    <t>Experimentelt bevis for relativitetsteorien</t>
  </si>
  <si>
    <t xml:space="preserve">Vil gerne skrive om alle indflydelserne et skud imødekommer, når det bliver skudt i et miljø. Idéhistorien skal bakke dette op med at snakke om hvorfor det skabte problemer under vietnamkrigen </t>
  </si>
  <si>
    <t>Opfattelsen af universet</t>
  </si>
  <si>
    <t>Andet emne fungerede holdte ikke. Ny idé: Noget omkring udviklingen af brændstof til bevægelse i biler. Bliver nok omkring noget termodynamik og acceleration i forbindelse med forbrændingsmotorer i biler. Måske finder jeg en anden afgrænsning, men det skal drøftes med vejledere.</t>
  </si>
  <si>
    <t>KRA</t>
  </si>
  <si>
    <t>Analyse/kraftanalyse af powerlifting og derudfra optimering af løfter</t>
  </si>
  <si>
    <t>Matematik A</t>
  </si>
  <si>
    <t>JJJ</t>
  </si>
  <si>
    <t>Raketter - Max Q</t>
  </si>
  <si>
    <t>Relativistisk masseforøgelse af elektronen og hvor vidt den speciele relativitetsteori kan påvises eksperimentelt</t>
  </si>
  <si>
    <t>Samfundsfag C</t>
  </si>
  <si>
    <t>Tjernobyl ulykken</t>
  </si>
  <si>
    <t>Teknologi B</t>
  </si>
  <si>
    <t>LBI</t>
  </si>
  <si>
    <t>Fusion</t>
  </si>
  <si>
    <t>eftereffekten bag Chernobyl eksplosionen</t>
  </si>
  <si>
    <t>3U</t>
  </si>
  <si>
    <t>Engelsk A</t>
  </si>
  <si>
    <t>CU</t>
  </si>
  <si>
    <t>Engelsk B</t>
  </si>
  <si>
    <t>Analyse af "Stop the Steal" og tekster fra kampagnen</t>
  </si>
  <si>
    <t>powe</t>
  </si>
  <si>
    <t>BEJE</t>
  </si>
  <si>
    <t>Fokus på etik med henblik på online gambling, herunder markedsføring og hvordan hjemmesiden er opsat for at få flere til at blive afhængige.</t>
  </si>
  <si>
    <t>Analyse af magt- og statsforhold i Nordkorea, med udgangspunkt i propaganda</t>
  </si>
  <si>
    <t>ILR</t>
  </si>
  <si>
    <t xml:space="preserve">Sovjetisk propaganda </t>
  </si>
  <si>
    <t>Analyse af amerikansk propaganda før, under og efter anden verdenskrig</t>
  </si>
  <si>
    <t xml:space="preserve">Etik og teknologi i kommunikation </t>
  </si>
  <si>
    <t>nazisternes vej til magten via. propaganda og taler osv</t>
  </si>
  <si>
    <t>Programmering B</t>
  </si>
  <si>
    <t>JEMA</t>
  </si>
  <si>
    <t xml:space="preserve">Hvordan spil lærer spilleren, hvilke game mechanics der er </t>
  </si>
  <si>
    <t>Tobias Christiansen</t>
  </si>
  <si>
    <t xml:space="preserve">Reklamer gennem tiden / Kommunikations Design med Sønderjyllands genforening (Valgplakaterne fra dengang)  
</t>
  </si>
  <si>
    <t>MatematikA</t>
  </si>
  <si>
    <t>matematisk logik i alice i eventyrland</t>
  </si>
  <si>
    <t>Raketter</t>
  </si>
  <si>
    <t>Mathias Anthoniusen</t>
  </si>
  <si>
    <t>Gambling</t>
  </si>
  <si>
    <t>Jeg vil gerne skrive om den økonomiske vækst under forskellige politiske styreformer og sammenligne dem.</t>
  </si>
  <si>
    <t>DDU</t>
  </si>
  <si>
    <t>Cyber security</t>
  </si>
  <si>
    <t>Fugleflok simulation og optimerings-algoritme</t>
  </si>
  <si>
    <t>kryptografi og kryptering</t>
  </si>
  <si>
    <t>Neural network</t>
  </si>
  <si>
    <t>Sum</t>
  </si>
  <si>
    <t>Antal</t>
  </si>
  <si>
    <t>Idehistorie</t>
  </si>
  <si>
    <t>CHS</t>
  </si>
  <si>
    <t>Kolonne1</t>
  </si>
  <si>
    <t>Kolonne2</t>
  </si>
  <si>
    <t>Kolonne3</t>
  </si>
  <si>
    <t>Kolonne4</t>
  </si>
  <si>
    <t>Kolonne5</t>
  </si>
  <si>
    <t>Kolonne6</t>
  </si>
  <si>
    <t>Kolonne7</t>
  </si>
  <si>
    <t>Kolonne8</t>
  </si>
  <si>
    <t>Kolonne9</t>
  </si>
  <si>
    <t>Kolonne10</t>
  </si>
  <si>
    <t>Kolonne11</t>
  </si>
  <si>
    <t>Kolonne12</t>
  </si>
  <si>
    <t>Kolonne13</t>
  </si>
  <si>
    <t>Kolonne14</t>
  </si>
  <si>
    <t>Kolonne15</t>
  </si>
  <si>
    <t>Kolonne16</t>
  </si>
  <si>
    <t>Kolonne17</t>
  </si>
  <si>
    <t>Kolonne18</t>
  </si>
  <si>
    <t>Kolonne19</t>
  </si>
  <si>
    <t>Kolonne20</t>
  </si>
  <si>
    <t>Kolonne21</t>
  </si>
  <si>
    <t>Kolonne22</t>
  </si>
  <si>
    <t>Kolonne23</t>
  </si>
  <si>
    <t>Kolonne24</t>
  </si>
  <si>
    <t>Kolonne25</t>
  </si>
  <si>
    <t>Kolonne26</t>
  </si>
  <si>
    <t>Kolonne27</t>
  </si>
  <si>
    <t>Kolonne28</t>
  </si>
  <si>
    <t>BSE+DWX</t>
  </si>
  <si>
    <t>BSE+KU</t>
  </si>
  <si>
    <t>BSE+MKR</t>
  </si>
  <si>
    <t>ILR+BEJE</t>
  </si>
  <si>
    <t>ILR+NHJ</t>
  </si>
  <si>
    <t>ILR+MKJA</t>
  </si>
  <si>
    <t>Jema+JJJ</t>
  </si>
  <si>
    <t>JEMA+THFI</t>
  </si>
  <si>
    <t>JJJ+DWX</t>
  </si>
  <si>
    <t>JJJ+MKJA</t>
  </si>
  <si>
    <t>KIAN+CSC</t>
  </si>
  <si>
    <t>KIAN+ NHJ</t>
  </si>
  <si>
    <t>JJJ+KRA</t>
  </si>
  <si>
    <t>KRA+MKJA</t>
  </si>
  <si>
    <t>KRA+MKR</t>
  </si>
  <si>
    <t>KRA+NHJ</t>
  </si>
  <si>
    <t>KRA+SJ</t>
  </si>
  <si>
    <t>LBI+CSC</t>
  </si>
  <si>
    <t>LBI+DWX</t>
  </si>
  <si>
    <t>LBI+ILR</t>
  </si>
  <si>
    <t>LBI+KU</t>
  </si>
  <si>
    <t>MKR+MKJA</t>
  </si>
  <si>
    <t>MKR+SJ</t>
  </si>
  <si>
    <t>THFI+AF</t>
  </si>
  <si>
    <t>THFI+BEJE</t>
  </si>
  <si>
    <t>THFI+CU</t>
  </si>
  <si>
    <t>Lucas Midtgaard FriisNielsen</t>
  </si>
  <si>
    <t>Kristoffer FrankerHolm</t>
  </si>
  <si>
    <t>Gunnar MániJóhannsson</t>
  </si>
  <si>
    <t>Louisa KorsgaardLarsen</t>
  </si>
  <si>
    <t>Malthe AaskovIversen</t>
  </si>
  <si>
    <t>SebastianFrandsen</t>
  </si>
  <si>
    <t>Tobias RaphaëlFlament</t>
  </si>
  <si>
    <t>Silas HolmJensen</t>
  </si>
  <si>
    <t>Sebastian LundThomsen</t>
  </si>
  <si>
    <t>MathiasHauvgaard</t>
  </si>
  <si>
    <t>FrederikJohansen</t>
  </si>
  <si>
    <t>Mathias DrachmannElmholt</t>
  </si>
  <si>
    <t>William LysbjergSchrøder</t>
  </si>
  <si>
    <t>Rune NeffJensen</t>
  </si>
  <si>
    <t>Cæcilie WandtKynde</t>
  </si>
  <si>
    <t>SuneLauritzen</t>
  </si>
  <si>
    <t>Samuel LindholmBoas</t>
  </si>
  <si>
    <t>MathiasFaizi</t>
  </si>
  <si>
    <t>Lucas SkjøtBorg</t>
  </si>
  <si>
    <t>Sebastian HaahrJensen</t>
  </si>
  <si>
    <t>Stinus RotneJørgensen</t>
  </si>
  <si>
    <t>JonasLindgaard</t>
  </si>
  <si>
    <t>William KruseEybye</t>
  </si>
  <si>
    <t>Annabell VærnholtPedersen</t>
  </si>
  <si>
    <t>Thor BaiBengtsson</t>
  </si>
  <si>
    <t>Asger JordtKappel</t>
  </si>
  <si>
    <t>Emil FriisAjer</t>
  </si>
  <si>
    <t>Sebastian Visbech AnkjærDegn</t>
  </si>
  <si>
    <t>Yousif ShikhAlashrah</t>
  </si>
  <si>
    <t>Christine SophieBuss</t>
  </si>
  <si>
    <t>WinGhani</t>
  </si>
  <si>
    <t>Frederikke EllgaardHansen</t>
  </si>
  <si>
    <t>JacobAxelgaard</t>
  </si>
  <si>
    <t>ViliusIvanovas</t>
  </si>
  <si>
    <t>Mihnea ChristianSpinu</t>
  </si>
  <si>
    <t>FrederikFeldthaus</t>
  </si>
  <si>
    <t>Thomas StokholmJohansen</t>
  </si>
  <si>
    <t>Karoline MajaSkau</t>
  </si>
  <si>
    <t>JeppeThomsen</t>
  </si>
  <si>
    <t>Jeppe HolstWagner</t>
  </si>
  <si>
    <t>Magnus MøllerMørup</t>
  </si>
  <si>
    <t>Anne-Sofie TheaChristensen</t>
  </si>
  <si>
    <t>Emil EnggrobJørgensen</t>
  </si>
  <si>
    <t>Viktor KristianMehl</t>
  </si>
  <si>
    <t>Smilla EvensenEgelund</t>
  </si>
  <si>
    <t>LucasNielsen</t>
  </si>
  <si>
    <t>Annesofie DahlJensen</t>
  </si>
  <si>
    <t>Cecilia LundPedersen</t>
  </si>
  <si>
    <t>Søren ThonesenLaugesen</t>
  </si>
  <si>
    <t>Jeppe DuedahlJensen</t>
  </si>
  <si>
    <t>NatS.</t>
  </si>
  <si>
    <t>Simon HollensenHjerrild</t>
  </si>
  <si>
    <t>Emma MørkJensen</t>
  </si>
  <si>
    <t>CasperBecker</t>
  </si>
  <si>
    <t>Frederik PeterBräuner</t>
  </si>
  <si>
    <t>Laura AugustaNormand</t>
  </si>
  <si>
    <t>Daniel ChenBusk</t>
  </si>
  <si>
    <t>Marcus EskelundJensen</t>
  </si>
  <si>
    <t>Mathilde DitlevLeerskov</t>
  </si>
  <si>
    <t>Freja ØrtsJohnsen</t>
  </si>
  <si>
    <t>Erik August DamØstergaard</t>
  </si>
  <si>
    <t>Anders BreitensteinJørgensen</t>
  </si>
  <si>
    <t>Katrine JeremiassenEskildsen</t>
  </si>
  <si>
    <t>Casper EdbergJacobsen</t>
  </si>
  <si>
    <t>Yuecheng  (Alex)Lu</t>
  </si>
  <si>
    <t>William RefsingJensen</t>
  </si>
  <si>
    <t>Elias SkovOxholm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</si>
</sst>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61616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0" fontId="0" fillId="0" borderId="1" xfId="0" applyNumberFormat="1" applyBorder="1"/>
  </cellXfs>
  <cellStyles count="1">
    <cellStyle name="Normal" xfId="0" builtinId="0"/>
  </cellStyles>
  <dxfs count="7"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3AB6572E-F7B8-488A-A36D-18B4595E8236}" autoFormatId="16" applyNumberFormats="0" applyBorderFormats="0" applyFontFormats="0" applyPatternFormats="0" applyAlignmentFormats="0" applyWidthHeightFormats="0">
  <queryTableRefresh nextId="9">
    <queryTableFields count="3">
      <queryTableField id="5" name="Vejleder A" tableColumnId="5"/>
      <queryTableField id="6" name="Vejleder B" tableColumnId="6"/>
      <queryTableField id="8" name="Antal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53526B-6C9D-43A8-A3BF-5E813605F9B5}" name="Tabel1" displayName="Tabel1" ref="F1:F71" totalsRowShown="0" headerRowDxfId="6" dataDxfId="5">
  <autoFilter ref="F1:F71" xr:uid="{E653526B-6C9D-43A8-A3BF-5E813605F9B5}"/>
  <tableColumns count="1">
    <tableColumn id="1" xr3:uid="{AB2ADADE-E955-44E3-AD8C-EED5C691B750}" name="Vejleder B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81AF2D-2A1B-4942-BE2B-97FF0DAEEC0D}" name="Tabel1__3" displayName="Tabel1__3" ref="R1:T30" tableType="queryTable" totalsRowShown="0">
  <autoFilter ref="R1:T30" xr:uid="{8281AF2D-2A1B-4942-BE2B-97FF0DAEEC0D}"/>
  <sortState xmlns:xlrd2="http://schemas.microsoft.com/office/spreadsheetml/2017/richdata2" ref="R2:T30">
    <sortCondition ref="R1:R30"/>
  </sortState>
  <tableColumns count="3">
    <tableColumn id="5" xr3:uid="{1D4D3DC1-0F11-48F2-BDA1-792C6C8C1219}" uniqueName="5" name="Vejleder A" queryTableFieldId="5" dataDxfId="3"/>
    <tableColumn id="6" xr3:uid="{FFED38D6-6681-42DC-AE90-C197F545718F}" uniqueName="6" name="Vejleder B" queryTableFieldId="6" dataDxfId="2"/>
    <tableColumn id="1" xr3:uid="{370A4730-C714-4850-B3DA-BBA424DCC9D2}" uniqueName="1" name="Antal" queryTableField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BFB002-0E47-47AC-AB19-FE173E8E2536}" name="Tabel4" displayName="Tabel4" ref="A1:AB15" totalsRowShown="0">
  <autoFilter ref="A1:AB15" xr:uid="{EABFB002-0E47-47AC-AB19-FE173E8E2536}"/>
  <tableColumns count="28">
    <tableColumn id="1" xr3:uid="{323212FF-C247-4E0C-B3B9-EE96A8BB2C91}" name="Kolonne1" dataDxfId="1"/>
    <tableColumn id="2" xr3:uid="{146ABDA9-595F-4DAD-A632-F8589B61E586}" name="Kolonne2" dataDxfId="0"/>
    <tableColumn id="3" xr3:uid="{A139C4B0-B168-4615-A50E-977087E43401}" name="Kolonne3"/>
    <tableColumn id="4" xr3:uid="{ABE69395-69A0-4343-A633-F1F033FE5319}" name="Kolonne4"/>
    <tableColumn id="5" xr3:uid="{08B9C85F-F478-4E8D-88EB-15736E5409BE}" name="Kolonne5"/>
    <tableColumn id="6" xr3:uid="{7D14ABA3-6F9C-4026-AB7E-EC4437AA919D}" name="Kolonne6"/>
    <tableColumn id="7" xr3:uid="{1FBFDB6B-C9BD-466B-80E7-6F48BAB24BBF}" name="Kolonne7"/>
    <tableColumn id="8" xr3:uid="{CA12B020-546F-4F7A-BB8D-9E358F9589E6}" name="Kolonne8"/>
    <tableColumn id="9" xr3:uid="{5E4D9F77-D63F-4F52-A746-D4B3352DBE80}" name="Kolonne9"/>
    <tableColumn id="10" xr3:uid="{55B1E876-6A5C-4D72-A9F0-9DFF7ECD6B7E}" name="Kolonne10"/>
    <tableColumn id="11" xr3:uid="{A3D5C379-8B56-4A10-8EA4-40CE12D8F436}" name="Kolonne11"/>
    <tableColumn id="12" xr3:uid="{C8710A83-B048-4A88-9A82-11CF130A331F}" name="Kolonne12"/>
    <tableColumn id="13" xr3:uid="{4991190C-8692-4842-AAC5-C1B13CBC4EF9}" name="Kolonne13"/>
    <tableColumn id="14" xr3:uid="{4C0DF591-B025-4C41-9CBF-F7FC84FE289D}" name="Kolonne14"/>
    <tableColumn id="15" xr3:uid="{44053352-6DFD-4953-9645-58F7E7B9358E}" name="Kolonne15"/>
    <tableColumn id="16" xr3:uid="{AA996B72-8AED-4D33-860B-222830F7F6D5}" name="Kolonne16"/>
    <tableColumn id="17" xr3:uid="{73A230BA-FA35-4260-A0BE-0CEBC4761B49}" name="Kolonne17"/>
    <tableColumn id="18" xr3:uid="{5EFBBB5D-E096-4207-9DDF-53257F5F8C4A}" name="Kolonne18"/>
    <tableColumn id="19" xr3:uid="{49A2151A-3E3F-4A54-8106-F0B1549CF5D8}" name="Kolonne19"/>
    <tableColumn id="20" xr3:uid="{EEE1843F-04EF-4B7D-8C1D-F282BBDCE49A}" name="Kolonne20"/>
    <tableColumn id="21" xr3:uid="{CB88F683-BD76-4817-A627-E99421BFCE2B}" name="Kolonne21"/>
    <tableColumn id="22" xr3:uid="{4A197E1C-C46B-4151-A739-8B7D34857023}" name="Kolonne22"/>
    <tableColumn id="23" xr3:uid="{B1CBFE32-CE81-41CC-844B-94F2F72C5D8F}" name="Kolonne23"/>
    <tableColumn id="24" xr3:uid="{46F1B67A-9888-4FF0-A971-609ACDC09EC0}" name="Kolonne24"/>
    <tableColumn id="25" xr3:uid="{573C28CF-8543-42A4-B627-3F284242632D}" name="Kolonne25"/>
    <tableColumn id="26" xr3:uid="{9C3CC7FC-BD28-4F8D-B0E3-C46F04B5D26D}" name="Kolonne26"/>
    <tableColumn id="27" xr3:uid="{1E0EB76B-33C3-4375-8AE1-80E84477DAC4}" name="Kolonne27"/>
    <tableColumn id="28" xr3:uid="{8DC29D1D-CA27-4B3D-9BFD-63D7492D4B59}" name="Kolonne2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AD15-B262-4FFC-A121-6CE54402B36A}">
  <dimension ref="A1:G71"/>
  <sheetViews>
    <sheetView workbookViewId="0">
      <selection activeCell="F1" sqref="F1"/>
    </sheetView>
  </sheetViews>
  <sheetFormatPr defaultRowHeight="15" x14ac:dyDescent="0.25"/>
  <cols>
    <col min="2" max="2" width="31.42578125" bestFit="1" customWidth="1"/>
    <col min="3" max="4" width="21" bestFit="1" customWidth="1"/>
    <col min="5" max="5" width="21" customWidth="1"/>
    <col min="6" max="6" width="21" style="3" customWidth="1"/>
    <col min="7" max="7" width="255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</row>
    <row r="2" spans="1:7" x14ac:dyDescent="0.25">
      <c r="A2" t="s">
        <v>7</v>
      </c>
      <c r="B2" s="1" t="s">
        <v>209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25">
      <c r="A3" t="s">
        <v>7</v>
      </c>
      <c r="B3" s="1" t="s">
        <v>169</v>
      </c>
      <c r="C3" t="s">
        <v>8</v>
      </c>
      <c r="D3" t="s">
        <v>13</v>
      </c>
      <c r="E3" t="s">
        <v>14</v>
      </c>
      <c r="F3" t="s">
        <v>15</v>
      </c>
      <c r="G3" t="s">
        <v>16</v>
      </c>
    </row>
    <row r="4" spans="1:7" x14ac:dyDescent="0.25">
      <c r="A4" t="s">
        <v>7</v>
      </c>
      <c r="B4" s="1" t="s">
        <v>175</v>
      </c>
      <c r="C4" t="s">
        <v>8</v>
      </c>
      <c r="D4" t="s">
        <v>13</v>
      </c>
      <c r="E4" t="s">
        <v>14</v>
      </c>
      <c r="F4" t="s">
        <v>15</v>
      </c>
      <c r="G4" t="s">
        <v>17</v>
      </c>
    </row>
    <row r="5" spans="1:7" x14ac:dyDescent="0.25">
      <c r="A5" t="s">
        <v>7</v>
      </c>
      <c r="B5" s="1" t="s">
        <v>162</v>
      </c>
      <c r="C5" t="s">
        <v>8</v>
      </c>
      <c r="D5" t="s">
        <v>13</v>
      </c>
      <c r="E5" t="s">
        <v>14</v>
      </c>
      <c r="F5" t="s">
        <v>15</v>
      </c>
    </row>
    <row r="6" spans="1:7" x14ac:dyDescent="0.25">
      <c r="A6" t="s">
        <v>7</v>
      </c>
      <c r="B6" s="1" t="s">
        <v>155</v>
      </c>
      <c r="C6" t="s">
        <v>8</v>
      </c>
      <c r="D6" t="s">
        <v>13</v>
      </c>
      <c r="E6" t="s">
        <v>14</v>
      </c>
      <c r="F6" t="s">
        <v>15</v>
      </c>
      <c r="G6" t="s">
        <v>18</v>
      </c>
    </row>
    <row r="7" spans="1:7" x14ac:dyDescent="0.25">
      <c r="A7" t="s">
        <v>7</v>
      </c>
      <c r="B7" s="1" t="s">
        <v>188</v>
      </c>
      <c r="C7" t="s">
        <v>8</v>
      </c>
      <c r="D7" t="s">
        <v>13</v>
      </c>
      <c r="E7" t="s">
        <v>14</v>
      </c>
      <c r="F7" t="s">
        <v>15</v>
      </c>
      <c r="G7" t="s">
        <v>19</v>
      </c>
    </row>
    <row r="8" spans="1:7" x14ac:dyDescent="0.25">
      <c r="A8" t="s">
        <v>7</v>
      </c>
      <c r="B8" s="1" t="s">
        <v>182</v>
      </c>
      <c r="C8" t="s">
        <v>8</v>
      </c>
      <c r="D8" t="s">
        <v>13</v>
      </c>
      <c r="E8" t="s">
        <v>14</v>
      </c>
      <c r="F8" t="s">
        <v>15</v>
      </c>
    </row>
    <row r="9" spans="1:7" x14ac:dyDescent="0.25">
      <c r="A9" t="s">
        <v>7</v>
      </c>
      <c r="B9" s="1" t="s">
        <v>198</v>
      </c>
      <c r="C9" t="s">
        <v>8</v>
      </c>
      <c r="D9" t="s">
        <v>20</v>
      </c>
      <c r="E9" t="s">
        <v>10</v>
      </c>
      <c r="F9" t="s">
        <v>21</v>
      </c>
      <c r="G9" t="s">
        <v>22</v>
      </c>
    </row>
    <row r="10" spans="1:7" x14ac:dyDescent="0.25">
      <c r="A10" t="s">
        <v>7</v>
      </c>
      <c r="B10" s="1" t="s">
        <v>204</v>
      </c>
      <c r="C10" t="s">
        <v>8</v>
      </c>
      <c r="D10" t="s">
        <v>20</v>
      </c>
      <c r="E10" t="s">
        <v>10</v>
      </c>
      <c r="F10" t="s">
        <v>21</v>
      </c>
      <c r="G10" t="s">
        <v>23</v>
      </c>
    </row>
    <row r="11" spans="1:7" x14ac:dyDescent="0.25">
      <c r="A11" t="s">
        <v>7</v>
      </c>
      <c r="B11" s="1" t="s">
        <v>183</v>
      </c>
      <c r="C11" t="s">
        <v>8</v>
      </c>
      <c r="D11" t="s">
        <v>20</v>
      </c>
      <c r="E11" t="s">
        <v>10</v>
      </c>
      <c r="F11" t="s">
        <v>21</v>
      </c>
      <c r="G11" t="s">
        <v>24</v>
      </c>
    </row>
    <row r="12" spans="1:7" x14ac:dyDescent="0.25">
      <c r="A12" t="s">
        <v>7</v>
      </c>
      <c r="B12" s="1" t="s">
        <v>189</v>
      </c>
      <c r="C12" t="s">
        <v>8</v>
      </c>
      <c r="D12" t="s">
        <v>20</v>
      </c>
      <c r="E12" t="s">
        <v>10</v>
      </c>
      <c r="F12" t="s">
        <v>21</v>
      </c>
      <c r="G12" t="s">
        <v>25</v>
      </c>
    </row>
    <row r="13" spans="1:7" x14ac:dyDescent="0.25">
      <c r="A13" t="s">
        <v>7</v>
      </c>
      <c r="B13" s="1" t="s">
        <v>192</v>
      </c>
      <c r="C13" t="s">
        <v>8</v>
      </c>
      <c r="D13" t="s">
        <v>20</v>
      </c>
      <c r="E13" t="s">
        <v>10</v>
      </c>
      <c r="F13" t="s">
        <v>21</v>
      </c>
      <c r="G13" t="s">
        <v>26</v>
      </c>
    </row>
    <row r="14" spans="1:7" x14ac:dyDescent="0.25">
      <c r="A14" t="s">
        <v>7</v>
      </c>
      <c r="B14" s="1" t="s">
        <v>213</v>
      </c>
      <c r="C14" t="s">
        <v>8</v>
      </c>
      <c r="D14" t="s">
        <v>27</v>
      </c>
      <c r="E14" t="s">
        <v>14</v>
      </c>
      <c r="F14" t="s">
        <v>28</v>
      </c>
    </row>
    <row r="15" spans="1:7" x14ac:dyDescent="0.25">
      <c r="A15" t="s">
        <v>7</v>
      </c>
      <c r="B15" s="1" t="s">
        <v>207</v>
      </c>
      <c r="C15" t="s">
        <v>8</v>
      </c>
      <c r="D15" t="s">
        <v>27</v>
      </c>
      <c r="E15" t="s">
        <v>14</v>
      </c>
      <c r="F15" t="s">
        <v>28</v>
      </c>
      <c r="G15" t="s">
        <v>29</v>
      </c>
    </row>
    <row r="16" spans="1:7" x14ac:dyDescent="0.25">
      <c r="A16" t="s">
        <v>7</v>
      </c>
      <c r="B16" s="1" t="s">
        <v>202</v>
      </c>
      <c r="C16" t="s">
        <v>8</v>
      </c>
      <c r="D16" t="s">
        <v>27</v>
      </c>
      <c r="E16" t="s">
        <v>14</v>
      </c>
      <c r="F16" t="s">
        <v>28</v>
      </c>
      <c r="G16" t="s">
        <v>30</v>
      </c>
    </row>
    <row r="17" spans="1:7" x14ac:dyDescent="0.25">
      <c r="A17" t="s">
        <v>7</v>
      </c>
      <c r="B17" s="1" t="s">
        <v>196</v>
      </c>
      <c r="C17" t="s">
        <v>8</v>
      </c>
      <c r="D17" t="s">
        <v>27</v>
      </c>
      <c r="E17" t="s">
        <v>14</v>
      </c>
      <c r="F17" t="s">
        <v>28</v>
      </c>
      <c r="G17" t="s">
        <v>31</v>
      </c>
    </row>
    <row r="18" spans="1:7" x14ac:dyDescent="0.25">
      <c r="A18" t="s">
        <v>32</v>
      </c>
      <c r="B18" s="1" t="s">
        <v>193</v>
      </c>
      <c r="C18" t="s">
        <v>33</v>
      </c>
      <c r="D18" t="s">
        <v>34</v>
      </c>
      <c r="E18" t="s">
        <v>35</v>
      </c>
      <c r="F18" t="s">
        <v>36</v>
      </c>
      <c r="G18" t="s">
        <v>37</v>
      </c>
    </row>
    <row r="19" spans="1:7" x14ac:dyDescent="0.25">
      <c r="A19" t="s">
        <v>38</v>
      </c>
      <c r="B19" s="1" t="s">
        <v>200</v>
      </c>
      <c r="C19" t="s">
        <v>39</v>
      </c>
      <c r="D19" t="s">
        <v>40</v>
      </c>
      <c r="E19" t="s">
        <v>41</v>
      </c>
      <c r="F19" t="s">
        <v>42</v>
      </c>
      <c r="G19" t="s">
        <v>43</v>
      </c>
    </row>
    <row r="20" spans="1:7" x14ac:dyDescent="0.25">
      <c r="A20" t="s">
        <v>38</v>
      </c>
      <c r="B20" s="1" t="s">
        <v>211</v>
      </c>
      <c r="C20" t="s">
        <v>39</v>
      </c>
      <c r="D20" t="s">
        <v>44</v>
      </c>
      <c r="E20" t="s">
        <v>41</v>
      </c>
      <c r="F20" t="s">
        <v>10</v>
      </c>
      <c r="G20" t="s">
        <v>45</v>
      </c>
    </row>
    <row r="21" spans="1:7" x14ac:dyDescent="0.25">
      <c r="A21" t="s">
        <v>38</v>
      </c>
      <c r="B21" s="1" t="s">
        <v>166</v>
      </c>
      <c r="C21" t="s">
        <v>39</v>
      </c>
      <c r="D21" t="s">
        <v>13</v>
      </c>
      <c r="E21" t="s">
        <v>41</v>
      </c>
      <c r="F21" t="s">
        <v>46</v>
      </c>
    </row>
    <row r="22" spans="1:7" x14ac:dyDescent="0.25">
      <c r="A22" t="s">
        <v>38</v>
      </c>
      <c r="B22" s="1" t="s">
        <v>194</v>
      </c>
      <c r="C22" t="s">
        <v>39</v>
      </c>
      <c r="D22" t="s">
        <v>13</v>
      </c>
      <c r="E22" t="s">
        <v>41</v>
      </c>
      <c r="F22" t="s">
        <v>46</v>
      </c>
      <c r="G22" t="s">
        <v>47</v>
      </c>
    </row>
    <row r="23" spans="1:7" x14ac:dyDescent="0.25">
      <c r="A23" t="s">
        <v>38</v>
      </c>
      <c r="B23" s="1" t="s">
        <v>178</v>
      </c>
      <c r="C23" t="s">
        <v>39</v>
      </c>
      <c r="D23" t="s">
        <v>13</v>
      </c>
      <c r="E23" t="s">
        <v>41</v>
      </c>
      <c r="F23" t="s">
        <v>46</v>
      </c>
      <c r="G23" t="s">
        <v>48</v>
      </c>
    </row>
    <row r="24" spans="1:7" x14ac:dyDescent="0.25">
      <c r="A24" t="s">
        <v>38</v>
      </c>
      <c r="B24" s="1" t="s">
        <v>184</v>
      </c>
      <c r="C24" t="s">
        <v>39</v>
      </c>
      <c r="D24" t="s">
        <v>13</v>
      </c>
      <c r="E24" t="s">
        <v>41</v>
      </c>
      <c r="F24" t="s">
        <v>46</v>
      </c>
    </row>
    <row r="25" spans="1:7" x14ac:dyDescent="0.25">
      <c r="A25" t="s">
        <v>38</v>
      </c>
      <c r="B25" s="1" t="s">
        <v>190</v>
      </c>
      <c r="C25" t="s">
        <v>39</v>
      </c>
      <c r="D25" t="s">
        <v>13</v>
      </c>
      <c r="E25" t="s">
        <v>41</v>
      </c>
      <c r="F25" t="s">
        <v>46</v>
      </c>
      <c r="G25" t="s">
        <v>49</v>
      </c>
    </row>
    <row r="26" spans="1:7" x14ac:dyDescent="0.25">
      <c r="A26" t="s">
        <v>38</v>
      </c>
      <c r="B26" s="1" t="s">
        <v>173</v>
      </c>
      <c r="C26" t="s">
        <v>39</v>
      </c>
      <c r="D26" t="s">
        <v>13</v>
      </c>
      <c r="E26" t="s">
        <v>41</v>
      </c>
      <c r="F26" t="s">
        <v>46</v>
      </c>
      <c r="G26" t="s">
        <v>50</v>
      </c>
    </row>
    <row r="27" spans="1:7" x14ac:dyDescent="0.25">
      <c r="A27" t="s">
        <v>38</v>
      </c>
      <c r="B27" s="1" t="s">
        <v>152</v>
      </c>
      <c r="C27" t="s">
        <v>39</v>
      </c>
      <c r="D27" t="s">
        <v>13</v>
      </c>
      <c r="E27" t="s">
        <v>41</v>
      </c>
      <c r="F27" t="s">
        <v>46</v>
      </c>
      <c r="G27" t="s">
        <v>51</v>
      </c>
    </row>
    <row r="28" spans="1:7" x14ac:dyDescent="0.25">
      <c r="A28" t="s">
        <v>38</v>
      </c>
      <c r="B28" s="1" t="s">
        <v>159</v>
      </c>
      <c r="C28" t="s">
        <v>39</v>
      </c>
      <c r="D28" t="s">
        <v>13</v>
      </c>
      <c r="E28" t="s">
        <v>41</v>
      </c>
      <c r="F28" t="s">
        <v>46</v>
      </c>
    </row>
    <row r="29" spans="1:7" x14ac:dyDescent="0.25">
      <c r="A29" t="s">
        <v>38</v>
      </c>
      <c r="B29" s="1" t="s">
        <v>170</v>
      </c>
      <c r="C29" t="s">
        <v>39</v>
      </c>
      <c r="D29" t="s">
        <v>20</v>
      </c>
      <c r="E29" t="s">
        <v>52</v>
      </c>
      <c r="F29" t="s">
        <v>10</v>
      </c>
    </row>
    <row r="30" spans="1:7" x14ac:dyDescent="0.25">
      <c r="A30" t="s">
        <v>38</v>
      </c>
      <c r="B30" s="1" t="s">
        <v>156</v>
      </c>
      <c r="C30" t="s">
        <v>39</v>
      </c>
      <c r="D30" t="s">
        <v>20</v>
      </c>
      <c r="E30" t="s">
        <v>52</v>
      </c>
      <c r="F30" t="s">
        <v>10</v>
      </c>
    </row>
    <row r="31" spans="1:7" x14ac:dyDescent="0.25">
      <c r="A31" t="s">
        <v>38</v>
      </c>
      <c r="B31" s="1" t="s">
        <v>163</v>
      </c>
      <c r="C31" t="s">
        <v>39</v>
      </c>
      <c r="D31" t="s">
        <v>20</v>
      </c>
      <c r="E31" t="s">
        <v>52</v>
      </c>
      <c r="F31" t="s">
        <v>10</v>
      </c>
    </row>
    <row r="32" spans="1:7" ht="16.5" x14ac:dyDescent="0.3">
      <c r="A32" t="s">
        <v>38</v>
      </c>
      <c r="B32" s="1" t="s">
        <v>176</v>
      </c>
      <c r="C32" t="s">
        <v>39</v>
      </c>
      <c r="D32" t="s">
        <v>20</v>
      </c>
      <c r="E32" t="s">
        <v>52</v>
      </c>
      <c r="F32" t="s">
        <v>21</v>
      </c>
      <c r="G32" s="2" t="s">
        <v>53</v>
      </c>
    </row>
    <row r="33" spans="1:7" ht="16.5" x14ac:dyDescent="0.3">
      <c r="A33" t="s">
        <v>38</v>
      </c>
      <c r="B33" s="1" t="s">
        <v>191</v>
      </c>
      <c r="C33" t="s">
        <v>39</v>
      </c>
      <c r="D33" t="s">
        <v>54</v>
      </c>
      <c r="E33" t="s">
        <v>52</v>
      </c>
      <c r="F33" t="s">
        <v>55</v>
      </c>
      <c r="G33" s="2" t="s">
        <v>56</v>
      </c>
    </row>
    <row r="34" spans="1:7" x14ac:dyDescent="0.25">
      <c r="A34" t="s">
        <v>38</v>
      </c>
      <c r="B34" s="1" t="s">
        <v>197</v>
      </c>
      <c r="C34" t="s">
        <v>39</v>
      </c>
      <c r="D34" t="s">
        <v>54</v>
      </c>
      <c r="E34" t="s">
        <v>52</v>
      </c>
      <c r="F34" t="s">
        <v>55</v>
      </c>
      <c r="G34" t="s">
        <v>57</v>
      </c>
    </row>
    <row r="35" spans="1:7" x14ac:dyDescent="0.25">
      <c r="A35" t="s">
        <v>38</v>
      </c>
      <c r="B35" s="1" t="s">
        <v>203</v>
      </c>
      <c r="C35" t="s">
        <v>39</v>
      </c>
      <c r="D35" t="s">
        <v>54</v>
      </c>
      <c r="E35" t="s">
        <v>52</v>
      </c>
      <c r="F35" t="s">
        <v>55</v>
      </c>
    </row>
    <row r="36" spans="1:7" x14ac:dyDescent="0.25">
      <c r="A36" t="s">
        <v>38</v>
      </c>
      <c r="B36" s="1" t="s">
        <v>218</v>
      </c>
      <c r="C36" t="s">
        <v>39</v>
      </c>
      <c r="D36" t="s">
        <v>58</v>
      </c>
      <c r="E36" t="s">
        <v>52</v>
      </c>
      <c r="F36" t="s">
        <v>11</v>
      </c>
      <c r="G36" t="s">
        <v>59</v>
      </c>
    </row>
    <row r="37" spans="1:7" x14ac:dyDescent="0.25">
      <c r="A37" t="s">
        <v>38</v>
      </c>
      <c r="B37" s="1" t="s">
        <v>157</v>
      </c>
      <c r="C37" t="s">
        <v>39</v>
      </c>
      <c r="D37" t="s">
        <v>60</v>
      </c>
      <c r="E37" t="s">
        <v>61</v>
      </c>
      <c r="F37" t="s">
        <v>42</v>
      </c>
    </row>
    <row r="38" spans="1:7" x14ac:dyDescent="0.25">
      <c r="A38" t="s">
        <v>38</v>
      </c>
      <c r="B38" s="1" t="s">
        <v>164</v>
      </c>
      <c r="C38" t="s">
        <v>39</v>
      </c>
      <c r="D38" t="s">
        <v>60</v>
      </c>
      <c r="E38" t="s">
        <v>61</v>
      </c>
      <c r="F38" t="s">
        <v>42</v>
      </c>
      <c r="G38" t="s">
        <v>62</v>
      </c>
    </row>
    <row r="39" spans="1:7" x14ac:dyDescent="0.25">
      <c r="A39" t="s">
        <v>38</v>
      </c>
      <c r="B39" s="1" t="s">
        <v>171</v>
      </c>
      <c r="C39" t="s">
        <v>39</v>
      </c>
      <c r="D39" t="s">
        <v>60</v>
      </c>
      <c r="E39" t="s">
        <v>61</v>
      </c>
      <c r="F39" t="s">
        <v>42</v>
      </c>
      <c r="G39" t="s">
        <v>43</v>
      </c>
    </row>
    <row r="40" spans="1:7" ht="16.5" x14ac:dyDescent="0.3">
      <c r="A40" t="s">
        <v>38</v>
      </c>
      <c r="B40" s="1" t="s">
        <v>217</v>
      </c>
      <c r="C40" t="s">
        <v>39</v>
      </c>
      <c r="D40" t="s">
        <v>13</v>
      </c>
      <c r="E40" t="s">
        <v>61</v>
      </c>
      <c r="F40" t="s">
        <v>46</v>
      </c>
      <c r="G40" s="2" t="s">
        <v>63</v>
      </c>
    </row>
    <row r="41" spans="1:7" x14ac:dyDescent="0.25">
      <c r="A41" t="s">
        <v>64</v>
      </c>
      <c r="B41" s="1" t="s">
        <v>165</v>
      </c>
      <c r="C41" t="s">
        <v>34</v>
      </c>
      <c r="D41" t="s">
        <v>65</v>
      </c>
      <c r="E41" t="s">
        <v>36</v>
      </c>
      <c r="F41" t="s">
        <v>66</v>
      </c>
    </row>
    <row r="42" spans="1:7" x14ac:dyDescent="0.25">
      <c r="A42" t="s">
        <v>64</v>
      </c>
      <c r="B42" s="1" t="s">
        <v>177</v>
      </c>
      <c r="C42" t="s">
        <v>34</v>
      </c>
      <c r="D42" t="s">
        <v>67</v>
      </c>
      <c r="E42" t="s">
        <v>36</v>
      </c>
      <c r="F42" t="s">
        <v>66</v>
      </c>
    </row>
    <row r="43" spans="1:7" x14ac:dyDescent="0.25">
      <c r="A43" t="s">
        <v>64</v>
      </c>
      <c r="B43" s="1" t="s">
        <v>172</v>
      </c>
      <c r="C43" t="s">
        <v>34</v>
      </c>
      <c r="D43" t="s">
        <v>67</v>
      </c>
      <c r="E43" t="s">
        <v>36</v>
      </c>
      <c r="F43" t="s">
        <v>66</v>
      </c>
      <c r="G43" t="s">
        <v>68</v>
      </c>
    </row>
    <row r="44" spans="1:7" x14ac:dyDescent="0.25">
      <c r="A44" t="s">
        <v>64</v>
      </c>
      <c r="B44" s="1" t="s">
        <v>158</v>
      </c>
      <c r="C44" t="s">
        <v>34</v>
      </c>
      <c r="D44" t="s">
        <v>67</v>
      </c>
      <c r="E44" t="s">
        <v>36</v>
      </c>
      <c r="F44" t="s">
        <v>66</v>
      </c>
      <c r="G44" t="s">
        <v>69</v>
      </c>
    </row>
    <row r="45" spans="1:7" x14ac:dyDescent="0.25">
      <c r="A45" t="s">
        <v>64</v>
      </c>
      <c r="B45" s="1" t="s">
        <v>205</v>
      </c>
      <c r="C45" t="s">
        <v>34</v>
      </c>
      <c r="D45" t="s">
        <v>13</v>
      </c>
      <c r="E45" t="s">
        <v>36</v>
      </c>
      <c r="F45" t="s">
        <v>70</v>
      </c>
      <c r="G45" t="s">
        <v>71</v>
      </c>
    </row>
    <row r="46" spans="1:7" x14ac:dyDescent="0.25">
      <c r="A46" t="s">
        <v>64</v>
      </c>
      <c r="B46" s="1" t="s">
        <v>215</v>
      </c>
      <c r="C46" t="s">
        <v>34</v>
      </c>
      <c r="D46" t="s">
        <v>13</v>
      </c>
      <c r="E46" t="s">
        <v>36</v>
      </c>
      <c r="F46" t="s">
        <v>70</v>
      </c>
      <c r="G46" t="s">
        <v>72</v>
      </c>
    </row>
    <row r="47" spans="1:7" x14ac:dyDescent="0.25">
      <c r="A47" t="s">
        <v>64</v>
      </c>
      <c r="B47" s="1" t="s">
        <v>206</v>
      </c>
      <c r="C47" t="s">
        <v>34</v>
      </c>
      <c r="D47" t="s">
        <v>13</v>
      </c>
      <c r="E47" t="s">
        <v>73</v>
      </c>
      <c r="F47" t="s">
        <v>15</v>
      </c>
      <c r="G47" t="s">
        <v>74</v>
      </c>
    </row>
    <row r="48" spans="1:7" x14ac:dyDescent="0.25">
      <c r="A48" t="s">
        <v>64</v>
      </c>
      <c r="B48" s="1" t="s">
        <v>201</v>
      </c>
      <c r="C48" t="s">
        <v>34</v>
      </c>
      <c r="D48" t="s">
        <v>13</v>
      </c>
      <c r="E48" t="s">
        <v>73</v>
      </c>
      <c r="F48" t="s">
        <v>15</v>
      </c>
      <c r="G48" t="s">
        <v>75</v>
      </c>
    </row>
    <row r="49" spans="1:7" x14ac:dyDescent="0.25">
      <c r="A49" t="s">
        <v>64</v>
      </c>
      <c r="B49" s="1" t="s">
        <v>160</v>
      </c>
      <c r="C49" t="s">
        <v>34</v>
      </c>
      <c r="D49" t="s">
        <v>13</v>
      </c>
      <c r="E49" t="s">
        <v>73</v>
      </c>
      <c r="F49" t="s">
        <v>70</v>
      </c>
      <c r="G49" t="s">
        <v>76</v>
      </c>
    </row>
    <row r="50" spans="1:7" x14ac:dyDescent="0.25">
      <c r="A50" t="s">
        <v>64</v>
      </c>
      <c r="B50" s="1" t="s">
        <v>167</v>
      </c>
      <c r="C50" t="s">
        <v>34</v>
      </c>
      <c r="D50" t="s">
        <v>13</v>
      </c>
      <c r="E50" t="s">
        <v>73</v>
      </c>
      <c r="F50" t="s">
        <v>70</v>
      </c>
    </row>
    <row r="51" spans="1:7" ht="16.5" x14ac:dyDescent="0.3">
      <c r="A51" t="s">
        <v>64</v>
      </c>
      <c r="B51" s="1" t="s">
        <v>195</v>
      </c>
      <c r="C51" t="s">
        <v>34</v>
      </c>
      <c r="D51" t="s">
        <v>13</v>
      </c>
      <c r="E51" t="s">
        <v>73</v>
      </c>
      <c r="F51" t="s">
        <v>15</v>
      </c>
      <c r="G51" s="2" t="s">
        <v>77</v>
      </c>
    </row>
    <row r="52" spans="1:7" x14ac:dyDescent="0.25">
      <c r="A52" t="s">
        <v>64</v>
      </c>
      <c r="B52" s="1" t="s">
        <v>185</v>
      </c>
      <c r="C52" t="s">
        <v>34</v>
      </c>
      <c r="D52" t="s">
        <v>13</v>
      </c>
      <c r="E52" t="s">
        <v>73</v>
      </c>
      <c r="F52" t="s">
        <v>70</v>
      </c>
    </row>
    <row r="53" spans="1:7" x14ac:dyDescent="0.25">
      <c r="A53" t="s">
        <v>64</v>
      </c>
      <c r="B53" s="1" t="s">
        <v>186</v>
      </c>
      <c r="C53" t="s">
        <v>34</v>
      </c>
      <c r="D53" t="s">
        <v>78</v>
      </c>
      <c r="E53" t="s">
        <v>36</v>
      </c>
      <c r="F53" t="s">
        <v>79</v>
      </c>
      <c r="G53" t="s">
        <v>80</v>
      </c>
    </row>
    <row r="54" spans="1:7" x14ac:dyDescent="0.25">
      <c r="A54" t="s">
        <v>32</v>
      </c>
      <c r="B54" s="1" t="s">
        <v>199</v>
      </c>
      <c r="C54" t="s">
        <v>34</v>
      </c>
      <c r="D54" t="s">
        <v>33</v>
      </c>
      <c r="E54" t="s">
        <v>36</v>
      </c>
      <c r="F54" t="s">
        <v>35</v>
      </c>
    </row>
    <row r="55" spans="1:7" x14ac:dyDescent="0.25">
      <c r="A55" t="s">
        <v>32</v>
      </c>
      <c r="B55" s="1" t="s">
        <v>210</v>
      </c>
      <c r="C55" t="s">
        <v>34</v>
      </c>
      <c r="D55" t="s">
        <v>13</v>
      </c>
      <c r="E55" t="s">
        <v>36</v>
      </c>
      <c r="F55" t="s">
        <v>70</v>
      </c>
    </row>
    <row r="56" spans="1:7" x14ac:dyDescent="0.25">
      <c r="A56" t="s">
        <v>32</v>
      </c>
      <c r="B56" s="1" t="s">
        <v>179</v>
      </c>
      <c r="C56" t="s">
        <v>34</v>
      </c>
      <c r="D56" t="s">
        <v>13</v>
      </c>
      <c r="E56" t="s">
        <v>73</v>
      </c>
      <c r="F56" t="s">
        <v>70</v>
      </c>
    </row>
    <row r="57" spans="1:7" x14ac:dyDescent="0.25">
      <c r="A57" t="s">
        <v>32</v>
      </c>
      <c r="B57" s="1" t="s">
        <v>174</v>
      </c>
      <c r="C57" t="s">
        <v>34</v>
      </c>
      <c r="D57" t="s">
        <v>13</v>
      </c>
      <c r="E57" t="s">
        <v>73</v>
      </c>
      <c r="F57" t="s">
        <v>70</v>
      </c>
    </row>
    <row r="58" spans="1:7" x14ac:dyDescent="0.25">
      <c r="A58" t="s">
        <v>64</v>
      </c>
      <c r="B58" s="1" t="s">
        <v>81</v>
      </c>
      <c r="C58" t="s">
        <v>34</v>
      </c>
      <c r="D58" t="s">
        <v>58</v>
      </c>
      <c r="E58" t="s">
        <v>73</v>
      </c>
      <c r="F58" t="s">
        <v>11</v>
      </c>
    </row>
    <row r="59" spans="1:7" ht="30" x14ac:dyDescent="0.25">
      <c r="A59" t="s">
        <v>32</v>
      </c>
      <c r="B59" s="1" t="s">
        <v>153</v>
      </c>
      <c r="C59" t="s">
        <v>34</v>
      </c>
      <c r="D59" t="s">
        <v>13</v>
      </c>
      <c r="E59" t="s">
        <v>73</v>
      </c>
      <c r="F59" t="s">
        <v>70</v>
      </c>
      <c r="G59" s="4" t="s">
        <v>82</v>
      </c>
    </row>
    <row r="60" spans="1:7" x14ac:dyDescent="0.25">
      <c r="A60" t="s">
        <v>38</v>
      </c>
      <c r="B60" s="1" t="s">
        <v>214</v>
      </c>
      <c r="C60" t="s">
        <v>83</v>
      </c>
      <c r="D60" t="s">
        <v>67</v>
      </c>
      <c r="E60" t="s">
        <v>61</v>
      </c>
      <c r="F60" t="s">
        <v>73</v>
      </c>
      <c r="G60" t="s">
        <v>84</v>
      </c>
    </row>
    <row r="61" spans="1:7" x14ac:dyDescent="0.25">
      <c r="A61" t="s">
        <v>38</v>
      </c>
      <c r="B61" s="1" t="s">
        <v>208</v>
      </c>
      <c r="C61" t="s">
        <v>83</v>
      </c>
      <c r="D61" t="s">
        <v>39</v>
      </c>
      <c r="E61" t="s">
        <v>55</v>
      </c>
      <c r="F61" t="s">
        <v>52</v>
      </c>
      <c r="G61" t="s">
        <v>85</v>
      </c>
    </row>
    <row r="62" spans="1:7" x14ac:dyDescent="0.25">
      <c r="A62" t="s">
        <v>38</v>
      </c>
      <c r="B62" s="1" t="s">
        <v>212</v>
      </c>
      <c r="C62" t="s">
        <v>83</v>
      </c>
      <c r="D62" t="s">
        <v>13</v>
      </c>
      <c r="E62" t="s">
        <v>55</v>
      </c>
      <c r="F62" t="s">
        <v>46</v>
      </c>
    </row>
    <row r="63" spans="1:7" x14ac:dyDescent="0.25">
      <c r="A63" t="s">
        <v>38</v>
      </c>
      <c r="B63" s="1" t="s">
        <v>86</v>
      </c>
      <c r="C63" t="s">
        <v>83</v>
      </c>
      <c r="D63" t="s">
        <v>27</v>
      </c>
      <c r="E63" t="s">
        <v>61</v>
      </c>
      <c r="F63" t="s">
        <v>28</v>
      </c>
      <c r="G63" t="s">
        <v>87</v>
      </c>
    </row>
    <row r="64" spans="1:7" x14ac:dyDescent="0.25">
      <c r="A64" t="s">
        <v>38</v>
      </c>
      <c r="B64" s="1" t="s">
        <v>181</v>
      </c>
      <c r="C64" t="s">
        <v>83</v>
      </c>
      <c r="D64" t="s">
        <v>58</v>
      </c>
      <c r="E64" t="s">
        <v>55</v>
      </c>
      <c r="F64" t="s">
        <v>11</v>
      </c>
    </row>
    <row r="65" spans="1:7" x14ac:dyDescent="0.25">
      <c r="A65" t="s">
        <v>38</v>
      </c>
      <c r="B65" s="1" t="s">
        <v>187</v>
      </c>
      <c r="C65" t="s">
        <v>83</v>
      </c>
      <c r="D65" t="s">
        <v>58</v>
      </c>
      <c r="E65" t="s">
        <v>55</v>
      </c>
      <c r="F65" t="s">
        <v>11</v>
      </c>
      <c r="G65" t="s">
        <v>88</v>
      </c>
    </row>
    <row r="66" spans="1:7" x14ac:dyDescent="0.25">
      <c r="A66" t="s">
        <v>7</v>
      </c>
      <c r="B66" s="1" t="s">
        <v>216</v>
      </c>
      <c r="C66" t="s">
        <v>83</v>
      </c>
      <c r="D66" t="s">
        <v>13</v>
      </c>
      <c r="E66" t="s">
        <v>52</v>
      </c>
      <c r="F66" t="s">
        <v>15</v>
      </c>
    </row>
    <row r="67" spans="1:7" x14ac:dyDescent="0.25">
      <c r="A67" t="s">
        <v>64</v>
      </c>
      <c r="B67" s="1" t="s">
        <v>180</v>
      </c>
      <c r="C67" t="s">
        <v>78</v>
      </c>
      <c r="D67" t="s">
        <v>89</v>
      </c>
      <c r="E67" t="s">
        <v>79</v>
      </c>
      <c r="F67" t="s">
        <v>36</v>
      </c>
      <c r="G67" t="s">
        <v>90</v>
      </c>
    </row>
    <row r="68" spans="1:7" x14ac:dyDescent="0.25">
      <c r="A68" t="s">
        <v>64</v>
      </c>
      <c r="B68" s="1" t="s">
        <v>154</v>
      </c>
      <c r="C68" t="s">
        <v>78</v>
      </c>
      <c r="D68" t="s">
        <v>54</v>
      </c>
      <c r="E68" t="s">
        <v>79</v>
      </c>
      <c r="F68" t="s">
        <v>55</v>
      </c>
      <c r="G68" t="s">
        <v>91</v>
      </c>
    </row>
    <row r="69" spans="1:7" x14ac:dyDescent="0.25">
      <c r="A69" t="s">
        <v>64</v>
      </c>
      <c r="B69" s="1" t="s">
        <v>161</v>
      </c>
      <c r="C69" t="s">
        <v>78</v>
      </c>
      <c r="D69" t="s">
        <v>54</v>
      </c>
      <c r="E69" t="s">
        <v>79</v>
      </c>
      <c r="F69" t="s">
        <v>55</v>
      </c>
      <c r="G69" t="s">
        <v>92</v>
      </c>
    </row>
    <row r="70" spans="1:7" x14ac:dyDescent="0.25">
      <c r="A70" t="s">
        <v>64</v>
      </c>
      <c r="B70" s="1" t="s">
        <v>168</v>
      </c>
      <c r="C70" t="s">
        <v>78</v>
      </c>
      <c r="D70" t="s">
        <v>54</v>
      </c>
      <c r="E70" t="s">
        <v>79</v>
      </c>
      <c r="F70" t="s">
        <v>55</v>
      </c>
      <c r="G70" t="s">
        <v>93</v>
      </c>
    </row>
    <row r="71" spans="1:7" x14ac:dyDescent="0.25">
      <c r="B71" s="1"/>
    </row>
  </sheetData>
  <autoFilter ref="A1:D1" xr:uid="{C31EAD15-B262-4FFC-A121-6CE54402B36A}"/>
  <sortState xmlns:xlrd2="http://schemas.microsoft.com/office/spreadsheetml/2017/richdata2" ref="A2:G71">
    <sortCondition ref="C1:C71"/>
  </sortState>
  <pageMargins left="0.7" right="0.7" top="0.75" bottom="0.75" header="0.3" footer="0.3"/>
  <pageSetup paperSize="9" orientation="landscape" verticalDpi="1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22C6-3FF4-4000-8415-E9D6E7BC8172}">
  <dimension ref="A1:U31"/>
  <sheetViews>
    <sheetView workbookViewId="0">
      <selection activeCell="M20" sqref="M20"/>
    </sheetView>
  </sheetViews>
  <sheetFormatPr defaultRowHeight="15" x14ac:dyDescent="0.25"/>
  <cols>
    <col min="1" max="1" width="21.85546875" customWidth="1"/>
    <col min="2" max="2" width="21" bestFit="1" customWidth="1"/>
    <col min="5" max="5" width="12.42578125" bestFit="1" customWidth="1"/>
    <col min="6" max="6" width="16.42578125" bestFit="1" customWidth="1"/>
    <col min="7" max="7" width="14.140625" bestFit="1" customWidth="1"/>
    <col min="14" max="14" width="11.42578125" customWidth="1"/>
    <col min="15" max="15" width="10.28515625" bestFit="1" customWidth="1"/>
  </cols>
  <sheetData>
    <row r="1" spans="1:20" x14ac:dyDescent="0.25">
      <c r="A1" s="3"/>
      <c r="B1" s="3" t="s">
        <v>34</v>
      </c>
      <c r="C1" s="3" t="s">
        <v>33</v>
      </c>
      <c r="D1" s="3" t="s">
        <v>39</v>
      </c>
      <c r="E1" s="3" t="s">
        <v>54</v>
      </c>
      <c r="F1" s="3" t="s">
        <v>78</v>
      </c>
      <c r="G1" s="3" t="s">
        <v>8</v>
      </c>
      <c r="H1" s="3" t="s">
        <v>94</v>
      </c>
      <c r="N1" s="3" t="s">
        <v>4</v>
      </c>
      <c r="O1" s="3" t="s">
        <v>5</v>
      </c>
      <c r="P1" s="3" t="s">
        <v>94</v>
      </c>
      <c r="R1" t="s">
        <v>4</v>
      </c>
      <c r="S1" t="s">
        <v>5</v>
      </c>
      <c r="T1" t="s">
        <v>95</v>
      </c>
    </row>
    <row r="2" spans="1:20" x14ac:dyDescent="0.25">
      <c r="A2" s="3" t="s">
        <v>96</v>
      </c>
      <c r="B2">
        <v>11</v>
      </c>
      <c r="D2">
        <v>9</v>
      </c>
      <c r="E2">
        <v>2</v>
      </c>
      <c r="G2">
        <v>6</v>
      </c>
      <c r="H2">
        <f t="shared" ref="H2:H18" si="0">SUM(B2:G2)</f>
        <v>28</v>
      </c>
      <c r="M2" s="3" t="s">
        <v>35</v>
      </c>
      <c r="N2">
        <f>COUNTIF(Vejlederfordeling!$E$2:$E$71,Opgavekombinationer!M2)</f>
        <v>1</v>
      </c>
      <c r="O2">
        <f>COUNTIF(Vejlederfordeling!$F$2:$F$71,Opgavekombinationer!M2)</f>
        <v>1</v>
      </c>
      <c r="P2">
        <f>SUM(N2:O2)</f>
        <v>2</v>
      </c>
      <c r="R2" t="s">
        <v>35</v>
      </c>
      <c r="S2" t="s">
        <v>36</v>
      </c>
      <c r="T2">
        <v>1</v>
      </c>
    </row>
    <row r="3" spans="1:20" x14ac:dyDescent="0.25">
      <c r="A3" s="3" t="s">
        <v>65</v>
      </c>
      <c r="B3">
        <v>1</v>
      </c>
      <c r="H3">
        <f t="shared" si="0"/>
        <v>1</v>
      </c>
      <c r="M3" s="3" t="s">
        <v>70</v>
      </c>
      <c r="N3">
        <f>COUNTIF(Vejlederfordeling!$E$2:$E$71,Opgavekombinationer!M3)</f>
        <v>0</v>
      </c>
      <c r="O3">
        <f>COUNTIF(Vejlederfordeling!$F$2:$F$71,Opgavekombinationer!M3)</f>
        <v>9</v>
      </c>
      <c r="P3">
        <f t="shared" ref="P3:P16" si="1">SUM(N3:O3)</f>
        <v>9</v>
      </c>
      <c r="R3" t="s">
        <v>41</v>
      </c>
      <c r="S3" t="s">
        <v>10</v>
      </c>
      <c r="T3">
        <v>1</v>
      </c>
    </row>
    <row r="4" spans="1:20" x14ac:dyDescent="0.25">
      <c r="A4" s="3" t="s">
        <v>67</v>
      </c>
      <c r="B4">
        <v>3</v>
      </c>
      <c r="E4">
        <v>1</v>
      </c>
      <c r="H4">
        <f t="shared" si="0"/>
        <v>4</v>
      </c>
      <c r="M4" s="3" t="s">
        <v>41</v>
      </c>
      <c r="N4">
        <f>COUNTIF(Vejlederfordeling!$E$2:$E$71,Opgavekombinationer!M4)</f>
        <v>10</v>
      </c>
      <c r="O4">
        <f>COUNTIF(Vejlederfordeling!$F$2:$F$71,Opgavekombinationer!M4)</f>
        <v>0</v>
      </c>
      <c r="P4">
        <f t="shared" si="1"/>
        <v>10</v>
      </c>
      <c r="R4" t="s">
        <v>41</v>
      </c>
      <c r="S4" t="s">
        <v>46</v>
      </c>
      <c r="T4">
        <v>8</v>
      </c>
    </row>
    <row r="5" spans="1:20" x14ac:dyDescent="0.25">
      <c r="A5" s="3" t="s">
        <v>44</v>
      </c>
      <c r="D5">
        <v>1</v>
      </c>
      <c r="H5">
        <f t="shared" si="0"/>
        <v>1</v>
      </c>
      <c r="M5" s="3" t="s">
        <v>66</v>
      </c>
      <c r="N5">
        <f>COUNTIF(Vejlederfordeling!$E$2:$E$71,Opgavekombinationer!M5)</f>
        <v>0</v>
      </c>
      <c r="O5">
        <f>COUNTIF(Vejlederfordeling!$F$2:$F$71,Opgavekombinationer!M5)</f>
        <v>4</v>
      </c>
      <c r="P5">
        <f t="shared" si="1"/>
        <v>4</v>
      </c>
      <c r="R5" t="s">
        <v>41</v>
      </c>
      <c r="S5" t="s">
        <v>42</v>
      </c>
      <c r="T5">
        <v>1</v>
      </c>
    </row>
    <row r="6" spans="1:20" x14ac:dyDescent="0.25">
      <c r="A6" s="3" t="s">
        <v>20</v>
      </c>
      <c r="D6">
        <v>4</v>
      </c>
      <c r="G6">
        <v>5</v>
      </c>
      <c r="H6">
        <f t="shared" si="0"/>
        <v>9</v>
      </c>
      <c r="M6" s="3" t="s">
        <v>28</v>
      </c>
      <c r="N6">
        <f>COUNTIF(Vejlederfordeling!$E$2:$E$71,Opgavekombinationer!M6)</f>
        <v>0</v>
      </c>
      <c r="O6">
        <f>COUNTIF(Vejlederfordeling!$F$2:$F$71,Opgavekombinationer!M6)</f>
        <v>5</v>
      </c>
      <c r="P6">
        <f t="shared" si="1"/>
        <v>5</v>
      </c>
      <c r="R6" t="s">
        <v>73</v>
      </c>
      <c r="S6" t="s">
        <v>70</v>
      </c>
      <c r="T6">
        <v>6</v>
      </c>
    </row>
    <row r="7" spans="1:20" x14ac:dyDescent="0.25">
      <c r="A7" s="3" t="s">
        <v>27</v>
      </c>
      <c r="E7">
        <v>1</v>
      </c>
      <c r="G7">
        <v>4</v>
      </c>
      <c r="H7">
        <f t="shared" si="0"/>
        <v>5</v>
      </c>
      <c r="M7" s="3" t="s">
        <v>97</v>
      </c>
      <c r="N7">
        <f>COUNTIF(Vejlederfordeling!$E$2:$E$71,Opgavekombinationer!M7)</f>
        <v>0</v>
      </c>
      <c r="O7">
        <f>COUNTIF(Vejlederfordeling!$F$2:$F$71,Opgavekombinationer!M7)</f>
        <v>0</v>
      </c>
      <c r="P7">
        <f t="shared" si="1"/>
        <v>0</v>
      </c>
      <c r="R7" t="s">
        <v>73</v>
      </c>
      <c r="S7" t="s">
        <v>15</v>
      </c>
      <c r="T7">
        <v>3</v>
      </c>
    </row>
    <row r="8" spans="1:20" x14ac:dyDescent="0.25">
      <c r="A8" s="3" t="s">
        <v>58</v>
      </c>
      <c r="B8">
        <v>1</v>
      </c>
      <c r="D8">
        <v>1</v>
      </c>
      <c r="E8">
        <v>2</v>
      </c>
      <c r="H8">
        <f t="shared" si="0"/>
        <v>4</v>
      </c>
      <c r="M8" s="3" t="s">
        <v>46</v>
      </c>
      <c r="N8">
        <f>COUNTIF(Vejlederfordeling!$E$2:$E$71,Opgavekombinationer!M8)</f>
        <v>0</v>
      </c>
      <c r="O8">
        <f>COUNTIF(Vejlederfordeling!$F$2:$F$71,Opgavekombinationer!M8)</f>
        <v>10</v>
      </c>
      <c r="P8">
        <f t="shared" si="1"/>
        <v>10</v>
      </c>
      <c r="R8" t="s">
        <v>73</v>
      </c>
      <c r="S8" t="s">
        <v>11</v>
      </c>
      <c r="T8">
        <v>1</v>
      </c>
    </row>
    <row r="9" spans="1:20" x14ac:dyDescent="0.25">
      <c r="A9" s="3" t="s">
        <v>9</v>
      </c>
      <c r="G9">
        <v>1</v>
      </c>
      <c r="H9">
        <f t="shared" si="0"/>
        <v>1</v>
      </c>
      <c r="M9" s="3" t="s">
        <v>73</v>
      </c>
      <c r="N9">
        <f>COUNTIF(Vejlederfordeling!$E$2:$E$71,Opgavekombinationer!M9)</f>
        <v>10</v>
      </c>
      <c r="O9">
        <f>COUNTIF(Vejlederfordeling!$F$2:$F$71,Opgavekombinationer!M9)</f>
        <v>1</v>
      </c>
      <c r="P9">
        <f t="shared" si="1"/>
        <v>11</v>
      </c>
      <c r="R9" t="s">
        <v>79</v>
      </c>
      <c r="S9" t="s">
        <v>36</v>
      </c>
      <c r="T9">
        <v>1</v>
      </c>
    </row>
    <row r="10" spans="1:20" x14ac:dyDescent="0.25">
      <c r="A10" s="3" t="s">
        <v>39</v>
      </c>
      <c r="E10">
        <v>1</v>
      </c>
      <c r="H10">
        <f t="shared" si="0"/>
        <v>1</v>
      </c>
      <c r="M10" s="3" t="s">
        <v>79</v>
      </c>
      <c r="N10">
        <f>COUNTIF(Vejlederfordeling!$E$2:$E$71,Opgavekombinationer!M10)</f>
        <v>4</v>
      </c>
      <c r="O10">
        <f>COUNTIF(Vejlederfordeling!$F$2:$F$71,Opgavekombinationer!M10)</f>
        <v>1</v>
      </c>
      <c r="P10">
        <f t="shared" si="1"/>
        <v>5</v>
      </c>
      <c r="R10" t="s">
        <v>79</v>
      </c>
      <c r="S10" t="s">
        <v>55</v>
      </c>
      <c r="T10">
        <v>3</v>
      </c>
    </row>
    <row r="11" spans="1:20" x14ac:dyDescent="0.25">
      <c r="A11" s="3" t="s">
        <v>54</v>
      </c>
      <c r="D11">
        <v>3</v>
      </c>
      <c r="F11">
        <v>3</v>
      </c>
      <c r="H11">
        <f t="shared" si="0"/>
        <v>6</v>
      </c>
      <c r="M11" s="3" t="s">
        <v>55</v>
      </c>
      <c r="N11">
        <f>COUNTIF(Vejlederfordeling!$E$2:$E$71,Opgavekombinationer!M11)</f>
        <v>4</v>
      </c>
      <c r="O11">
        <f>COUNTIF(Vejlederfordeling!$F$2:$F$71,Opgavekombinationer!M11)</f>
        <v>6</v>
      </c>
      <c r="P11">
        <f t="shared" si="1"/>
        <v>10</v>
      </c>
      <c r="R11" t="s">
        <v>55</v>
      </c>
      <c r="S11" t="s">
        <v>11</v>
      </c>
      <c r="T11">
        <v>2</v>
      </c>
    </row>
    <row r="12" spans="1:20" x14ac:dyDescent="0.25">
      <c r="A12" s="3" t="s">
        <v>78</v>
      </c>
      <c r="B12">
        <v>1</v>
      </c>
      <c r="H12">
        <f t="shared" si="0"/>
        <v>1</v>
      </c>
      <c r="M12" s="3" t="s">
        <v>52</v>
      </c>
      <c r="N12">
        <f>COUNTIF(Vejlederfordeling!$E$2:$E$71,Opgavekombinationer!M12)</f>
        <v>9</v>
      </c>
      <c r="O12">
        <f>COUNTIF(Vejlederfordeling!$F$2:$F$71,Opgavekombinationer!M12)</f>
        <v>1</v>
      </c>
      <c r="P12">
        <f t="shared" si="1"/>
        <v>10</v>
      </c>
      <c r="R12" t="s">
        <v>55</v>
      </c>
      <c r="S12" t="s">
        <v>46</v>
      </c>
      <c r="T12">
        <v>1</v>
      </c>
    </row>
    <row r="13" spans="1:20" x14ac:dyDescent="0.25">
      <c r="A13" s="3" t="s">
        <v>34</v>
      </c>
      <c r="C13">
        <v>1</v>
      </c>
      <c r="H13">
        <f t="shared" si="0"/>
        <v>1</v>
      </c>
      <c r="M13" s="3" t="s">
        <v>42</v>
      </c>
      <c r="N13">
        <f>COUNTIF(Vejlederfordeling!$E$2:$E$71,Opgavekombinationer!M13)</f>
        <v>0</v>
      </c>
      <c r="O13">
        <f>COUNTIF(Vejlederfordeling!$F$2:$F$71,Opgavekombinationer!M13)</f>
        <v>4</v>
      </c>
      <c r="P13">
        <f t="shared" si="1"/>
        <v>4</v>
      </c>
      <c r="R13" t="s">
        <v>55</v>
      </c>
      <c r="S13" t="s">
        <v>52</v>
      </c>
      <c r="T13">
        <v>1</v>
      </c>
    </row>
    <row r="14" spans="1:20" x14ac:dyDescent="0.25">
      <c r="A14" s="3" t="s">
        <v>60</v>
      </c>
      <c r="D14">
        <v>2</v>
      </c>
      <c r="H14">
        <f t="shared" si="0"/>
        <v>2</v>
      </c>
      <c r="M14" s="3" t="s">
        <v>11</v>
      </c>
      <c r="N14">
        <f>COUNTIF(Vejlederfordeling!$E$2:$E$71,Opgavekombinationer!M14)</f>
        <v>0</v>
      </c>
      <c r="O14">
        <f>COUNTIF(Vejlederfordeling!$F$2:$F$71,Opgavekombinationer!M14)</f>
        <v>5</v>
      </c>
      <c r="P14">
        <f t="shared" si="1"/>
        <v>5</v>
      </c>
      <c r="R14" t="s">
        <v>14</v>
      </c>
      <c r="S14" t="s">
        <v>28</v>
      </c>
      <c r="T14">
        <v>4</v>
      </c>
    </row>
    <row r="15" spans="1:20" x14ac:dyDescent="0.25">
      <c r="A15" s="3" t="s">
        <v>33</v>
      </c>
      <c r="B15">
        <v>1</v>
      </c>
      <c r="H15">
        <f t="shared" si="0"/>
        <v>1</v>
      </c>
      <c r="M15" s="3" t="s">
        <v>10</v>
      </c>
      <c r="N15">
        <f>COUNTIF(Vejlederfordeling!$E$2:$E$71,Opgavekombinationer!M15)</f>
        <v>6</v>
      </c>
      <c r="O15">
        <f>COUNTIF(Vejlederfordeling!$F$2:$F$71,Opgavekombinationer!M15)</f>
        <v>4</v>
      </c>
      <c r="P15">
        <f t="shared" si="1"/>
        <v>10</v>
      </c>
      <c r="R15" t="s">
        <v>14</v>
      </c>
      <c r="S15" t="s">
        <v>15</v>
      </c>
      <c r="T15">
        <v>6</v>
      </c>
    </row>
    <row r="16" spans="1:20" x14ac:dyDescent="0.25">
      <c r="A16" s="3" t="s">
        <v>40</v>
      </c>
      <c r="D16">
        <v>1</v>
      </c>
      <c r="H16">
        <f t="shared" si="0"/>
        <v>1</v>
      </c>
      <c r="M16" s="3" t="s">
        <v>21</v>
      </c>
      <c r="N16">
        <f>COUNTIF(Vejlederfordeling!$E$2:$E$71,Opgavekombinationer!M16)</f>
        <v>0</v>
      </c>
      <c r="O16">
        <f>COUNTIF(Vejlederfordeling!$F$2:$F$71,Opgavekombinationer!M16)</f>
        <v>6</v>
      </c>
      <c r="P16">
        <f t="shared" si="1"/>
        <v>6</v>
      </c>
      <c r="R16" t="s">
        <v>52</v>
      </c>
      <c r="S16" t="s">
        <v>21</v>
      </c>
      <c r="T16">
        <v>1</v>
      </c>
    </row>
    <row r="17" spans="1:21" x14ac:dyDescent="0.25">
      <c r="A17" s="3" t="s">
        <v>89</v>
      </c>
      <c r="F17">
        <v>1</v>
      </c>
      <c r="H17">
        <f t="shared" si="0"/>
        <v>1</v>
      </c>
      <c r="M17" s="3" t="s">
        <v>36</v>
      </c>
      <c r="N17">
        <f>COUNTIF(Vejlederfordeling!$E$2:$E$71,Opgavekombinationer!M17)</f>
        <v>9</v>
      </c>
      <c r="O17">
        <f>COUNTIF(Vejlederfordeling!$F$2:$F$71,Opgavekombinationer!M17)</f>
        <v>2</v>
      </c>
      <c r="P17">
        <f t="shared" ref="P17" si="2">SUM(N17:O17)</f>
        <v>11</v>
      </c>
      <c r="R17" t="s">
        <v>52</v>
      </c>
      <c r="S17" t="s">
        <v>11</v>
      </c>
      <c r="T17">
        <v>1</v>
      </c>
    </row>
    <row r="18" spans="1:21" x14ac:dyDescent="0.25">
      <c r="A18" s="3" t="s">
        <v>94</v>
      </c>
      <c r="B18">
        <f t="shared" ref="B18:G18" si="3">SUM(B2:B17)</f>
        <v>18</v>
      </c>
      <c r="C18">
        <f t="shared" si="3"/>
        <v>1</v>
      </c>
      <c r="D18">
        <f t="shared" si="3"/>
        <v>21</v>
      </c>
      <c r="E18">
        <f t="shared" si="3"/>
        <v>7</v>
      </c>
      <c r="F18">
        <f t="shared" si="3"/>
        <v>4</v>
      </c>
      <c r="G18">
        <f t="shared" si="3"/>
        <v>16</v>
      </c>
      <c r="H18" s="3">
        <f t="shared" si="0"/>
        <v>67</v>
      </c>
      <c r="M18" s="3" t="s">
        <v>15</v>
      </c>
      <c r="N18">
        <f>COUNTIF(Vejlederfordeling!$E$2:$E$71,Opgavekombinationer!M18)</f>
        <v>0</v>
      </c>
      <c r="O18">
        <f>COUNTIF(Vejlederfordeling!$F$2:$F$71,Opgavekombinationer!M18)</f>
        <v>10</v>
      </c>
      <c r="P18">
        <f t="shared" ref="P18" si="4">SUM(N18:O18)</f>
        <v>10</v>
      </c>
      <c r="R18" t="s">
        <v>52</v>
      </c>
      <c r="S18" t="s">
        <v>10</v>
      </c>
      <c r="T18">
        <v>3</v>
      </c>
    </row>
    <row r="19" spans="1:21" x14ac:dyDescent="0.25">
      <c r="M19" s="3" t="s">
        <v>14</v>
      </c>
      <c r="N19">
        <f>COUNTIF(Vejlederfordeling!$E$2:$E$71,Opgavekombinationer!M19)</f>
        <v>10</v>
      </c>
      <c r="O19">
        <f>COUNTIF(Vejlederfordeling!$F$2:$F$71,Opgavekombinationer!M19)</f>
        <v>0</v>
      </c>
      <c r="P19">
        <f t="shared" ref="P19" si="5">SUM(N19:O19)</f>
        <v>10</v>
      </c>
      <c r="R19" t="s">
        <v>52</v>
      </c>
      <c r="S19" t="s">
        <v>15</v>
      </c>
      <c r="T19">
        <v>1</v>
      </c>
    </row>
    <row r="20" spans="1:21" x14ac:dyDescent="0.25">
      <c r="M20" s="3" t="s">
        <v>61</v>
      </c>
      <c r="N20">
        <v>6</v>
      </c>
      <c r="O20">
        <v>0</v>
      </c>
      <c r="P20">
        <v>6</v>
      </c>
      <c r="R20" t="s">
        <v>52</v>
      </c>
      <c r="S20" t="s">
        <v>55</v>
      </c>
      <c r="T20">
        <v>3</v>
      </c>
    </row>
    <row r="21" spans="1:21" x14ac:dyDescent="0.25">
      <c r="R21" t="s">
        <v>61</v>
      </c>
      <c r="S21" t="s">
        <v>42</v>
      </c>
      <c r="T21">
        <v>3</v>
      </c>
    </row>
    <row r="22" spans="1:21" x14ac:dyDescent="0.25">
      <c r="R22" t="s">
        <v>61</v>
      </c>
      <c r="S22" t="s">
        <v>73</v>
      </c>
      <c r="T22">
        <v>1</v>
      </c>
    </row>
    <row r="23" spans="1:21" x14ac:dyDescent="0.25">
      <c r="R23" t="s">
        <v>61</v>
      </c>
      <c r="S23" t="s">
        <v>28</v>
      </c>
      <c r="T23">
        <v>1</v>
      </c>
    </row>
    <row r="24" spans="1:21" x14ac:dyDescent="0.25">
      <c r="R24" t="s">
        <v>61</v>
      </c>
      <c r="S24" t="s">
        <v>46</v>
      </c>
      <c r="T24">
        <v>1</v>
      </c>
    </row>
    <row r="25" spans="1:21" x14ac:dyDescent="0.25">
      <c r="R25" t="s">
        <v>10</v>
      </c>
      <c r="S25" t="s">
        <v>11</v>
      </c>
      <c r="T25">
        <v>1</v>
      </c>
    </row>
    <row r="26" spans="1:21" x14ac:dyDescent="0.25">
      <c r="R26" t="s">
        <v>10</v>
      </c>
      <c r="S26" t="s">
        <v>21</v>
      </c>
      <c r="T26">
        <v>5</v>
      </c>
    </row>
    <row r="27" spans="1:21" x14ac:dyDescent="0.25">
      <c r="R27" t="s">
        <v>36</v>
      </c>
      <c r="S27" t="s">
        <v>66</v>
      </c>
      <c r="T27">
        <v>4</v>
      </c>
    </row>
    <row r="28" spans="1:21" x14ac:dyDescent="0.25">
      <c r="R28" t="s">
        <v>36</v>
      </c>
      <c r="S28" t="s">
        <v>35</v>
      </c>
      <c r="T28">
        <v>1</v>
      </c>
    </row>
    <row r="29" spans="1:21" x14ac:dyDescent="0.25">
      <c r="R29" t="s">
        <v>36</v>
      </c>
      <c r="S29" t="s">
        <v>79</v>
      </c>
      <c r="T29">
        <v>1</v>
      </c>
    </row>
    <row r="30" spans="1:21" x14ac:dyDescent="0.25">
      <c r="R30" t="s">
        <v>36</v>
      </c>
      <c r="S30" t="s">
        <v>70</v>
      </c>
      <c r="T30">
        <v>3</v>
      </c>
    </row>
    <row r="31" spans="1:21" x14ac:dyDescent="0.25">
      <c r="U31">
        <f>_xlfn.SINGLE(SUM(Tabel1__3[Antal]))</f>
        <v>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6050-D63F-4BA9-BA75-87BDFD6162BF}">
  <dimension ref="A1:C29"/>
  <sheetViews>
    <sheetView tabSelected="1" workbookViewId="0">
      <selection activeCell="J22" sqref="J22"/>
    </sheetView>
  </sheetViews>
  <sheetFormatPr defaultRowHeight="15" x14ac:dyDescent="0.25"/>
  <sheetData>
    <row r="1" spans="1:3" x14ac:dyDescent="0.25">
      <c r="A1" t="s">
        <v>35</v>
      </c>
      <c r="B1" t="s">
        <v>36</v>
      </c>
      <c r="C1">
        <v>1</v>
      </c>
    </row>
    <row r="2" spans="1:3" x14ac:dyDescent="0.25">
      <c r="A2" t="s">
        <v>41</v>
      </c>
      <c r="B2" t="s">
        <v>10</v>
      </c>
      <c r="C2">
        <v>1</v>
      </c>
    </row>
    <row r="3" spans="1:3" x14ac:dyDescent="0.25">
      <c r="A3" t="s">
        <v>41</v>
      </c>
      <c r="B3" t="s">
        <v>46</v>
      </c>
      <c r="C3">
        <v>8</v>
      </c>
    </row>
    <row r="4" spans="1:3" x14ac:dyDescent="0.25">
      <c r="A4" t="s">
        <v>41</v>
      </c>
      <c r="B4" t="s">
        <v>42</v>
      </c>
      <c r="C4">
        <v>1</v>
      </c>
    </row>
    <row r="5" spans="1:3" x14ac:dyDescent="0.25">
      <c r="A5" t="s">
        <v>73</v>
      </c>
      <c r="B5" t="s">
        <v>70</v>
      </c>
      <c r="C5">
        <v>6</v>
      </c>
    </row>
    <row r="6" spans="1:3" x14ac:dyDescent="0.25">
      <c r="A6" t="s">
        <v>73</v>
      </c>
      <c r="B6" t="s">
        <v>15</v>
      </c>
      <c r="C6">
        <v>3</v>
      </c>
    </row>
    <row r="7" spans="1:3" x14ac:dyDescent="0.25">
      <c r="A7" t="s">
        <v>73</v>
      </c>
      <c r="B7" t="s">
        <v>11</v>
      </c>
      <c r="C7">
        <v>1</v>
      </c>
    </row>
    <row r="8" spans="1:3" x14ac:dyDescent="0.25">
      <c r="A8" t="s">
        <v>79</v>
      </c>
      <c r="B8" t="s">
        <v>36</v>
      </c>
      <c r="C8">
        <v>1</v>
      </c>
    </row>
    <row r="9" spans="1:3" x14ac:dyDescent="0.25">
      <c r="A9" t="s">
        <v>79</v>
      </c>
      <c r="B9" t="s">
        <v>55</v>
      </c>
      <c r="C9">
        <v>3</v>
      </c>
    </row>
    <row r="10" spans="1:3" x14ac:dyDescent="0.25">
      <c r="A10" t="s">
        <v>55</v>
      </c>
      <c r="B10" t="s">
        <v>11</v>
      </c>
      <c r="C10">
        <v>2</v>
      </c>
    </row>
    <row r="11" spans="1:3" x14ac:dyDescent="0.25">
      <c r="A11" t="s">
        <v>55</v>
      </c>
      <c r="B11" t="s">
        <v>46</v>
      </c>
      <c r="C11">
        <v>1</v>
      </c>
    </row>
    <row r="12" spans="1:3" x14ac:dyDescent="0.25">
      <c r="A12" t="s">
        <v>55</v>
      </c>
      <c r="B12" t="s">
        <v>52</v>
      </c>
      <c r="C12">
        <v>1</v>
      </c>
    </row>
    <row r="13" spans="1:3" x14ac:dyDescent="0.25">
      <c r="A13" t="s">
        <v>14</v>
      </c>
      <c r="B13" t="s">
        <v>28</v>
      </c>
      <c r="C13">
        <v>4</v>
      </c>
    </row>
    <row r="14" spans="1:3" x14ac:dyDescent="0.25">
      <c r="A14" t="s">
        <v>14</v>
      </c>
      <c r="B14" t="s">
        <v>15</v>
      </c>
      <c r="C14">
        <v>6</v>
      </c>
    </row>
    <row r="15" spans="1:3" x14ac:dyDescent="0.25">
      <c r="A15" t="s">
        <v>52</v>
      </c>
      <c r="B15" t="s">
        <v>21</v>
      </c>
      <c r="C15">
        <v>1</v>
      </c>
    </row>
    <row r="16" spans="1:3" x14ac:dyDescent="0.25">
      <c r="A16" t="s">
        <v>52</v>
      </c>
      <c r="B16" t="s">
        <v>11</v>
      </c>
      <c r="C16">
        <v>1</v>
      </c>
    </row>
    <row r="17" spans="1:3" x14ac:dyDescent="0.25">
      <c r="A17" t="s">
        <v>52</v>
      </c>
      <c r="B17" t="s">
        <v>10</v>
      </c>
      <c r="C17">
        <v>3</v>
      </c>
    </row>
    <row r="18" spans="1:3" x14ac:dyDescent="0.25">
      <c r="A18" t="s">
        <v>52</v>
      </c>
      <c r="B18" t="s">
        <v>15</v>
      </c>
      <c r="C18">
        <v>1</v>
      </c>
    </row>
    <row r="19" spans="1:3" x14ac:dyDescent="0.25">
      <c r="A19" t="s">
        <v>52</v>
      </c>
      <c r="B19" t="s">
        <v>55</v>
      </c>
      <c r="C19">
        <v>3</v>
      </c>
    </row>
    <row r="20" spans="1:3" x14ac:dyDescent="0.25">
      <c r="A20" t="s">
        <v>61</v>
      </c>
      <c r="B20" t="s">
        <v>42</v>
      </c>
      <c r="C20">
        <v>3</v>
      </c>
    </row>
    <row r="21" spans="1:3" x14ac:dyDescent="0.25">
      <c r="A21" t="s">
        <v>61</v>
      </c>
      <c r="B21" t="s">
        <v>73</v>
      </c>
      <c r="C21">
        <v>1</v>
      </c>
    </row>
    <row r="22" spans="1:3" x14ac:dyDescent="0.25">
      <c r="A22" t="s">
        <v>61</v>
      </c>
      <c r="B22" t="s">
        <v>28</v>
      </c>
      <c r="C22">
        <v>1</v>
      </c>
    </row>
    <row r="23" spans="1:3" x14ac:dyDescent="0.25">
      <c r="A23" t="s">
        <v>61</v>
      </c>
      <c r="B23" t="s">
        <v>46</v>
      </c>
      <c r="C23">
        <v>1</v>
      </c>
    </row>
    <row r="24" spans="1:3" x14ac:dyDescent="0.25">
      <c r="A24" t="s">
        <v>10</v>
      </c>
      <c r="B24" t="s">
        <v>11</v>
      </c>
      <c r="C24">
        <v>1</v>
      </c>
    </row>
    <row r="25" spans="1:3" x14ac:dyDescent="0.25">
      <c r="A25" t="s">
        <v>10</v>
      </c>
      <c r="B25" t="s">
        <v>21</v>
      </c>
      <c r="C25">
        <v>5</v>
      </c>
    </row>
    <row r="26" spans="1:3" x14ac:dyDescent="0.25">
      <c r="A26" t="s">
        <v>36</v>
      </c>
      <c r="B26" t="s">
        <v>66</v>
      </c>
      <c r="C26">
        <v>4</v>
      </c>
    </row>
    <row r="27" spans="1:3" x14ac:dyDescent="0.25">
      <c r="A27" t="s">
        <v>36</v>
      </c>
      <c r="B27" t="s">
        <v>35</v>
      </c>
      <c r="C27">
        <v>1</v>
      </c>
    </row>
    <row r="28" spans="1:3" x14ac:dyDescent="0.25">
      <c r="A28" t="s">
        <v>36</v>
      </c>
      <c r="B28" t="s">
        <v>79</v>
      </c>
      <c r="C28">
        <v>1</v>
      </c>
    </row>
    <row r="29" spans="1:3" x14ac:dyDescent="0.25">
      <c r="A29" t="s">
        <v>36</v>
      </c>
      <c r="B29" t="s">
        <v>70</v>
      </c>
      <c r="C29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13DC-F469-41FF-8BF7-8C4CBB71787F}">
  <dimension ref="A1:AB2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6" sqref="D26"/>
    </sheetView>
  </sheetViews>
  <sheetFormatPr defaultRowHeight="15" x14ac:dyDescent="0.25"/>
  <cols>
    <col min="1" max="1" width="11.140625" customWidth="1"/>
    <col min="2" max="2" width="11.85546875" bestFit="1" customWidth="1"/>
    <col min="3" max="3" width="26.7109375" bestFit="1" customWidth="1"/>
    <col min="4" max="4" width="24" bestFit="1" customWidth="1"/>
    <col min="5" max="5" width="17" bestFit="1" customWidth="1"/>
    <col min="6" max="6" width="29" bestFit="1" customWidth="1"/>
    <col min="7" max="7" width="21" bestFit="1" customWidth="1"/>
    <col min="8" max="8" width="18.42578125" bestFit="1" customWidth="1"/>
    <col min="9" max="9" width="23" bestFit="1" customWidth="1"/>
    <col min="10" max="10" width="21.42578125" bestFit="1" customWidth="1"/>
    <col min="11" max="11" width="25.5703125" bestFit="1" customWidth="1"/>
    <col min="12" max="12" width="19.85546875" bestFit="1" customWidth="1"/>
    <col min="13" max="13" width="28.28515625" bestFit="1" customWidth="1"/>
    <col min="14" max="14" width="26.85546875" bestFit="1" customWidth="1"/>
    <col min="15" max="15" width="23.140625" bestFit="1" customWidth="1"/>
    <col min="16" max="16" width="16.7109375" bestFit="1" customWidth="1"/>
    <col min="17" max="17" width="25.85546875" bestFit="1" customWidth="1"/>
    <col min="18" max="18" width="18.140625" bestFit="1" customWidth="1"/>
    <col min="19" max="19" width="17.5703125" bestFit="1" customWidth="1"/>
    <col min="20" max="20" width="20.140625" bestFit="1" customWidth="1"/>
    <col min="21" max="21" width="21.42578125" bestFit="1" customWidth="1"/>
    <col min="22" max="22" width="27.7109375" bestFit="1" customWidth="1"/>
    <col min="23" max="23" width="23.85546875" bestFit="1" customWidth="1"/>
    <col min="24" max="24" width="22.28515625" bestFit="1" customWidth="1"/>
    <col min="25" max="25" width="25" bestFit="1" customWidth="1"/>
    <col min="26" max="26" width="26.85546875" bestFit="1" customWidth="1"/>
    <col min="27" max="27" width="23" bestFit="1" customWidth="1"/>
    <col min="28" max="28" width="22" bestFit="1" customWidth="1"/>
    <col min="29" max="99" width="12.140625" customWidth="1"/>
    <col min="100" max="999" width="13.140625" customWidth="1"/>
    <col min="1000" max="9999" width="14" customWidth="1"/>
    <col min="10000" max="16384" width="15" customWidth="1"/>
  </cols>
  <sheetData>
    <row r="1" spans="1:28" x14ac:dyDescent="0.25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</row>
    <row r="2" spans="1:28" x14ac:dyDescent="0.25">
      <c r="C2" t="s">
        <v>126</v>
      </c>
      <c r="D2" t="s">
        <v>127</v>
      </c>
      <c r="E2" t="s">
        <v>128</v>
      </c>
      <c r="F2" t="s">
        <v>129</v>
      </c>
      <c r="G2" t="s">
        <v>130</v>
      </c>
      <c r="H2" t="s">
        <v>131</v>
      </c>
      <c r="I2" t="s">
        <v>132</v>
      </c>
      <c r="J2" t="s">
        <v>133</v>
      </c>
      <c r="K2" t="s">
        <v>134</v>
      </c>
      <c r="L2" t="s">
        <v>135</v>
      </c>
      <c r="M2" t="s">
        <v>136</v>
      </c>
      <c r="N2" t="s">
        <v>137</v>
      </c>
      <c r="O2" t="s">
        <v>138</v>
      </c>
      <c r="P2" t="s">
        <v>139</v>
      </c>
      <c r="Q2" t="s">
        <v>140</v>
      </c>
      <c r="R2" t="s">
        <v>141</v>
      </c>
      <c r="S2" t="s">
        <v>142</v>
      </c>
      <c r="T2" t="s">
        <v>143</v>
      </c>
      <c r="U2" t="s">
        <v>144</v>
      </c>
      <c r="V2" t="s">
        <v>145</v>
      </c>
      <c r="W2" t="s">
        <v>146</v>
      </c>
      <c r="X2" t="s">
        <v>147</v>
      </c>
      <c r="Y2" t="s">
        <v>148</v>
      </c>
      <c r="Z2" t="s">
        <v>149</v>
      </c>
      <c r="AA2" t="s">
        <v>150</v>
      </c>
      <c r="AB2" t="s">
        <v>151</v>
      </c>
    </row>
    <row r="3" spans="1:28" x14ac:dyDescent="0.25">
      <c r="A3" s="5">
        <v>0.49305555555555558</v>
      </c>
      <c r="B3" s="5">
        <v>0.50347222222222221</v>
      </c>
      <c r="C3" t="s">
        <v>152</v>
      </c>
      <c r="F3" t="s">
        <v>153</v>
      </c>
      <c r="I3" t="s">
        <v>154</v>
      </c>
      <c r="N3" t="s">
        <v>155</v>
      </c>
      <c r="Q3" t="s">
        <v>156</v>
      </c>
      <c r="W3" t="s">
        <v>157</v>
      </c>
      <c r="AB3" t="s">
        <v>158</v>
      </c>
    </row>
    <row r="4" spans="1:28" x14ac:dyDescent="0.25">
      <c r="A4" s="5">
        <v>0.50347222222222221</v>
      </c>
      <c r="B4" s="5">
        <v>0.51388888888888895</v>
      </c>
      <c r="C4" t="s">
        <v>159</v>
      </c>
      <c r="F4" t="s">
        <v>160</v>
      </c>
      <c r="I4" t="s">
        <v>161</v>
      </c>
      <c r="N4" t="s">
        <v>162</v>
      </c>
      <c r="Q4" t="s">
        <v>163</v>
      </c>
      <c r="W4" t="s">
        <v>164</v>
      </c>
      <c r="AB4" t="s">
        <v>165</v>
      </c>
    </row>
    <row r="5" spans="1:28" x14ac:dyDescent="0.25">
      <c r="A5" s="5">
        <v>0.51388888888888895</v>
      </c>
      <c r="B5" s="5">
        <v>0.52430555555555602</v>
      </c>
      <c r="C5" t="s">
        <v>166</v>
      </c>
      <c r="F5" t="s">
        <v>167</v>
      </c>
      <c r="I5" t="s">
        <v>168</v>
      </c>
      <c r="N5" t="s">
        <v>169</v>
      </c>
      <c r="Q5" t="s">
        <v>170</v>
      </c>
      <c r="W5" t="s">
        <v>171</v>
      </c>
      <c r="AB5" t="s">
        <v>172</v>
      </c>
    </row>
    <row r="6" spans="1:28" x14ac:dyDescent="0.25">
      <c r="A6" s="5">
        <v>0.52430555555555503</v>
      </c>
      <c r="B6" s="5">
        <v>0.53472222222222199</v>
      </c>
      <c r="C6" t="s">
        <v>173</v>
      </c>
      <c r="F6" t="s">
        <v>174</v>
      </c>
      <c r="N6" t="s">
        <v>175</v>
      </c>
      <c r="S6" t="s">
        <v>176</v>
      </c>
      <c r="AB6" t="s">
        <v>177</v>
      </c>
    </row>
    <row r="7" spans="1:28" x14ac:dyDescent="0.25">
      <c r="A7" s="5">
        <v>0.53472222222222199</v>
      </c>
      <c r="B7" s="5">
        <v>0.54513888888888895</v>
      </c>
      <c r="C7" t="s">
        <v>178</v>
      </c>
      <c r="F7" t="s">
        <v>179</v>
      </c>
      <c r="J7" t="s">
        <v>180</v>
      </c>
      <c r="L7" t="s">
        <v>181</v>
      </c>
      <c r="N7" t="s">
        <v>182</v>
      </c>
      <c r="Y7" t="s">
        <v>183</v>
      </c>
    </row>
    <row r="8" spans="1:28" x14ac:dyDescent="0.25">
      <c r="A8" s="5">
        <v>0.54513888888888895</v>
      </c>
      <c r="B8" s="5">
        <v>0.55555555555555602</v>
      </c>
      <c r="C8" t="s">
        <v>184</v>
      </c>
      <c r="F8" t="s">
        <v>185</v>
      </c>
      <c r="J8" t="s">
        <v>186</v>
      </c>
      <c r="L8" t="s">
        <v>187</v>
      </c>
      <c r="N8" t="s">
        <v>188</v>
      </c>
      <c r="Y8" t="s">
        <v>189</v>
      </c>
    </row>
    <row r="9" spans="1:28" x14ac:dyDescent="0.25">
      <c r="A9" s="5">
        <v>0.55555555555555503</v>
      </c>
      <c r="B9" s="5">
        <v>0.56597222222222299</v>
      </c>
      <c r="C9" t="s">
        <v>190</v>
      </c>
      <c r="H9" t="s">
        <v>81</v>
      </c>
      <c r="O9" t="s">
        <v>191</v>
      </c>
      <c r="T9" t="s">
        <v>86</v>
      </c>
      <c r="Y9" t="s">
        <v>192</v>
      </c>
      <c r="Z9" t="s">
        <v>193</v>
      </c>
    </row>
    <row r="10" spans="1:28" x14ac:dyDescent="0.25">
      <c r="A10" s="5">
        <v>0.56597222222222199</v>
      </c>
      <c r="B10" s="5">
        <v>0.57638888888888895</v>
      </c>
      <c r="C10" t="s">
        <v>194</v>
      </c>
      <c r="G10" t="s">
        <v>195</v>
      </c>
      <c r="M10" t="s">
        <v>196</v>
      </c>
      <c r="O10" t="s">
        <v>197</v>
      </c>
      <c r="Y10" t="s">
        <v>198</v>
      </c>
      <c r="Z10" t="s">
        <v>199</v>
      </c>
    </row>
    <row r="11" spans="1:28" x14ac:dyDescent="0.25">
      <c r="A11" s="5">
        <v>0.57638888888888895</v>
      </c>
      <c r="B11" s="5">
        <v>0.58680555555555602</v>
      </c>
      <c r="D11" t="s">
        <v>200</v>
      </c>
      <c r="G11" t="s">
        <v>201</v>
      </c>
      <c r="M11" t="s">
        <v>202</v>
      </c>
      <c r="O11" t="s">
        <v>203</v>
      </c>
      <c r="Y11" t="s">
        <v>204</v>
      </c>
      <c r="AA11" t="s">
        <v>205</v>
      </c>
    </row>
    <row r="12" spans="1:28" x14ac:dyDescent="0.25">
      <c r="A12" s="5">
        <v>0.58680555555555503</v>
      </c>
      <c r="B12" s="5">
        <v>0.59722222222222299</v>
      </c>
      <c r="G12" t="s">
        <v>206</v>
      </c>
      <c r="M12" t="s">
        <v>207</v>
      </c>
      <c r="O12" t="s">
        <v>208</v>
      </c>
      <c r="X12" t="s">
        <v>209</v>
      </c>
      <c r="AA12" t="s">
        <v>210</v>
      </c>
    </row>
    <row r="13" spans="1:28" x14ac:dyDescent="0.25">
      <c r="A13" s="5">
        <v>0.59722222222222199</v>
      </c>
      <c r="B13" s="5">
        <v>0.60763888888888895</v>
      </c>
      <c r="E13" t="s">
        <v>211</v>
      </c>
      <c r="K13" t="s">
        <v>212</v>
      </c>
      <c r="M13" t="s">
        <v>213</v>
      </c>
      <c r="V13" t="s">
        <v>214</v>
      </c>
      <c r="AA13" t="s">
        <v>215</v>
      </c>
    </row>
    <row r="14" spans="1:28" x14ac:dyDescent="0.25">
      <c r="A14" s="5">
        <v>0.60763888888888895</v>
      </c>
      <c r="B14" s="5">
        <v>0.61805555555555602</v>
      </c>
      <c r="R14" t="s">
        <v>216</v>
      </c>
      <c r="U14" t="s">
        <v>217</v>
      </c>
    </row>
    <row r="15" spans="1:28" x14ac:dyDescent="0.25">
      <c r="A15" s="5">
        <v>0.61805555555555558</v>
      </c>
      <c r="B15" s="5">
        <v>0.62847222222222221</v>
      </c>
      <c r="P15" t="s">
        <v>218</v>
      </c>
    </row>
    <row r="16" spans="1:28" x14ac:dyDescent="0.25">
      <c r="A16" s="5"/>
      <c r="B16" s="5"/>
    </row>
    <row r="17" spans="1:3" x14ac:dyDescent="0.25">
      <c r="A17" s="5"/>
      <c r="B17" s="5"/>
    </row>
    <row r="18" spans="1:3" x14ac:dyDescent="0.25">
      <c r="A18" s="5"/>
      <c r="B18" s="5"/>
    </row>
    <row r="19" spans="1:3" x14ac:dyDescent="0.25">
      <c r="A19" s="5"/>
      <c r="B19" s="5"/>
      <c r="C19" s="6"/>
    </row>
    <row r="20" spans="1:3" x14ac:dyDescent="0.25">
      <c r="A20" s="5"/>
      <c r="B20" s="5"/>
    </row>
    <row r="21" spans="1:3" x14ac:dyDescent="0.25">
      <c r="A21" s="5"/>
      <c r="B21" s="5"/>
    </row>
    <row r="22" spans="1:3" x14ac:dyDescent="0.25">
      <c r="A22" s="5"/>
      <c r="B22" s="5"/>
    </row>
    <row r="23" spans="1:3" x14ac:dyDescent="0.25">
      <c r="A23" s="5"/>
      <c r="B23" s="5"/>
    </row>
    <row r="24" spans="1:3" x14ac:dyDescent="0.25">
      <c r="A24" s="5"/>
      <c r="B24" s="5"/>
    </row>
    <row r="25" spans="1:3" x14ac:dyDescent="0.25">
      <c r="A25" s="5"/>
      <c r="B25" s="5"/>
    </row>
    <row r="26" spans="1:3" x14ac:dyDescent="0.25">
      <c r="A26" s="5"/>
      <c r="B26" s="5"/>
    </row>
    <row r="27" spans="1:3" x14ac:dyDescent="0.25">
      <c r="A27" s="5"/>
      <c r="B27" s="5"/>
    </row>
  </sheetData>
  <pageMargins left="0.7" right="0.7" top="0.75" bottom="0.75" header="0.3" footer="0.3"/>
  <pageSetup paperSize="9" orientation="landscape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AA98-1181-4F63-99FA-E64CB22B8A3C}">
  <dimension ref="A1"/>
  <sheetViews>
    <sheetView workbookViewId="0">
      <selection activeCell="G14" sqref="G14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5f50324-fe24-4a97-b39c-2d36f57829a1">
      <Terms xmlns="http://schemas.microsoft.com/office/infopath/2007/PartnerControls"/>
    </lcf76f155ced4ddcb4097134ff3c332f>
    <TaxCatchAll xmlns="95cb4d39-3ae3-4782-b95c-f39e771bec2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4B07FB45EF6F14AB7FE77A05D1CEA1E" ma:contentTypeVersion="17" ma:contentTypeDescription="Opret et nyt dokument." ma:contentTypeScope="" ma:versionID="f00decfb71fa6c140e51e90591d6a04f">
  <xsd:schema xmlns:xsd="http://www.w3.org/2001/XMLSchema" xmlns:xs="http://www.w3.org/2001/XMLSchema" xmlns:p="http://schemas.microsoft.com/office/2006/metadata/properties" xmlns:ns2="55f50324-fe24-4a97-b39c-2d36f57829a1" xmlns:ns3="95cb4d39-3ae3-4782-b95c-f39e771bec27" targetNamespace="http://schemas.microsoft.com/office/2006/metadata/properties" ma:root="true" ma:fieldsID="f0e8eba82730bb6a2ce20bf94acce420" ns2:_="" ns3:_="">
    <xsd:import namespace="55f50324-fe24-4a97-b39c-2d36f57829a1"/>
    <xsd:import namespace="95cb4d39-3ae3-4782-b95c-f39e771bec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OCR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50324-fe24-4a97-b39c-2d36f57829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Billedmærker" ma:readOnly="false" ma:fieldId="{5cf76f15-5ced-4ddc-b409-7134ff3c332f}" ma:taxonomyMulti="true" ma:sspId="043f6fd5-ed8a-471d-8e10-4752d7ca24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cb4d39-3ae3-4782-b95c-f39e771bec2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7e28d3f-624c-42ce-b0ed-f4edeb32a5c1}" ma:internalName="TaxCatchAll" ma:showField="CatchAllData" ma:web="95cb4d39-3ae3-4782-b95c-f39e771bec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D I E A A B Q S w M E F A A C A A g A j 1 I 2 V 0 E m M R m k A A A A 9 g A A A B I A H A B D b 2 5 m a W c v U G F j a 2 F n Z S 5 4 b W w g o h g A K K A U A A A A A A A A A A A A A A A A A A A A A A A A A A A A h Y + x D o I w F E V / h X S n L c / F k E c d d F M S E x P j 2 p Q K j V A M L Z Z / c / C T / A U x i r o 5 3 n P P c O / 9 e s P F 0 N T R R X f O t D Y j C e U k 0 l a 1 h b F l R n p / j O d k I X A r 1 U m W O h p l 6 9 L B F R m p v D + n j I U Q a J j R t i s Z c J 6 w Q 7 7 Z q U o 3 k n x k 8 1 + O j X V e W q W J w P 1 r j A C a A K c A Q D m y C W J u 7 F e A c e + z / Y G 4 7 G v f d 1 o U M l 6 t k U 0 R 2 f u D e A B Q S w M E F A A C A A g A j 1 I 2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9 S N l f 5 z w J w L A E A A F Y C A A A T A B w A R m 9 y b X V s Y X M v U 2 V j d G l v b j E u b S C i G A A o o B Q A A A A A A A A A A A A A A A A A A A A A A A A A A A B 1 U M F q w k A Q v Q f y D 8 t 6 S S A E b E s v 4 i E N V o r Q Q p X 2 I F L W Z K p p N r N h d t N a g t d + S n / E H + t G p d V G 9 z L L e z P z 3 j w N i c k U s v G u d n u u 4 z p 6 K Q h S 1 u E T M Q f Z Z d 6 l z 1 m f S T C u w + w b Z T I F C w x W C c g w r o g A z b O i f K 5 U 7 v n 1 9 F 4 U 0 N 9 P 8 9 l 6 G i s 0 t m U W 7 O Y 7 f P O F K Y F h 5 r O E Z r V t l R B O S K B + V V T E S l Y F T i y p v a 1 Y U N d 8 J I X W w I P t E D O w M u u A 1 X w g 4 b 0 F 3 o o F 6 5 5 E L 1 r o E 7 x J S I F Y d J 6 6 a c s W e O x l 7 f 9 e N 6 S q L M F G C I w 2 3 3 k O 9 H f j k F R V e v 8 S a N k 4 V G 7 k a h 6 h E d I y I J L l f t W j + o h V h c Z 7 8 Q N 2 h + b 6 K m w i O 3 Q y V m T O G G k o 7 6 T X J u w j N w 9 k f 2 G k E 8 A 0 w 4 U V c J 0 M z 2 v 0 f g B Q S w E C L Q A U A A I A C A C P U j Z X Q S Y x G a Q A A A D 2 A A A A E g A A A A A A A A A A A A A A A A A A A A A A Q 2 9 u Z m l n L 1 B h Y 2 t h Z 2 U u e G 1 s U E s B A i 0 A F A A C A A g A j 1 I 2 V w / K 6 a u k A A A A 6 Q A A A B M A A A A A A A A A A A A A A A A A 8 A A A A F t D b 2 5 0 Z W 5 0 X 1 R 5 c G V z X S 5 4 b W x Q S w E C L Q A U A A I A C A C P U j Z X + c 8 C c C w B A A B W A g A A E w A A A A A A A A A A A A A A A A D h A Q A A R m 9 y b X V s Y X M v U 2 V j d G l v b j E u b V B L B Q Y A A A A A A w A D A M I A A A B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C g A A A A A A A M 8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w x X 1 8 z I i A v P j x F b n R y e S B U e X B l P S J G a W x s Z W R D b 2 1 w b G V 0 Z V J l c 3 V s d F R v V 2 9 y a 3 N o Z W V 0 I i B W Y W x 1 Z T 0 i b D E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M l Q w O D o y M D o x M y 4 w O D c 0 N z U 4 W i I g L z 4 8 R W 5 0 c n k g V H l w Z T 0 i R m l s b E N v b H V t b l R 5 c G V z I i B W Y W x 1 Z T 0 i c 0 J n W U Q i I C 8 + P E V u d H J 5 I F R 5 c G U 9 I k Z p b G x D b 2 x 1 b W 5 O Y W 1 l c y I g V m F s d W U 9 I n N b J n F 1 b 3 Q 7 V m V q b G V k Z X I g Q S Z x d W 9 0 O y w m c X V v d D t W Z W p s Z W R l c i B C J n F 1 b 3 Q 7 L C Z x d W 9 0 O 0 F u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w x I C g z K S 9 B d X R v U m V t b 3 Z l Z E N v b H V t b n M x L n t W Z W p s Z W R l c i B B L D B 9 J n F 1 b 3 Q 7 L C Z x d W 9 0 O 1 N l Y 3 R p b 2 4 x L 1 R h Y m V s M S A o M y k v Q X V 0 b 1 J l b W 9 2 Z W R D b 2 x 1 b W 5 z M S 5 7 V m V q b G V k Z X I g Q i w x f S Z x d W 9 0 O y w m c X V v d D t T Z W N 0 a W 9 u M S 9 U Y W J l b D E g K D M p L 0 F 1 d G 9 S Z W 1 v d m V k Q 2 9 s d W 1 u c z E u e 0 F u d G F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M S A o M y k v Q X V 0 b 1 J l b W 9 2 Z W R D b 2 x 1 b W 5 z M S 5 7 V m V q b G V k Z X I g Q S w w f S Z x d W 9 0 O y w m c X V v d D t T Z W N 0 a W 9 u M S 9 U Y W J l b D E g K D M p L 0 F 1 d G 9 S Z W 1 v d m V k Q 2 9 s d W 1 u c z E u e 1 Z l a m x l Z G V y I E I s M X 0 m c X V v d D s s J n F 1 b 3 Q 7 U 2 V j d G l v b j E v V G F i Z W w x I C g z K S 9 B d X R v U m V t b 3 Z l Z E N v b H V t b n M x L n t B b n R h b C w y f S Z x d W 9 0 O 1 0 s J n F 1 b 3 Q 7 U m V s Y X R p b 2 5 z a G l w S W 5 m b y Z x d W 9 0 O z p b X X 0 i I C 8 + P E V u d H J 5 I F R 5 c G U 9 I l F 1 Z X J 5 S U Q i I F Z h b H V l P S J z O W Q w N T Y w Z T g t O D N h Z S 0 0 Y W J h L W F l Y j E t M D E y N j Q x M W Z l Y z I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w x J T I w K D M p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w x J T I w K D M p L y V D M y U 4 N m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S U y M C g z K S 9 H c n V w c G V y Z W R l J T I w c i V D M y V B N m t r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E l M j A o M y k v U 2 9 y d G V y Z W R l J T I w c i V D M y V B N m t r Z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u Y P W A R B H 7 0 u I 7 J W u k 9 R B G Q A A A A A C A A A A A A A D Z g A A w A A A A B A A A A D 3 / d O v J V 6 R e p r B 5 t 2 u z I T J A A A A A A S A A A C g A A A A E A A A A K I E D g 4 1 H + g 5 o d v 8 X v q R d 0 l Q A A A A L n 8 1 0 h j 4 6 l p K V 9 W 2 0 5 D N e B b / r z E e h F P Q b i p H 1 I J 2 f n B H s X U 9 1 e W I f L 8 i d T 0 f I J D o F + n / N R A 7 T p r / L q e d J 5 x c / 0 b B o 3 9 G H O X I r O j m z Q e t Z 8 Y U A A A A u C 9 Q 0 + Z 5 t L s T b Y e g k K 4 8 S 7 m H S 1 Q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C8FEF7-B9A2-4961-BC86-67B3FC96B0A4}">
  <ds:schemaRefs>
    <ds:schemaRef ds:uri="http://schemas.microsoft.com/office/2006/metadata/properties"/>
    <ds:schemaRef ds:uri="http://schemas.microsoft.com/office/infopath/2007/PartnerControls"/>
    <ds:schemaRef ds:uri="55f50324-fe24-4a97-b39c-2d36f57829a1"/>
    <ds:schemaRef ds:uri="95cb4d39-3ae3-4782-b95c-f39e771bec27"/>
  </ds:schemaRefs>
</ds:datastoreItem>
</file>

<file path=customXml/itemProps2.xml><?xml version="1.0" encoding="utf-8"?>
<ds:datastoreItem xmlns:ds="http://schemas.openxmlformats.org/officeDocument/2006/customXml" ds:itemID="{F02452D2-B3AD-4A7E-8D6A-DB9F65B9F8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f50324-fe24-4a97-b39c-2d36f57829a1"/>
    <ds:schemaRef ds:uri="95cb4d39-3ae3-4782-b95c-f39e771bec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9A319B-7FAE-47B3-A855-119B737F1175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DE80376-F40B-4D49-BAF9-CD4E2653B1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Vejlederfordeling</vt:lpstr>
      <vt:lpstr>Opgavekombinationer</vt:lpstr>
      <vt:lpstr>Data</vt:lpstr>
      <vt:lpstr>Udkast til tidsplan</vt:lpstr>
      <vt:lpstr>Resultat</vt:lpstr>
    </vt:vector>
  </TitlesOfParts>
  <Manager/>
  <Company>HANSENBERG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Nicolai Holmgaard Juul</dc:creator>
  <cp:keywords/>
  <dc:description/>
  <cp:lastModifiedBy>Jens Tranbjerg Graversen</cp:lastModifiedBy>
  <cp:revision/>
  <dcterms:created xsi:type="dcterms:W3CDTF">2023-09-18T08:28:51Z</dcterms:created>
  <dcterms:modified xsi:type="dcterms:W3CDTF">2023-10-09T14:04:24Z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0x01010024B07FB45EF6F14AB7FE77A05D1CEA1E</vt:lpwstr>
  </property>
</Properties>
</file>