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5"/>
  <workbookPr/>
  <mc:AlternateContent xmlns:mc="http://schemas.openxmlformats.org/markup-compatibility/2006">
    <mc:Choice Requires="x15">
      <x15ac:absPath xmlns:x15ac="http://schemas.microsoft.com/office/spreadsheetml/2010/11/ac" url="https://gutorelectronic.sharepoint.com/sites/Projects/Projects 2016/1160306/PM_Engineering/__PM/_Various/250519_Test-PM-0N2437A/04 Raw Data/"/>
    </mc:Choice>
  </mc:AlternateContent>
  <xr:revisionPtr revIDLastSave="1144" documentId="8_{19C60B56-E2AF-45C2-AD08-840B08100F18}" xr6:coauthVersionLast="47" xr6:coauthVersionMax="47" xr10:uidLastSave="{F51682C7-3EA8-4DB4-BBAB-83721559FD3F}"/>
  <bookViews>
    <workbookView xWindow="-28920" yWindow="1245" windowWidth="29040" windowHeight="15720" firstSheet="3" activeTab="9" xr2:uid="{FBBFD03F-50A9-40EA-89C3-2DFF13F79B15}"/>
  </bookViews>
  <sheets>
    <sheet name="Rev." sheetId="10" r:id="rId1"/>
    <sheet name="Schematic" sheetId="8" r:id="rId2"/>
    <sheet name="Electrical_Comparison" sheetId="9" r:id="rId3"/>
    <sheet name="Thermal_Comparison " sheetId="11" r:id="rId4"/>
    <sheet name="Overview 0N-2437A" sheetId="2" r:id="rId5"/>
    <sheet name="Case 1_0N2437A" sheetId="3" r:id="rId6"/>
    <sheet name="Case 2_0N2437A" sheetId="4" r:id="rId7"/>
    <sheet name="Overview_ 0C0920" sheetId="5" r:id="rId8"/>
    <sheet name="Case 1_ 0C0920" sheetId="6" r:id="rId9"/>
    <sheet name="Case 2_ 0C0920" sheetId="7" r:id="rId10"/>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1" i="11" l="1"/>
  <c r="F45" i="11"/>
  <c r="F46" i="11"/>
  <c r="F47" i="11"/>
  <c r="F48" i="11"/>
  <c r="F49" i="11"/>
  <c r="F50" i="11"/>
  <c r="E49" i="11"/>
  <c r="E50" i="11"/>
  <c r="E48" i="11"/>
  <c r="E47" i="11"/>
  <c r="E46" i="11"/>
  <c r="E45" i="11"/>
  <c r="F42" i="11"/>
  <c r="F40" i="11"/>
  <c r="F39" i="11"/>
  <c r="F38" i="11"/>
  <c r="F31" i="11"/>
  <c r="E41" i="11"/>
  <c r="E40" i="11"/>
  <c r="E39" i="11"/>
  <c r="E38" i="11"/>
  <c r="E31" i="11"/>
  <c r="P49" i="11"/>
  <c r="P50" i="11"/>
  <c r="P48" i="11"/>
  <c r="P47" i="11"/>
  <c r="P46" i="11"/>
  <c r="O48" i="11"/>
  <c r="P45" i="11"/>
  <c r="O50" i="11"/>
  <c r="O49" i="11"/>
  <c r="O47" i="11"/>
  <c r="O46" i="11"/>
  <c r="O45" i="11"/>
  <c r="P42" i="11"/>
  <c r="P41" i="11"/>
  <c r="P40" i="11"/>
  <c r="P39" i="11"/>
  <c r="P38" i="11"/>
  <c r="O42" i="11"/>
  <c r="O41" i="11"/>
  <c r="O40" i="11"/>
  <c r="O39" i="11"/>
  <c r="O38" i="11"/>
  <c r="O31" i="11"/>
  <c r="O32" i="11"/>
  <c r="O33" i="11"/>
  <c r="O34" i="11"/>
  <c r="O35" i="11"/>
  <c r="O36" i="11"/>
  <c r="O37" i="11"/>
  <c r="J23" i="9"/>
  <c r="J22" i="9"/>
  <c r="J21" i="9"/>
  <c r="J19" i="9"/>
  <c r="J18" i="9"/>
  <c r="J17" i="9"/>
  <c r="J12" i="9"/>
  <c r="J11" i="9"/>
  <c r="J10" i="9"/>
  <c r="J13" i="9"/>
  <c r="P32" i="11"/>
  <c r="P33" i="11"/>
  <c r="P34" i="11"/>
  <c r="P35" i="11"/>
  <c r="P36" i="11"/>
  <c r="P37" i="11"/>
  <c r="P31" i="11"/>
  <c r="Q7" i="11"/>
  <c r="G7" i="11"/>
  <c r="Q9" i="11"/>
  <c r="Q10" i="11"/>
  <c r="Q11" i="11"/>
  <c r="Q12" i="11"/>
  <c r="Q13" i="11"/>
  <c r="Q14" i="11"/>
  <c r="G9" i="11"/>
  <c r="G10" i="11"/>
  <c r="G11" i="11"/>
  <c r="G12" i="11"/>
  <c r="G13" i="11"/>
  <c r="G14" i="11"/>
  <c r="Q17" i="11"/>
  <c r="Q15" i="11"/>
  <c r="F32" i="11"/>
  <c r="F33" i="11"/>
  <c r="F34" i="11"/>
  <c r="F35" i="11"/>
  <c r="F36" i="11"/>
  <c r="F37" i="11"/>
  <c r="E42" i="11"/>
  <c r="E43" i="11"/>
  <c r="G43" i="11" s="1"/>
  <c r="E32" i="11"/>
  <c r="E33" i="11"/>
  <c r="E34" i="11"/>
  <c r="E35" i="11"/>
  <c r="E36" i="11"/>
  <c r="E37" i="11"/>
  <c r="Q16" i="11"/>
  <c r="Q18" i="11"/>
  <c r="Q19" i="11"/>
  <c r="Q20" i="11"/>
  <c r="Q43" i="11"/>
  <c r="Q28" i="11"/>
  <c r="Q27" i="11"/>
  <c r="Q26" i="11"/>
  <c r="Q25" i="11"/>
  <c r="Q24" i="11"/>
  <c r="Q23" i="11"/>
  <c r="Q21" i="11"/>
  <c r="Q41" i="11" l="1"/>
  <c r="Q40" i="11"/>
  <c r="Q39" i="11"/>
  <c r="Q31" i="11"/>
  <c r="Q35" i="11"/>
  <c r="Q36" i="11"/>
  <c r="G33" i="11"/>
  <c r="Q34" i="11"/>
  <c r="G37" i="11"/>
  <c r="Q37" i="11"/>
  <c r="Q42" i="11"/>
  <c r="Q47" i="11"/>
  <c r="G36" i="11"/>
  <c r="Q38" i="11"/>
  <c r="Q49" i="11"/>
  <c r="G32" i="11"/>
  <c r="G35" i="11"/>
  <c r="G34" i="11"/>
  <c r="Q33" i="11"/>
  <c r="Q32" i="11"/>
  <c r="Q50" i="11"/>
  <c r="Q48" i="11"/>
  <c r="Q46" i="11"/>
  <c r="Q45" i="11"/>
  <c r="G50" i="11"/>
  <c r="G40" i="11"/>
  <c r="G41" i="11"/>
  <c r="G39" i="11"/>
  <c r="G38" i="11"/>
  <c r="G49" i="11"/>
  <c r="G46" i="11"/>
  <c r="G47" i="11"/>
  <c r="G31" i="11"/>
  <c r="G42" i="11"/>
  <c r="G48" i="11"/>
  <c r="G45" i="11"/>
  <c r="J7" i="9"/>
  <c r="J8" i="9"/>
  <c r="J6" i="9"/>
  <c r="G28" i="11"/>
  <c r="G27" i="11"/>
  <c r="G26" i="11"/>
  <c r="G25" i="11"/>
  <c r="G24" i="11"/>
  <c r="G23" i="11"/>
  <c r="G21" i="11"/>
  <c r="G20" i="11"/>
  <c r="G19" i="11"/>
  <c r="G18" i="11"/>
  <c r="G17" i="11"/>
  <c r="G16" i="11"/>
  <c r="G15" i="11"/>
  <c r="J24" i="9"/>
  <c r="J20" i="9"/>
  <c r="J9" i="9"/>
</calcChain>
</file>

<file path=xl/sharedStrings.xml><?xml version="1.0" encoding="utf-8"?>
<sst xmlns="http://schemas.openxmlformats.org/spreadsheetml/2006/main" count="680" uniqueCount="179">
  <si>
    <t xml:space="preserve">Rev. </t>
  </si>
  <si>
    <t>Remmarks:</t>
  </si>
  <si>
    <t>01</t>
  </si>
  <si>
    <t>HCA</t>
  </si>
  <si>
    <t>First revision, include electrical test results and thermal results of 0N-2437A and 0C0920 (UNC1-0N-0156) test-runs.</t>
  </si>
  <si>
    <t>02</t>
  </si>
  <si>
    <t>Correction of thermal values extracted from 0N-2437 power module´s test-run. Updated thermal analysis.</t>
  </si>
  <si>
    <r>
      <rPr>
        <b/>
        <i/>
        <u/>
        <sz val="18"/>
        <color theme="3" tint="9.9978637043366805E-2"/>
        <rFont val="Aptos Narrow"/>
        <family val="2"/>
        <scheme val="minor"/>
      </rPr>
      <t>Schematic and measuring points</t>
    </r>
    <r>
      <rPr>
        <sz val="18"/>
        <color theme="3" tint="9.9978637043366805E-2"/>
        <rFont val="Aptos Narrow"/>
        <family val="2"/>
        <scheme val="minor"/>
      </rPr>
      <t>: snubber capacitor (C005) in series connection with snubber resistors, as in the schematic below.</t>
    </r>
  </si>
  <si>
    <r>
      <t xml:space="preserve">0C0920 (UNC1-0N-0156) Vs. 0N-2437A: </t>
    </r>
    <r>
      <rPr>
        <b/>
        <sz val="12"/>
        <color theme="1"/>
        <rFont val="Aptos Narrow"/>
        <family val="2"/>
        <scheme val="minor"/>
      </rPr>
      <t>The comparison between 0C0920 (UNC1-0N-0156) and 0N-2437A was conducted under identical test conditions, including IP protection level, load percentage, and power factor. However,  Recorded ambient temperatures during both test runs showed a difference of 5.2°C in Case 1 and 3°C in Case 2. 
Although the tests were performed on different days, both were executed using the same system (ID: 1160306-101), ensuring consistency in the test environment and setup. For additional details regarding the test setup and conditions, please refer to the 'Legend' section at the end of the page.</t>
    </r>
  </si>
  <si>
    <t>CASE 1</t>
  </si>
  <si>
    <t>0C0920 (UNC1-0N-0156)</t>
  </si>
  <si>
    <t>0N-2437A</t>
  </si>
  <si>
    <t>Delta (0N-0C)</t>
  </si>
  <si>
    <t>The delta between the 0N-series and 0C-series modules reflects differences in the current drawn by each module into the shunt resistor network and the snubber capacitor circuit .</t>
  </si>
  <si>
    <t>1A033</t>
  </si>
  <si>
    <t xml:space="preserve">Snubber resistor </t>
  </si>
  <si>
    <t xml:space="preserve">RMS Voltage (V) </t>
  </si>
  <si>
    <t>Snubber capacitor (C005)</t>
  </si>
  <si>
    <t xml:space="preserve">DC RMS Voltage (VDC) </t>
  </si>
  <si>
    <t>AC RMS Voltage (VAC) - ripple</t>
  </si>
  <si>
    <t>RMS Current (A)</t>
  </si>
  <si>
    <t>2A033</t>
  </si>
  <si>
    <t>CASE 2</t>
  </si>
  <si>
    <t>ELECTRICAL ANALYSIS CONCLUSION:</t>
  </si>
  <si>
    <r>
      <rPr>
        <b/>
        <sz val="11"/>
        <color theme="1"/>
        <rFont val="Aptos Narrow"/>
        <family val="2"/>
        <scheme val="minor"/>
      </rPr>
      <t>1.</t>
    </r>
    <r>
      <rPr>
        <sz val="11"/>
        <color theme="1"/>
        <rFont val="Aptos Narrow"/>
        <family val="2"/>
        <scheme val="minor"/>
      </rPr>
      <t xml:space="preserve"> The electrical measurements of the 0N-series have been validated and fall within the expected performance range. Furthermore, when compared to the previous generation (0C-series), the results demonstrate strong consistency and alignment, confirming the reliability of the new generation.</t>
    </r>
  </si>
  <si>
    <r>
      <rPr>
        <b/>
        <sz val="11"/>
        <color theme="1"/>
        <rFont val="Aptos Narrow"/>
        <family val="2"/>
        <scheme val="minor"/>
      </rPr>
      <t>1.1.</t>
    </r>
    <r>
      <rPr>
        <sz val="11"/>
        <color theme="1"/>
        <rFont val="Aptos Narrow"/>
        <family val="2"/>
        <scheme val="minor"/>
      </rPr>
      <t xml:space="preserve"> </t>
    </r>
    <r>
      <rPr>
        <u/>
        <sz val="11"/>
        <color theme="1"/>
        <rFont val="Aptos Narrow"/>
        <family val="2"/>
        <scheme val="minor"/>
      </rPr>
      <t xml:space="preserve">Current on snubber capacitor (C005):  </t>
    </r>
    <r>
      <rPr>
        <sz val="11"/>
        <color theme="1"/>
        <rFont val="Aptos Narrow"/>
        <family val="2"/>
        <scheme val="minor"/>
      </rPr>
      <t>After comparing the current on C005 during both test runs (0C and 0N), the current difference remains within the range of 0.3 A to 0.55 A. This difference is not considered significant, as it does not influence the overall system behavior or affect any critical performance parameters. Additionally, no side effects such as overheating, electrical noise, or interference with other parts of the circuit have been observed.</t>
    </r>
  </si>
  <si>
    <r>
      <rPr>
        <b/>
        <sz val="11"/>
        <color theme="1"/>
        <rFont val="Aptos Narrow"/>
        <family val="2"/>
        <scheme val="minor"/>
      </rPr>
      <t>1.2</t>
    </r>
    <r>
      <rPr>
        <sz val="11"/>
        <color theme="1"/>
        <rFont val="Aptos Narrow"/>
        <family val="2"/>
        <scheme val="minor"/>
      </rPr>
      <t xml:space="preserve">. </t>
    </r>
    <r>
      <rPr>
        <u/>
        <sz val="11"/>
        <color theme="1"/>
        <rFont val="Aptos Narrow"/>
        <family val="2"/>
        <scheme val="minor"/>
      </rPr>
      <t>Snubber ressitor network´s voltage</t>
    </r>
    <r>
      <rPr>
        <sz val="11"/>
        <color theme="1"/>
        <rFont val="Aptos Narrow"/>
        <family val="2"/>
        <scheme val="minor"/>
      </rPr>
      <t>:  There is barely any difference in voltage between the two test runs, and the variation is not considered significant.</t>
    </r>
  </si>
  <si>
    <r>
      <rPr>
        <b/>
        <sz val="11"/>
        <color theme="1"/>
        <rFont val="Aptos Narrow"/>
        <family val="2"/>
        <scheme val="minor"/>
      </rPr>
      <t>2</t>
    </r>
    <r>
      <rPr>
        <sz val="11"/>
        <color theme="1"/>
        <rFont val="Aptos Narrow"/>
        <family val="2"/>
        <scheme val="minor"/>
      </rPr>
      <t>. FFT Analysis - Both modules show similar frequency ranges, indicating consistent switching behavior across the system.
Peaks in the FFTs are located at comparable frequencies, suggesting similar operating conditions.</t>
    </r>
  </si>
  <si>
    <r>
      <rPr>
        <b/>
        <sz val="11"/>
        <color theme="1"/>
        <rFont val="Aptos Narrow"/>
        <family val="2"/>
        <scheme val="minor"/>
      </rPr>
      <t>3.</t>
    </r>
    <r>
      <rPr>
        <sz val="11"/>
        <color theme="1"/>
        <rFont val="Aptos Narrow"/>
        <family val="2"/>
        <scheme val="minor"/>
      </rPr>
      <t xml:space="preserve"> Whether more detailed electrical analysis (FFT plot) is required, you can refer to the technical analysis included wihtin this file. Tabs,  "CaseX_0N2437A" or "CaseX_0C0920". </t>
    </r>
  </si>
  <si>
    <t>LEGEND</t>
  </si>
  <si>
    <t xml:space="preserve">Case 1: </t>
  </si>
  <si>
    <t>0.8PF</t>
  </si>
  <si>
    <t>80% load</t>
  </si>
  <si>
    <t>30-35ºC ambient</t>
  </si>
  <si>
    <t xml:space="preserve">Case 2: </t>
  </si>
  <si>
    <t>100% load</t>
  </si>
  <si>
    <t>R_Snubber values:</t>
  </si>
  <si>
    <t>R_1A33_0C0920= 0.2322 Ohm</t>
  </si>
  <si>
    <t>R_2A33_0C0920=0.2311 Ohm</t>
  </si>
  <si>
    <t>R_1A33_0N-2437A= 0.2321 Ohm</t>
  </si>
  <si>
    <t>R_2A33_0N-2437A=0.2311 Ohm</t>
  </si>
  <si>
    <r>
      <t xml:space="preserve">0C0920 (UNC1-0N-0156) Vs. 0N-2437A: </t>
    </r>
    <r>
      <rPr>
        <b/>
        <sz val="12"/>
        <color theme="1"/>
        <rFont val="Aptos Narrow"/>
        <family val="2"/>
        <scheme val="minor"/>
      </rPr>
      <t>The comparison between 0C0920 (UNC1-0N-0156) and 0N-2437A was conducted under identical test conditions, including IP protection level, load percentage, and power factor. However,  Recorded ambient temperatures during both test runs showed a difference of 5.2°C in Case 1 and 3°C in Case 2. 
 Although the tests were performed on different days, both were executed using the same system (ID: 1160306-101), ensuring consistency in the test environment and setup. For additional details regarding the test setup and conditions, please refer to the 'Legend' section at the end of the page.</t>
    </r>
  </si>
  <si>
    <r>
      <t xml:space="preserve">CASE 1: </t>
    </r>
    <r>
      <rPr>
        <sz val="20"/>
        <color theme="1"/>
        <rFont val="Aptos Narrow"/>
        <family val="2"/>
        <scheme val="minor"/>
      </rPr>
      <t>PF 0.8 ind &amp; 80%load</t>
    </r>
  </si>
  <si>
    <r>
      <t xml:space="preserve">CASE 2: </t>
    </r>
    <r>
      <rPr>
        <sz val="20"/>
        <color theme="1"/>
        <rFont val="Aptos Narrow"/>
        <family val="2"/>
        <scheme val="minor"/>
      </rPr>
      <t xml:space="preserve">PF 0.8 ind &amp; 100%load </t>
    </r>
  </si>
  <si>
    <t xml:space="preserve">0N-2437A </t>
  </si>
  <si>
    <t>Difference (0N-0C)</t>
  </si>
  <si>
    <t>comment</t>
  </si>
  <si>
    <t>Room</t>
  </si>
  <si>
    <t xml:space="preserve">Room ambient: </t>
  </si>
  <si>
    <t>-</t>
  </si>
  <si>
    <t>Cabinet level (°C)</t>
  </si>
  <si>
    <t>Controller</t>
  </si>
  <si>
    <t>PSU A202</t>
  </si>
  <si>
    <t>PSU A211</t>
  </si>
  <si>
    <t>Choke</t>
  </si>
  <si>
    <t>ISBS</t>
  </si>
  <si>
    <t>Fan Monitoring PCB</t>
  </si>
  <si>
    <t>Cabinet_1</t>
  </si>
  <si>
    <t>PM Ambient</t>
  </si>
  <si>
    <t>Bottom Grid in Front</t>
  </si>
  <si>
    <t>Roof Fan</t>
  </si>
  <si>
    <t>Cabinet_2</t>
  </si>
  <si>
    <t>PM ambient</t>
  </si>
  <si>
    <t>Power Module internal (°C)</t>
  </si>
  <si>
    <t>Cab.1</t>
  </si>
  <si>
    <t>C005 case</t>
  </si>
  <si>
    <t>C005 core</t>
  </si>
  <si>
    <t>PM heat sink</t>
  </si>
  <si>
    <t>Cab.2</t>
  </si>
  <si>
    <t>Gradient</t>
  </si>
  <si>
    <t xml:space="preserve">Cabinet level - difference with respect to room ambient of each test run </t>
  </si>
  <si>
    <t>Cabinet level - difference with respect to room ambient of each test run</t>
  </si>
  <si>
    <t>Power Module internal - with respect to Power Module internal ambient</t>
  </si>
  <si>
    <t>(*) All values included in the table are expressed in degrees Celsius (°C), while temperature gradients are shown either in Kelvin (K) or degrees Celsius (°C), depending on context.</t>
  </si>
  <si>
    <t>THERMAL ANALYSIS CONCLUSION:</t>
  </si>
  <si>
    <r>
      <rPr>
        <b/>
        <sz val="11"/>
        <color theme="1"/>
        <rFont val="Aptos Narrow"/>
        <family val="2"/>
        <scheme val="minor"/>
      </rPr>
      <t xml:space="preserve">1. </t>
    </r>
    <r>
      <rPr>
        <sz val="11"/>
        <color theme="1"/>
        <rFont val="Aptos Narrow"/>
        <family val="2"/>
        <scheme val="minor"/>
      </rPr>
      <t xml:space="preserve">Recorded ambient temperatures during both test runs (0C and 0N) showed a difference in the ambient temperature for Case 1 and for Case 2.  This indicates that the testing conditions were largely consistent, except for ambient temperature, which is a critical factor. The variation in ambient temperature should be considered when comparing results. </t>
    </r>
  </si>
  <si>
    <r>
      <rPr>
        <b/>
        <sz val="11"/>
        <color theme="1"/>
        <rFont val="Aptos Narrow"/>
        <family val="2"/>
        <scheme val="minor"/>
      </rPr>
      <t>2.</t>
    </r>
    <r>
      <rPr>
        <sz val="11"/>
        <color theme="1"/>
        <rFont val="Aptos Narrow"/>
        <family val="2"/>
        <scheme val="minor"/>
      </rPr>
      <t xml:space="preserve">  After updating the temperature readings, the results appear consistent. However, they cannot be considered a one-to-one comparison due to differences in ambient room temperature. Although the previously reported issue—where the core temperature was lower than the case temperature—suggested a sensor malfunction, the updated data no longer shows this inconsistency. 
Still, ambient temperature remains a critical factor and must be considered when interpreting the results.</t>
    </r>
  </si>
  <si>
    <r>
      <rPr>
        <b/>
        <sz val="11"/>
        <color theme="1"/>
        <rFont val="Aptos Narrow"/>
        <family val="2"/>
        <scheme val="minor"/>
      </rPr>
      <t>3.</t>
    </r>
    <r>
      <rPr>
        <sz val="11"/>
        <color theme="1"/>
        <rFont val="Aptos Narrow"/>
        <family val="2"/>
        <scheme val="minor"/>
      </rPr>
      <t xml:space="preserve"> The recorded C005´s core and case temperatures, which are the values of highest interest,  during the 0N-2437A test run are significantly lower than those observed in the previous 0C-0920 test. This gives confidence in the real 
improvement of the ventilation. However, this discrepancy remains unexplained. Until the root cause is identified and validated, the results from the 0N-series test cannot be confidently considered reasonable or acceptable. </t>
    </r>
  </si>
  <si>
    <r>
      <rPr>
        <b/>
        <sz val="11"/>
        <color theme="1"/>
        <rFont val="Aptos Narrow"/>
        <family val="2"/>
        <scheme val="minor"/>
      </rPr>
      <t>3.1</t>
    </r>
    <r>
      <rPr>
        <sz val="11"/>
        <color theme="1"/>
        <rFont val="Aptos Narrow"/>
        <family val="2"/>
        <scheme val="minor"/>
      </rPr>
      <t xml:space="preserve">. </t>
    </r>
    <r>
      <rPr>
        <u/>
        <sz val="11"/>
        <color theme="1"/>
        <rFont val="Aptos Narrow"/>
        <family val="2"/>
        <scheme val="minor"/>
      </rPr>
      <t>Possible Explanation</t>
    </r>
    <r>
      <rPr>
        <sz val="11"/>
        <color theme="1"/>
        <rFont val="Aptos Narrow"/>
        <family val="2"/>
        <scheme val="minor"/>
      </rPr>
      <t>:  Despite the internal consistency of the temperature readings, the ambient temperature during the test runs was not identical, which limits the ability to perform a direct comparison. This environmental factor must be considered when interpreting the differences between the 0N-series and 0C-series results.</t>
    </r>
  </si>
  <si>
    <r>
      <rPr>
        <b/>
        <sz val="11"/>
        <color theme="1"/>
        <rFont val="Aptos Narrow"/>
        <family val="2"/>
        <scheme val="minor"/>
      </rPr>
      <t>3.2</t>
    </r>
    <r>
      <rPr>
        <sz val="11"/>
        <color theme="1"/>
        <rFont val="Aptos Narrow"/>
        <family val="2"/>
        <scheme val="minor"/>
      </rPr>
      <t xml:space="preserve">. </t>
    </r>
    <r>
      <rPr>
        <u/>
        <sz val="11"/>
        <color theme="1"/>
        <rFont val="Aptos Narrow"/>
        <family val="2"/>
        <scheme val="minor"/>
      </rPr>
      <t>Possible Explanation</t>
    </r>
    <r>
      <rPr>
        <sz val="11"/>
        <color theme="1"/>
        <rFont val="Aptos Narrow"/>
        <family val="2"/>
        <scheme val="minor"/>
      </rPr>
      <t>:  The new generation of IGBTs used in the 0N-series may exhibit reduced power losses compared to those in the 0C-series. This could contribute to the observed lower operating temperatures. However, this hypothesis requires validation through simulation or empirical data to confirm the extent of the efficiency improvements.</t>
    </r>
  </si>
  <si>
    <r>
      <rPr>
        <b/>
        <sz val="11"/>
        <color theme="1"/>
        <rFont val="Aptos Narrow"/>
        <family val="2"/>
        <scheme val="minor"/>
      </rPr>
      <t>3.3.</t>
    </r>
    <r>
      <rPr>
        <sz val="11"/>
        <color theme="1"/>
        <rFont val="Aptos Narrow"/>
        <family val="2"/>
        <scheme val="minor"/>
      </rPr>
      <t xml:space="preserve"> </t>
    </r>
    <r>
      <rPr>
        <u/>
        <sz val="11"/>
        <color theme="1"/>
        <rFont val="Aptos Narrow"/>
        <family val="2"/>
        <scheme val="minor"/>
      </rPr>
      <t>Possible Explanation</t>
    </r>
    <r>
      <rPr>
        <sz val="11"/>
        <color theme="1"/>
        <rFont val="Aptos Narrow"/>
        <family val="2"/>
        <scheme val="minor"/>
      </rPr>
      <t>: The 0N-series power modules are equipped with a smaller current transformer (CT), which may contribute to improved internal airflow and ventilation. This design enhancement could lead to more efficient heat dissipation, potentially explaining the lower recorded temperatures compared to the 0C-series.</t>
    </r>
  </si>
  <si>
    <r>
      <rPr>
        <b/>
        <sz val="11"/>
        <color theme="1"/>
        <rFont val="Aptos Narrow"/>
        <family val="2"/>
        <scheme val="minor"/>
      </rPr>
      <t xml:space="preserve">4. </t>
    </r>
    <r>
      <rPr>
        <sz val="11"/>
        <color theme="1"/>
        <rFont val="Aptos Narrow"/>
        <family val="2"/>
        <scheme val="minor"/>
      </rPr>
      <t>Components located in Cabinet 2 exhibit higher temperatures compared to those in Cabinet 1. This is primarily due to the presence of magnetic components in Cabinet 2, which contribute to increased thermal load in that area.</t>
    </r>
  </si>
  <si>
    <t>Test run results 0N-2437A:</t>
  </si>
  <si>
    <t>PM1</t>
  </si>
  <si>
    <t>PM2</t>
  </si>
  <si>
    <t>Snubber resistor (R_PM1)</t>
  </si>
  <si>
    <t>Snubber resistor (R_PM2)</t>
  </si>
  <si>
    <t>Core Temp. (ºC)</t>
  </si>
  <si>
    <t>Case Temp. (ºC)</t>
  </si>
  <si>
    <t>RMS Voltage (V)</t>
  </si>
  <si>
    <t>DC RMS Voltage (VDC)</t>
  </si>
  <si>
    <t>AC RMS Voltage (VAC) -  ripple</t>
  </si>
  <si>
    <t>Case 1</t>
  </si>
  <si>
    <t>Case 2</t>
  </si>
  <si>
    <t>PM1:</t>
  </si>
  <si>
    <t>Power module (1A33)</t>
  </si>
  <si>
    <t>PM2:</t>
  </si>
  <si>
    <t>Power module (2A33)</t>
  </si>
  <si>
    <t>Snubber resistor values:</t>
  </si>
  <si>
    <t>R_PM1= 0.2322 Ohm</t>
  </si>
  <si>
    <t>R_PM2=0.2311 Ohm</t>
  </si>
  <si>
    <t>Power module Nr.1</t>
  </si>
  <si>
    <t>Resistor´s voltage</t>
  </si>
  <si>
    <t>FFT plots:</t>
  </si>
  <si>
    <t>Capacitor´s temperature data</t>
  </si>
  <si>
    <t>DC Voltage  (V)</t>
  </si>
  <si>
    <t>(-0.1591)</t>
  </si>
  <si>
    <t>C005 Core Temp. (ºC)</t>
  </si>
  <si>
    <t>Max.  (V)</t>
  </si>
  <si>
    <t>C005 Case Temp. (ºC)</t>
  </si>
  <si>
    <t>Min.  (V)</t>
  </si>
  <si>
    <t>(-52.5559)</t>
  </si>
  <si>
    <t>RMS Voltage  (V)</t>
  </si>
  <si>
    <t>RMS AC  (V)</t>
  </si>
  <si>
    <t>Fundamental freq. (Hz)</t>
  </si>
  <si>
    <t>Amplitude  (V)</t>
  </si>
  <si>
    <t>Phase (rad)</t>
  </si>
  <si>
    <t>(-2.8577)</t>
  </si>
  <si>
    <t>Capacitor´s current (C005)</t>
  </si>
  <si>
    <t>DC (A)</t>
  </si>
  <si>
    <t>(-0.6852)</t>
  </si>
  <si>
    <t>Max (A)</t>
  </si>
  <si>
    <t>Min (A)</t>
  </si>
  <si>
    <t>(-226.3390)</t>
  </si>
  <si>
    <t>RMS (A)</t>
  </si>
  <si>
    <t>Fundamental freq.(Hz)</t>
  </si>
  <si>
    <t>Amplitude (A)</t>
  </si>
  <si>
    <t>Capacitor´s voltage (C005)</t>
  </si>
  <si>
    <t>DC Voltage (V)</t>
  </si>
  <si>
    <t>Max. (V)</t>
  </si>
  <si>
    <t>Min. (V)</t>
  </si>
  <si>
    <t>RMS DC Voltage  (V)</t>
  </si>
  <si>
    <t>RMS AC  (V) - ripple-</t>
  </si>
  <si>
    <t>Amplitude (V)</t>
  </si>
  <si>
    <t>Phase  (rad)</t>
  </si>
  <si>
    <t>Power module Nr.2</t>
  </si>
  <si>
    <t>(-49.6994)</t>
  </si>
  <si>
    <t>(-0.4369)</t>
  </si>
  <si>
    <t>Max  (A)</t>
  </si>
  <si>
    <t>Min  (A)</t>
  </si>
  <si>
    <t>(-215.0558)</t>
  </si>
  <si>
    <t>RMS  (A)</t>
  </si>
  <si>
    <t>Fundamental freq.  (Hz)</t>
  </si>
  <si>
    <t>Amplitude  (A)</t>
  </si>
  <si>
    <t>(-0.1610)</t>
  </si>
  <si>
    <t>(-62.2242)</t>
  </si>
  <si>
    <t>(-0.0753)</t>
  </si>
  <si>
    <t>(-0.6936)</t>
  </si>
  <si>
    <t>(-267.9767)</t>
  </si>
  <si>
    <t>(-59.4889)</t>
  </si>
  <si>
    <t>(-1.8035)</t>
  </si>
  <si>
    <t>(-257.4595)</t>
  </si>
  <si>
    <t>(-2.0661)</t>
  </si>
  <si>
    <t>Test run results on 0C0920 (UNC1-0N-0156) from WK20 - 2025 :</t>
  </si>
  <si>
    <t>Case 3</t>
  </si>
  <si>
    <t>Case 4</t>
  </si>
  <si>
    <t xml:space="preserve">Case 3: </t>
  </si>
  <si>
    <t>40-45ºC ambient</t>
  </si>
  <si>
    <t xml:space="preserve">Case 4: </t>
  </si>
  <si>
    <t>(-0.1585)</t>
  </si>
  <si>
    <t>(-53.1968)</t>
  </si>
  <si>
    <t>(-1.3792)</t>
  </si>
  <si>
    <t>(-0.6827)</t>
  </si>
  <si>
    <t>(-229.099)</t>
  </si>
  <si>
    <t>(-0.3224)</t>
  </si>
  <si>
    <t>Fundamental freq. (Hz))</t>
  </si>
  <si>
    <t>(-0.2066)</t>
  </si>
  <si>
    <t>(-51.0971)</t>
  </si>
  <si>
    <t>(-221.104)</t>
  </si>
  <si>
    <t>220.2338V</t>
  </si>
  <si>
    <t>(-0.1803)</t>
  </si>
  <si>
    <t>(-61.1072)</t>
  </si>
  <si>
    <t>(-2.8887)</t>
  </si>
  <si>
    <t>(-0.7763)</t>
  </si>
  <si>
    <t>(-263.16)</t>
  </si>
  <si>
    <t>(-2.0250 )</t>
  </si>
  <si>
    <t>(-60.8447)</t>
  </si>
  <si>
    <t>(-263.283)</t>
  </si>
  <si>
    <t>(-2.3486 )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</si>
</sst>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_ ;\-0.00\ "/>
    <numFmt numFmtId="165" formatCode="0.0000_ ;\-0.0000\ "/>
  </numFmts>
  <fonts count="18">
    <font>
      <sz val="11"/>
      <color theme="1"/>
      <name val="Aptos Narrow"/>
      <family val="2"/>
      <scheme val="minor"/>
    </font>
    <font>
      <b/>
      <sz val="11"/>
      <color theme="1"/>
      <name val="Aptos Narrow"/>
      <family val="2"/>
      <scheme val="minor"/>
    </font>
    <font>
      <b/>
      <sz val="16"/>
      <color rgb="FF000000"/>
      <name val="Calibri"/>
      <family val="2"/>
    </font>
    <font>
      <i/>
      <sz val="11"/>
      <color theme="1"/>
      <name val="Aptos Narrow"/>
      <family val="2"/>
      <scheme val="minor"/>
    </font>
    <font>
      <b/>
      <sz val="12"/>
      <color theme="1"/>
      <name val="Aptos Narrow"/>
      <family val="2"/>
      <scheme val="minor"/>
    </font>
    <font>
      <b/>
      <sz val="14"/>
      <color theme="1"/>
      <name val="Aptos Narrow"/>
      <family val="2"/>
      <scheme val="minor"/>
    </font>
    <font>
      <b/>
      <sz val="16"/>
      <color theme="1"/>
      <name val="Aptos Narrow"/>
      <family val="2"/>
      <scheme val="minor"/>
    </font>
    <font>
      <sz val="14"/>
      <color theme="1"/>
      <name val="Aptos Narrow"/>
      <family val="2"/>
      <scheme val="minor"/>
    </font>
    <font>
      <u/>
      <sz val="11"/>
      <color theme="1"/>
      <name val="Aptos Narrow"/>
      <family val="2"/>
      <scheme val="minor"/>
    </font>
    <font>
      <b/>
      <u/>
      <sz val="20"/>
      <color theme="1"/>
      <name val="Aptos Narrow"/>
      <family val="2"/>
      <scheme val="minor"/>
    </font>
    <font>
      <sz val="18"/>
      <color theme="3" tint="9.9978637043366805E-2"/>
      <name val="Aptos Narrow"/>
      <family val="2"/>
      <scheme val="minor"/>
    </font>
    <font>
      <b/>
      <i/>
      <u/>
      <sz val="18"/>
      <color theme="3" tint="9.9978637043366805E-2"/>
      <name val="Aptos Narrow"/>
      <family val="2"/>
      <scheme val="minor"/>
    </font>
    <font>
      <b/>
      <sz val="11"/>
      <color theme="0"/>
      <name val="Aptos Narrow"/>
      <family val="2"/>
      <scheme val="minor"/>
    </font>
    <font>
      <b/>
      <sz val="20"/>
      <color theme="1"/>
      <name val="Aptos Narrow"/>
      <family val="2"/>
      <scheme val="minor"/>
    </font>
    <font>
      <sz val="20"/>
      <color theme="1"/>
      <name val="Aptos Narrow"/>
      <family val="2"/>
      <scheme val="minor"/>
    </font>
    <font>
      <sz val="8"/>
      <name val="Aptos Narrow"/>
      <family val="2"/>
      <scheme val="minor"/>
    </font>
    <font>
      <sz val="12"/>
      <color rgb="FF424242"/>
      <name val="Segoe UI"/>
      <family val="2"/>
    </font>
    <font>
      <b/>
      <sz val="12"/>
      <color rgb="FF424242"/>
      <name val="Segoe UI"/>
      <family val="2"/>
    </font>
  </fonts>
  <fills count="20">
    <fill>
      <patternFill patternType="none"/>
    </fill>
    <fill>
      <patternFill patternType="gray125"/>
    </fill>
    <fill>
      <patternFill patternType="solid">
        <fgColor theme="3" tint="0.89999084444715716"/>
        <bgColor indexed="64"/>
      </patternFill>
    </fill>
    <fill>
      <patternFill patternType="solid">
        <fgColor rgb="FFD5F1FF"/>
        <bgColor indexed="64"/>
      </patternFill>
    </fill>
    <fill>
      <patternFill patternType="solid">
        <fgColor theme="2" tint="-9.9978637043366805E-2"/>
        <bgColor indexed="64"/>
      </patternFill>
    </fill>
    <fill>
      <patternFill patternType="solid">
        <fgColor rgb="FFCCECFF"/>
        <bgColor rgb="FFCCECFF"/>
      </patternFill>
    </fill>
    <fill>
      <patternFill patternType="solid">
        <fgColor rgb="FFFFFF00"/>
        <bgColor indexed="64"/>
      </patternFill>
    </fill>
    <fill>
      <patternFill patternType="solid">
        <fgColor theme="0"/>
        <bgColor indexed="64"/>
      </patternFill>
    </fill>
    <fill>
      <patternFill patternType="solid">
        <fgColor theme="3" tint="0.749992370372631"/>
        <bgColor indexed="64"/>
      </patternFill>
    </fill>
    <fill>
      <patternFill patternType="solid">
        <fgColor theme="2"/>
        <bgColor indexed="64"/>
      </patternFill>
    </fill>
    <fill>
      <patternFill patternType="solid">
        <fgColor theme="5" tint="0.39997558519241921"/>
        <bgColor rgb="FFCCECFF"/>
      </patternFill>
    </fill>
    <fill>
      <patternFill patternType="solid">
        <fgColor theme="5" tint="0.39997558519241921"/>
        <bgColor indexed="64"/>
      </patternFill>
    </fill>
    <fill>
      <patternFill patternType="solid">
        <fgColor rgb="FFD5F1FF"/>
        <bgColor rgb="FFCCECFF"/>
      </patternFill>
    </fill>
    <fill>
      <patternFill patternType="solid">
        <fgColor theme="5" tint="-0.249977111117893"/>
        <bgColor indexed="64"/>
      </patternFill>
    </fill>
    <fill>
      <patternFill patternType="solid">
        <fgColor theme="9"/>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tint="-0.249977111117893"/>
        <bgColor indexed="64"/>
      </patternFill>
    </fill>
  </fills>
  <borders count="56">
    <border>
      <left/>
      <right/>
      <top/>
      <bottom/>
      <diagonal/>
    </border>
    <border>
      <left style="medium">
        <color indexed="64"/>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rgb="FF000000"/>
      </bottom>
      <diagonal/>
    </border>
    <border>
      <left style="thin">
        <color indexed="64"/>
      </left>
      <right/>
      <top style="thin">
        <color indexed="64"/>
      </top>
      <bottom/>
      <diagonal/>
    </border>
    <border>
      <left style="thin">
        <color indexed="64"/>
      </left>
      <right/>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theme="3" tint="0.749992370372631"/>
      </bottom>
      <diagonal/>
    </border>
    <border>
      <left style="thin">
        <color theme="3" tint="0.749992370372631"/>
      </left>
      <right/>
      <top style="thin">
        <color theme="3" tint="0.749992370372631"/>
      </top>
      <bottom/>
      <diagonal/>
    </border>
    <border>
      <left/>
      <right/>
      <top style="thin">
        <color theme="3" tint="0.749992370372631"/>
      </top>
      <bottom/>
      <diagonal/>
    </border>
    <border>
      <left/>
      <right style="thin">
        <color theme="3" tint="0.749992370372631"/>
      </right>
      <top style="thin">
        <color theme="3" tint="0.749992370372631"/>
      </top>
      <bottom/>
      <diagonal/>
    </border>
    <border>
      <left style="thin">
        <color theme="3" tint="0.749992370372631"/>
      </left>
      <right/>
      <top/>
      <bottom/>
      <diagonal/>
    </border>
    <border>
      <left/>
      <right style="thin">
        <color theme="3" tint="0.749992370372631"/>
      </right>
      <top/>
      <bottom/>
      <diagonal/>
    </border>
    <border>
      <left/>
      <right style="thin">
        <color theme="3" tint="0.749992370372631"/>
      </right>
      <top/>
      <bottom style="thin">
        <color theme="3" tint="0.749992370372631"/>
      </bottom>
      <diagonal/>
    </border>
    <border>
      <left style="thin">
        <color theme="3" tint="0.749992370372631"/>
      </left>
      <right/>
      <top/>
      <bottom style="thin">
        <color theme="3" tint="0.749992370372631"/>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3" tint="0.749992370372631"/>
      </left>
      <right/>
      <top/>
      <bottom style="thin">
        <color rgb="FFD5F1FF"/>
      </bottom>
      <diagonal/>
    </border>
    <border>
      <left/>
      <right style="medium">
        <color indexed="64"/>
      </right>
      <top/>
      <bottom style="medium">
        <color theme="1"/>
      </bottom>
      <diagonal/>
    </border>
    <border>
      <left/>
      <right/>
      <top/>
      <bottom style="medium">
        <color theme="1"/>
      </bottom>
      <diagonal/>
    </border>
    <border>
      <left/>
      <right/>
      <top style="thin">
        <color theme="1"/>
      </top>
      <bottom style="thin">
        <color theme="1"/>
      </bottom>
      <diagonal/>
    </border>
    <border>
      <left/>
      <right/>
      <top/>
      <bottom style="thin">
        <color theme="1"/>
      </bottom>
      <diagonal/>
    </border>
  </borders>
  <cellStyleXfs count="1">
    <xf numFmtId="0" fontId="0" fillId="0" borderId="0"/>
  </cellStyleXfs>
  <cellXfs count="170">
    <xf numFmtId="0" fontId="0" fillId="0" borderId="0" xfId="0"/>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2" borderId="14" xfId="0" applyFill="1" applyBorder="1" applyAlignment="1">
      <alignment horizontal="center" vertical="center"/>
    </xf>
    <xf numFmtId="0" fontId="2" fillId="5" borderId="0" xfId="0" applyFont="1" applyFill="1" applyAlignment="1">
      <alignment horizontal="left"/>
    </xf>
    <xf numFmtId="0" fontId="2" fillId="5" borderId="0" xfId="0" applyFont="1" applyFill="1" applyAlignment="1">
      <alignment horizontal="center"/>
    </xf>
    <xf numFmtId="0" fontId="0" fillId="0" borderId="19" xfId="0" applyBorder="1" applyAlignment="1">
      <alignment horizontal="center" vertical="center"/>
    </xf>
    <xf numFmtId="0" fontId="3" fillId="0" borderId="15" xfId="0" applyFont="1" applyBorder="1" applyAlignment="1">
      <alignment horizontal="center" vertical="center"/>
    </xf>
    <xf numFmtId="0" fontId="3" fillId="0" borderId="0" xfId="0" applyFont="1" applyAlignment="1">
      <alignment horizontal="center" vertical="center"/>
    </xf>
    <xf numFmtId="0" fontId="0" fillId="0" borderId="17" xfId="0" applyBorder="1"/>
    <xf numFmtId="0" fontId="3" fillId="9" borderId="0" xfId="0" applyFont="1" applyFill="1" applyAlignment="1">
      <alignment horizontal="center" vertical="center"/>
    </xf>
    <xf numFmtId="0" fontId="3" fillId="9" borderId="9" xfId="0" applyFont="1" applyFill="1" applyBorder="1" applyAlignment="1">
      <alignment horizontal="center" vertical="center"/>
    </xf>
    <xf numFmtId="0" fontId="0" fillId="9" borderId="17" xfId="0" applyFill="1" applyBorder="1" applyAlignment="1">
      <alignment horizontal="center" vertical="center"/>
    </xf>
    <xf numFmtId="0" fontId="0" fillId="9" borderId="10" xfId="0" applyFill="1" applyBorder="1" applyAlignment="1">
      <alignment horizontal="center" vertical="center"/>
    </xf>
    <xf numFmtId="0" fontId="3" fillId="9" borderId="16" xfId="0" applyFont="1" applyFill="1" applyBorder="1" applyAlignment="1">
      <alignment horizontal="center" vertical="center"/>
    </xf>
    <xf numFmtId="0" fontId="3" fillId="9" borderId="8" xfId="0" applyFont="1" applyFill="1" applyBorder="1" applyAlignment="1">
      <alignment horizontal="center" vertical="center"/>
    </xf>
    <xf numFmtId="0" fontId="3" fillId="0" borderId="21" xfId="0" applyFont="1" applyBorder="1" applyAlignment="1">
      <alignment horizontal="center" vertical="center"/>
    </xf>
    <xf numFmtId="0" fontId="2" fillId="10" borderId="0" xfId="0" applyFont="1" applyFill="1" applyAlignment="1">
      <alignment horizontal="left"/>
    </xf>
    <xf numFmtId="0" fontId="2" fillId="10" borderId="0" xfId="0" applyFont="1" applyFill="1" applyAlignment="1">
      <alignment horizontal="center"/>
    </xf>
    <xf numFmtId="0" fontId="0" fillId="11" borderId="0" xfId="0" applyFill="1"/>
    <xf numFmtId="0" fontId="0" fillId="0" borderId="0" xfId="0" applyAlignment="1">
      <alignment horizontal="left" vertical="top" wrapText="1"/>
    </xf>
    <xf numFmtId="0" fontId="9" fillId="0" borderId="0" xfId="0" applyFont="1"/>
    <xf numFmtId="0" fontId="0" fillId="9" borderId="17" xfId="0" applyFill="1" applyBorder="1" applyAlignment="1">
      <alignment horizontal="center"/>
    </xf>
    <xf numFmtId="0" fontId="0" fillId="9" borderId="10" xfId="0" applyFill="1"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2" fillId="12" borderId="0" xfId="0" applyFont="1" applyFill="1" applyAlignment="1">
      <alignment horizontal="left"/>
    </xf>
    <xf numFmtId="0" fontId="2" fillId="12" borderId="0" xfId="0" applyFont="1" applyFill="1" applyAlignment="1">
      <alignment horizontal="center"/>
    </xf>
    <xf numFmtId="0" fontId="0" fillId="3" borderId="0" xfId="0" applyFill="1"/>
    <xf numFmtId="0" fontId="1" fillId="15" borderId="27" xfId="0" applyFont="1" applyFill="1" applyBorder="1" applyAlignment="1">
      <alignment horizontal="center" vertical="center"/>
    </xf>
    <xf numFmtId="0" fontId="1" fillId="16" borderId="27" xfId="0" applyFont="1" applyFill="1" applyBorder="1" applyAlignment="1">
      <alignment horizontal="center" vertical="center"/>
    </xf>
    <xf numFmtId="0" fontId="3" fillId="0" borderId="27" xfId="0" applyFont="1" applyBorder="1" applyAlignment="1">
      <alignment horizontal="center" vertical="center"/>
    </xf>
    <xf numFmtId="0" fontId="3" fillId="0" borderId="29" xfId="0" applyFont="1" applyBorder="1" applyAlignment="1">
      <alignment horizontal="center" vertical="center"/>
    </xf>
    <xf numFmtId="0" fontId="3" fillId="0" borderId="28" xfId="0" applyFont="1" applyBorder="1" applyAlignment="1">
      <alignment horizontal="center" vertical="center"/>
    </xf>
    <xf numFmtId="0" fontId="3" fillId="0" borderId="4" xfId="0" applyFont="1" applyBorder="1" applyAlignment="1">
      <alignment horizontal="center" vertical="center"/>
    </xf>
    <xf numFmtId="0" fontId="3" fillId="0" borderId="17" xfId="0" applyFont="1" applyBorder="1" applyAlignment="1">
      <alignment horizontal="center" vertical="center"/>
    </xf>
    <xf numFmtId="0" fontId="1" fillId="0" borderId="30" xfId="0" applyFont="1" applyBorder="1"/>
    <xf numFmtId="0" fontId="1" fillId="0" borderId="31" xfId="0" applyFont="1" applyBorder="1"/>
    <xf numFmtId="0" fontId="3" fillId="0" borderId="30" xfId="0" applyFont="1" applyBorder="1" applyAlignment="1">
      <alignment horizontal="left" vertical="center"/>
    </xf>
    <xf numFmtId="0" fontId="0" fillId="0" borderId="34" xfId="0" applyBorder="1" applyAlignment="1">
      <alignment horizontal="center" vertical="center"/>
    </xf>
    <xf numFmtId="0" fontId="0" fillId="0" borderId="35" xfId="0" applyBorder="1"/>
    <xf numFmtId="0" fontId="0" fillId="0" borderId="36" xfId="0" applyBorder="1"/>
    <xf numFmtId="0" fontId="3" fillId="0" borderId="30" xfId="0" applyFont="1" applyBorder="1"/>
    <xf numFmtId="0" fontId="3" fillId="0" borderId="35" xfId="0" applyFont="1" applyBorder="1" applyAlignment="1">
      <alignment horizontal="left" vertical="center"/>
    </xf>
    <xf numFmtId="0" fontId="0" fillId="0" borderId="36" xfId="0" applyBorder="1" applyAlignment="1">
      <alignment horizontal="center" vertical="center"/>
    </xf>
    <xf numFmtId="0" fontId="3" fillId="0" borderId="35" xfId="0" applyFont="1" applyBorder="1"/>
    <xf numFmtId="0" fontId="3" fillId="0" borderId="32" xfId="0" applyFont="1" applyBorder="1" applyAlignment="1">
      <alignment horizontal="left" vertical="center"/>
    </xf>
    <xf numFmtId="164" fontId="0" fillId="0" borderId="23" xfId="0" applyNumberFormat="1" applyBorder="1" applyAlignment="1">
      <alignment horizontal="center" vertical="center"/>
    </xf>
    <xf numFmtId="0" fontId="0" fillId="0" borderId="23" xfId="0" applyBorder="1" applyAlignment="1">
      <alignment horizontal="center" vertical="center"/>
    </xf>
    <xf numFmtId="0" fontId="0" fillId="0" borderId="32" xfId="0" applyBorder="1"/>
    <xf numFmtId="0" fontId="0" fillId="0" borderId="33" xfId="0" applyBorder="1"/>
    <xf numFmtId="0" fontId="0" fillId="0" borderId="23" xfId="0" applyBorder="1"/>
    <xf numFmtId="0" fontId="3" fillId="0" borderId="32" xfId="0" applyFont="1" applyBorder="1"/>
    <xf numFmtId="0" fontId="3" fillId="0" borderId="0" xfId="0" applyFont="1" applyAlignment="1">
      <alignment horizontal="left" vertical="center"/>
    </xf>
    <xf numFmtId="0" fontId="3" fillId="0" borderId="0" xfId="0" applyFont="1"/>
    <xf numFmtId="165" fontId="0" fillId="0" borderId="23" xfId="0" applyNumberFormat="1" applyBorder="1" applyAlignment="1">
      <alignment horizontal="center" vertical="center"/>
    </xf>
    <xf numFmtId="0" fontId="1" fillId="0" borderId="35" xfId="0" applyFont="1" applyBorder="1"/>
    <xf numFmtId="0" fontId="1" fillId="0" borderId="32" xfId="0" applyFont="1" applyBorder="1"/>
    <xf numFmtId="0" fontId="0" fillId="0" borderId="34" xfId="0" applyBorder="1"/>
    <xf numFmtId="2" fontId="0" fillId="0" borderId="36" xfId="0" applyNumberFormat="1" applyBorder="1"/>
    <xf numFmtId="2" fontId="0" fillId="0" borderId="34" xfId="0" applyNumberFormat="1" applyBorder="1"/>
    <xf numFmtId="2" fontId="0" fillId="0" borderId="23" xfId="0" applyNumberFormat="1" applyBorder="1"/>
    <xf numFmtId="2" fontId="0" fillId="0" borderId="0" xfId="0" applyNumberFormat="1"/>
    <xf numFmtId="0" fontId="7" fillId="0" borderId="0" xfId="0" applyFont="1"/>
    <xf numFmtId="0" fontId="10" fillId="0" borderId="0" xfId="0" applyFont="1"/>
    <xf numFmtId="0" fontId="9" fillId="0" borderId="0" xfId="0" applyFont="1" applyAlignment="1">
      <alignment horizontal="left" vertical="top"/>
    </xf>
    <xf numFmtId="0" fontId="0" fillId="0" borderId="16" xfId="0" applyBorder="1"/>
    <xf numFmtId="0" fontId="12" fillId="18" borderId="0" xfId="0" applyFont="1" applyFill="1" applyAlignment="1">
      <alignment horizontal="center" vertical="center"/>
    </xf>
    <xf numFmtId="0" fontId="12" fillId="18" borderId="0" xfId="0" applyFont="1" applyFill="1"/>
    <xf numFmtId="0" fontId="12" fillId="18" borderId="0" xfId="0" applyFont="1" applyFill="1" applyAlignment="1">
      <alignment horizontal="center" vertical="center" wrapText="1"/>
    </xf>
    <xf numFmtId="0" fontId="0" fillId="0" borderId="8" xfId="0" applyBorder="1"/>
    <xf numFmtId="0" fontId="0" fillId="0" borderId="9" xfId="0" applyBorder="1"/>
    <xf numFmtId="0" fontId="0" fillId="0" borderId="10" xfId="0" applyBorder="1"/>
    <xf numFmtId="0" fontId="1" fillId="0" borderId="0" xfId="0" applyFont="1" applyAlignment="1">
      <alignment horizontal="center" vertical="center"/>
    </xf>
    <xf numFmtId="0" fontId="13" fillId="0" borderId="0" xfId="0" applyFont="1" applyAlignment="1">
      <alignment vertical="top"/>
    </xf>
    <xf numFmtId="0" fontId="0" fillId="7" borderId="37" xfId="0" applyFill="1" applyBorder="1" applyAlignment="1">
      <alignment horizontal="center" vertical="center"/>
    </xf>
    <xf numFmtId="0" fontId="0" fillId="7" borderId="37" xfId="0" applyFill="1" applyBorder="1" applyAlignment="1">
      <alignment horizontal="left" vertical="center"/>
    </xf>
    <xf numFmtId="0" fontId="12" fillId="18" borderId="38" xfId="0" applyFont="1" applyFill="1" applyBorder="1" applyAlignment="1">
      <alignment horizontal="center" vertical="center"/>
    </xf>
    <xf numFmtId="0" fontId="12" fillId="18" borderId="39" xfId="0" applyFont="1" applyFill="1" applyBorder="1"/>
    <xf numFmtId="0" fontId="12" fillId="18" borderId="39" xfId="0" applyFont="1" applyFill="1" applyBorder="1" applyAlignment="1">
      <alignment horizontal="center" vertical="center" wrapText="1"/>
    </xf>
    <xf numFmtId="0" fontId="12" fillId="18" borderId="40" xfId="0" applyFont="1" applyFill="1" applyBorder="1" applyAlignment="1">
      <alignment horizontal="center" vertical="center"/>
    </xf>
    <xf numFmtId="0" fontId="1" fillId="7" borderId="41" xfId="0" applyFont="1" applyFill="1" applyBorder="1" applyAlignment="1">
      <alignment horizontal="center" vertical="center" textRotation="90"/>
    </xf>
    <xf numFmtId="0" fontId="0" fillId="7" borderId="43" xfId="0" applyFill="1" applyBorder="1"/>
    <xf numFmtId="0" fontId="0" fillId="0" borderId="42" xfId="0" applyBorder="1"/>
    <xf numFmtId="0" fontId="12" fillId="18" borderId="41" xfId="0" applyFont="1" applyFill="1" applyBorder="1" applyAlignment="1">
      <alignment horizontal="center" vertical="center"/>
    </xf>
    <xf numFmtId="0" fontId="12" fillId="18" borderId="42" xfId="0" applyFont="1" applyFill="1" applyBorder="1" applyAlignment="1">
      <alignment horizontal="center" vertical="center"/>
    </xf>
    <xf numFmtId="0" fontId="0" fillId="0" borderId="45" xfId="0" applyBorder="1"/>
    <xf numFmtId="0" fontId="0" fillId="0" borderId="46" xfId="0" applyBorder="1"/>
    <xf numFmtId="0" fontId="0" fillId="0" borderId="47" xfId="0" applyBorder="1"/>
    <xf numFmtId="0" fontId="0" fillId="0" borderId="48" xfId="0" applyBorder="1"/>
    <xf numFmtId="0" fontId="0" fillId="0" borderId="49" xfId="0" applyBorder="1"/>
    <xf numFmtId="0" fontId="0" fillId="0" borderId="50" xfId="0" applyBorder="1"/>
    <xf numFmtId="49" fontId="0" fillId="0" borderId="45" xfId="0" applyNumberFormat="1" applyBorder="1"/>
    <xf numFmtId="0" fontId="1" fillId="7" borderId="41" xfId="0" applyFont="1" applyFill="1" applyBorder="1" applyAlignment="1">
      <alignment vertical="center" textRotation="90"/>
    </xf>
    <xf numFmtId="0" fontId="0" fillId="6" borderId="37" xfId="0" applyFill="1" applyBorder="1" applyAlignment="1">
      <alignment horizontal="center" vertical="center"/>
    </xf>
    <xf numFmtId="0" fontId="2" fillId="0" borderId="0" xfId="0" applyFont="1" applyAlignment="1">
      <alignment horizontal="left"/>
    </xf>
    <xf numFmtId="0" fontId="2" fillId="0" borderId="0" xfId="0" applyFont="1" applyAlignment="1">
      <alignment horizontal="center"/>
    </xf>
    <xf numFmtId="0" fontId="0" fillId="7" borderId="43" xfId="0" applyFill="1" applyBorder="1" applyAlignment="1">
      <alignment horizontal="center"/>
    </xf>
    <xf numFmtId="0" fontId="0" fillId="9" borderId="52" xfId="0" applyFill="1" applyBorder="1" applyAlignment="1">
      <alignment horizontal="center"/>
    </xf>
    <xf numFmtId="0" fontId="0" fillId="0" borderId="0" xfId="0" applyAlignment="1">
      <alignment horizontal="left" vertical="top" wrapText="1"/>
    </xf>
    <xf numFmtId="0" fontId="0" fillId="0" borderId="0" xfId="0" applyAlignment="1">
      <alignment horizontal="left" wrapText="1"/>
    </xf>
    <xf numFmtId="0" fontId="0" fillId="0" borderId="16" xfId="0" applyBorder="1" applyAlignment="1">
      <alignment horizontal="left" vertical="top" wrapText="1"/>
    </xf>
    <xf numFmtId="0" fontId="0" fillId="0" borderId="0" xfId="0" applyAlignment="1">
      <alignment horizontal="left" vertical="top"/>
    </xf>
    <xf numFmtId="0" fontId="0" fillId="0" borderId="16" xfId="0" applyBorder="1" applyAlignment="1">
      <alignment horizontal="left" vertical="top"/>
    </xf>
    <xf numFmtId="0" fontId="5" fillId="0" borderId="11" xfId="0" applyFont="1" applyBorder="1" applyAlignment="1">
      <alignment horizontal="center" vertical="center"/>
    </xf>
    <xf numFmtId="0" fontId="7" fillId="0" borderId="12" xfId="0" applyFont="1" applyBorder="1" applyAlignment="1">
      <alignment horizontal="center" vertical="center"/>
    </xf>
    <xf numFmtId="0" fontId="0" fillId="4" borderId="16" xfId="0" applyFill="1" applyBorder="1" applyAlignment="1">
      <alignment horizontal="center" vertical="center"/>
    </xf>
    <xf numFmtId="0" fontId="7" fillId="0" borderId="13" xfId="0" applyFont="1" applyBorder="1" applyAlignment="1">
      <alignment horizontal="center" vertical="center"/>
    </xf>
    <xf numFmtId="0" fontId="0" fillId="4" borderId="8" xfId="0" applyFill="1" applyBorder="1" applyAlignment="1">
      <alignment horizontal="center" vertical="center"/>
    </xf>
    <xf numFmtId="0" fontId="6" fillId="8" borderId="5" xfId="0" applyFont="1" applyFill="1" applyBorder="1" applyAlignment="1">
      <alignment horizontal="center"/>
    </xf>
    <xf numFmtId="0" fontId="6" fillId="8" borderId="6" xfId="0" applyFont="1" applyFill="1" applyBorder="1" applyAlignment="1">
      <alignment horizontal="center"/>
    </xf>
    <xf numFmtId="0" fontId="6" fillId="8" borderId="7" xfId="0" applyFont="1" applyFill="1" applyBorder="1" applyAlignment="1">
      <alignment horizontal="center"/>
    </xf>
    <xf numFmtId="0" fontId="6" fillId="7" borderId="16" xfId="0" applyFont="1" applyFill="1" applyBorder="1" applyAlignment="1">
      <alignment horizontal="center"/>
    </xf>
    <xf numFmtId="0" fontId="6" fillId="7" borderId="0" xfId="0" applyFont="1" applyFill="1" applyAlignment="1">
      <alignment horizontal="center"/>
    </xf>
    <xf numFmtId="0" fontId="6" fillId="7" borderId="17" xfId="0" applyFont="1" applyFill="1" applyBorder="1" applyAlignment="1">
      <alignment horizontal="center"/>
    </xf>
    <xf numFmtId="0" fontId="5" fillId="6" borderId="5" xfId="0" applyFont="1" applyFill="1" applyBorder="1" applyAlignment="1">
      <alignment horizontal="center"/>
    </xf>
    <xf numFmtId="0" fontId="5" fillId="6" borderId="7" xfId="0" applyFont="1" applyFill="1" applyBorder="1" applyAlignment="1">
      <alignment horizontal="center"/>
    </xf>
    <xf numFmtId="0" fontId="9" fillId="0" borderId="0" xfId="0" applyFont="1" applyAlignment="1">
      <alignment horizontal="left" vertical="top" wrapText="1"/>
    </xf>
    <xf numFmtId="0" fontId="9" fillId="0" borderId="0" xfId="0" applyFont="1" applyAlignment="1">
      <alignment horizontal="left" vertical="top"/>
    </xf>
    <xf numFmtId="0" fontId="1" fillId="19" borderId="41" xfId="0" applyFont="1" applyFill="1" applyBorder="1" applyAlignment="1">
      <alignment horizontal="center"/>
    </xf>
    <xf numFmtId="0" fontId="1" fillId="19" borderId="0" xfId="0" applyFont="1" applyFill="1" applyAlignment="1">
      <alignment horizontal="center"/>
    </xf>
    <xf numFmtId="0" fontId="1" fillId="19" borderId="42" xfId="0" applyFont="1" applyFill="1" applyBorder="1" applyAlignment="1">
      <alignment horizontal="center"/>
    </xf>
    <xf numFmtId="0" fontId="0" fillId="0" borderId="0" xfId="0" applyAlignment="1">
      <alignment horizontal="left" vertical="center" wrapText="1"/>
    </xf>
    <xf numFmtId="0" fontId="16" fillId="0" borderId="0" xfId="0" applyFont="1" applyAlignment="1">
      <alignment horizontal="left" vertical="top" wrapText="1"/>
    </xf>
    <xf numFmtId="0" fontId="16" fillId="0" borderId="0" xfId="0" applyFont="1" applyAlignment="1">
      <alignment horizontal="left" vertical="top"/>
    </xf>
    <xf numFmtId="0" fontId="16" fillId="0" borderId="53" xfId="0" applyFont="1" applyBorder="1" applyAlignment="1">
      <alignment horizontal="left" vertical="top"/>
    </xf>
    <xf numFmtId="0" fontId="17" fillId="0" borderId="0" xfId="0" applyFont="1" applyAlignment="1">
      <alignment horizontal="left" vertical="top" wrapText="1"/>
    </xf>
    <xf numFmtId="0" fontId="17" fillId="0" borderId="0" xfId="0" applyFont="1" applyAlignment="1">
      <alignment horizontal="left" vertical="top"/>
    </xf>
    <xf numFmtId="0" fontId="17" fillId="0" borderId="53" xfId="0" applyFont="1" applyBorder="1" applyAlignment="1">
      <alignment horizontal="left" vertical="top"/>
    </xf>
    <xf numFmtId="0" fontId="1" fillId="7" borderId="41" xfId="0" applyFont="1" applyFill="1" applyBorder="1" applyAlignment="1">
      <alignment horizontal="center" vertical="center" textRotation="90"/>
    </xf>
    <xf numFmtId="0" fontId="1" fillId="7" borderId="44" xfId="0" applyFont="1" applyFill="1" applyBorder="1" applyAlignment="1">
      <alignment horizontal="center" vertical="center" textRotation="90"/>
    </xf>
    <xf numFmtId="0" fontId="1" fillId="7" borderId="51" xfId="0" applyFont="1" applyFill="1" applyBorder="1" applyAlignment="1">
      <alignment horizontal="center" vertical="center" textRotation="90"/>
    </xf>
    <xf numFmtId="0" fontId="1" fillId="7" borderId="38" xfId="0" applyFont="1" applyFill="1" applyBorder="1" applyAlignment="1">
      <alignment horizontal="center" vertical="center" textRotation="90"/>
    </xf>
    <xf numFmtId="0" fontId="13" fillId="8" borderId="5" xfId="0" applyFont="1" applyFill="1" applyBorder="1" applyAlignment="1">
      <alignment horizontal="center" vertical="top"/>
    </xf>
    <xf numFmtId="0" fontId="13" fillId="8" borderId="6" xfId="0" applyFont="1" applyFill="1" applyBorder="1" applyAlignment="1">
      <alignment horizontal="center" vertical="top"/>
    </xf>
    <xf numFmtId="0" fontId="13" fillId="8" borderId="7" xfId="0" applyFont="1" applyFill="1" applyBorder="1" applyAlignment="1">
      <alignment horizontal="center" vertical="top"/>
    </xf>
    <xf numFmtId="0" fontId="1" fillId="13" borderId="24" xfId="0" applyFont="1" applyFill="1" applyBorder="1" applyAlignment="1">
      <alignment horizontal="center" vertical="center"/>
    </xf>
    <xf numFmtId="0" fontId="1" fillId="13" borderId="25" xfId="0" applyFont="1" applyFill="1" applyBorder="1" applyAlignment="1">
      <alignment horizontal="center" vertical="center"/>
    </xf>
    <xf numFmtId="0" fontId="1" fillId="13" borderId="26" xfId="0" applyFont="1" applyFill="1" applyBorder="1" applyAlignment="1">
      <alignment horizontal="center" vertical="center"/>
    </xf>
    <xf numFmtId="0" fontId="1" fillId="14" borderId="24" xfId="0" applyFont="1" applyFill="1" applyBorder="1" applyAlignment="1">
      <alignment horizontal="center" vertical="center"/>
    </xf>
    <xf numFmtId="0" fontId="1" fillId="14" borderId="25" xfId="0" applyFont="1" applyFill="1" applyBorder="1" applyAlignment="1">
      <alignment horizontal="center" vertical="center"/>
    </xf>
    <xf numFmtId="0" fontId="1" fillId="14" borderId="26" xfId="0" applyFont="1" applyFill="1" applyBorder="1" applyAlignment="1">
      <alignment horizontal="center" vertical="center"/>
    </xf>
    <xf numFmtId="0" fontId="1" fillId="11" borderId="20" xfId="0" applyFont="1" applyFill="1" applyBorder="1" applyAlignment="1">
      <alignment horizontal="center" vertical="center"/>
    </xf>
    <xf numFmtId="0" fontId="1" fillId="11" borderId="21" xfId="0" applyFont="1" applyFill="1" applyBorder="1" applyAlignment="1">
      <alignment horizontal="center" vertical="center"/>
    </xf>
    <xf numFmtId="0" fontId="1" fillId="11" borderId="28" xfId="0" applyFont="1" applyFill="1" applyBorder="1" applyAlignment="1">
      <alignment horizontal="center" vertical="center"/>
    </xf>
    <xf numFmtId="0" fontId="1" fillId="17" borderId="21" xfId="0" applyFont="1" applyFill="1" applyBorder="1" applyAlignment="1">
      <alignment horizontal="center" vertical="center"/>
    </xf>
    <xf numFmtId="0" fontId="1" fillId="17" borderId="28" xfId="0" applyFont="1" applyFill="1" applyBorder="1" applyAlignment="1">
      <alignment horizontal="center" vertical="center"/>
    </xf>
    <xf numFmtId="0" fontId="1" fillId="0" borderId="20" xfId="0" applyFont="1" applyBorder="1" applyAlignment="1">
      <alignment horizontal="center"/>
    </xf>
    <xf numFmtId="0" fontId="1" fillId="0" borderId="22" xfId="0" applyFont="1" applyBorder="1" applyAlignment="1">
      <alignment horizontal="center"/>
    </xf>
    <xf numFmtId="0" fontId="5" fillId="0" borderId="20"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1" fillId="0" borderId="32" xfId="0" applyFont="1" applyBorder="1" applyAlignment="1">
      <alignment horizontal="center"/>
    </xf>
    <xf numFmtId="0" fontId="1" fillId="0" borderId="23" xfId="0" applyFont="1" applyBorder="1" applyAlignment="1">
      <alignment horizontal="center"/>
    </xf>
    <xf numFmtId="0" fontId="1" fillId="0" borderId="33" xfId="0" applyFont="1" applyBorder="1" applyAlignment="1">
      <alignment horizontal="center"/>
    </xf>
    <xf numFmtId="0" fontId="1" fillId="0" borderId="30" xfId="0" applyFont="1" applyBorder="1" applyAlignment="1">
      <alignment horizontal="center"/>
    </xf>
    <xf numFmtId="0" fontId="1" fillId="0" borderId="34" xfId="0" applyFont="1" applyBorder="1" applyAlignment="1">
      <alignment horizontal="center"/>
    </xf>
    <xf numFmtId="0" fontId="1" fillId="0" borderId="21" xfId="0" applyFont="1" applyBorder="1" applyAlignment="1">
      <alignment horizontal="center"/>
    </xf>
    <xf numFmtId="0" fontId="0" fillId="0" borderId="54" xfId="0" applyBorder="1"/>
    <xf numFmtId="49" fontId="0" fillId="0" borderId="0" xfId="0" applyNumberFormat="1" applyBorder="1"/>
    <xf numFmtId="0" fontId="0" fillId="0" borderId="0" xfId="0" applyBorder="1"/>
    <xf numFmtId="0" fontId="0" fillId="0" borderId="55" xfId="0" applyBorder="1"/>
  </cellXfs>
  <cellStyles count="1">
    <cellStyle name="Normal" xfId="0" builtinId="0"/>
  </cellStyles>
  <dxfs count="0"/>
  <tableStyles count="0" defaultTableStyle="TableStyleMedium2" defaultPivotStyle="PivotStyleLight16"/>
  <colors>
    <mruColors>
      <color rgb="FFD5F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2</xdr:row>
      <xdr:rowOff>161925</xdr:rowOff>
    </xdr:from>
    <xdr:to>
      <xdr:col>15</xdr:col>
      <xdr:colOff>593842</xdr:colOff>
      <xdr:row>37</xdr:row>
      <xdr:rowOff>146685</xdr:rowOff>
    </xdr:to>
    <xdr:pic>
      <xdr:nvPicPr>
        <xdr:cNvPr id="2" name="Picture 1">
          <a:extLst>
            <a:ext uri="{FF2B5EF4-FFF2-40B4-BE49-F238E27FC236}">
              <a16:creationId xmlns:a16="http://schemas.microsoft.com/office/drawing/2014/main" id="{353E3B0D-E3DC-422A-A409-A5677F9C3AE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5760" y="655320"/>
          <a:ext cx="9368272" cy="6652260"/>
        </a:xfrm>
        <a:prstGeom prst="rect">
          <a:avLst/>
        </a:prstGeom>
      </xdr:spPr>
    </xdr:pic>
    <xdr:clientData/>
  </xdr:twoCellAnchor>
  <xdr:twoCellAnchor editAs="oneCell">
    <xdr:from>
      <xdr:col>1</xdr:col>
      <xdr:colOff>0</xdr:colOff>
      <xdr:row>44</xdr:row>
      <xdr:rowOff>0</xdr:rowOff>
    </xdr:from>
    <xdr:to>
      <xdr:col>16</xdr:col>
      <xdr:colOff>235026</xdr:colOff>
      <xdr:row>114</xdr:row>
      <xdr:rowOff>160450</xdr:rowOff>
    </xdr:to>
    <xdr:pic>
      <xdr:nvPicPr>
        <xdr:cNvPr id="3" name="Picture 1">
          <a:extLst>
            <a:ext uri="{FF2B5EF4-FFF2-40B4-BE49-F238E27FC236}">
              <a16:creationId xmlns:a16="http://schemas.microsoft.com/office/drawing/2014/main" id="{2C3B4294-55BF-4397-9AA4-1BBEE0232E55}"/>
            </a:ext>
          </a:extLst>
        </xdr:cNvPr>
        <xdr:cNvPicPr>
          <a:picLocks noChangeAspect="1"/>
        </xdr:cNvPicPr>
      </xdr:nvPicPr>
      <xdr:blipFill>
        <a:blip xmlns:r="http://schemas.openxmlformats.org/officeDocument/2006/relationships" r:embed="rId2"/>
        <a:stretch>
          <a:fillRect/>
        </a:stretch>
      </xdr:blipFill>
      <xdr:spPr>
        <a:xfrm>
          <a:off x="609600" y="8496300"/>
          <a:ext cx="9380931" cy="134973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156883</xdr:colOff>
      <xdr:row>5</xdr:row>
      <xdr:rowOff>8943</xdr:rowOff>
    </xdr:from>
    <xdr:to>
      <xdr:col>16</xdr:col>
      <xdr:colOff>437030</xdr:colOff>
      <xdr:row>25</xdr:row>
      <xdr:rowOff>111755</xdr:rowOff>
    </xdr:to>
    <xdr:pic>
      <xdr:nvPicPr>
        <xdr:cNvPr id="2" name="Picture 1">
          <a:extLst>
            <a:ext uri="{FF2B5EF4-FFF2-40B4-BE49-F238E27FC236}">
              <a16:creationId xmlns:a16="http://schemas.microsoft.com/office/drawing/2014/main" id="{FAEB353E-62A1-463D-B2C9-9A84C8603649}"/>
            </a:ext>
          </a:extLst>
        </xdr:cNvPr>
        <xdr:cNvPicPr>
          <a:picLocks noChangeAspect="1"/>
        </xdr:cNvPicPr>
      </xdr:nvPicPr>
      <xdr:blipFill>
        <a:blip xmlns:r="http://schemas.openxmlformats.org/officeDocument/2006/relationships" r:embed="rId1"/>
        <a:stretch>
          <a:fillRect/>
        </a:stretch>
      </xdr:blipFill>
      <xdr:spPr>
        <a:xfrm>
          <a:off x="3014383" y="1009068"/>
          <a:ext cx="8204947" cy="3912812"/>
        </a:xfrm>
        <a:prstGeom prst="rect">
          <a:avLst/>
        </a:prstGeom>
      </xdr:spPr>
    </xdr:pic>
    <xdr:clientData/>
  </xdr:twoCellAnchor>
  <xdr:twoCellAnchor editAs="oneCell">
    <xdr:from>
      <xdr:col>3</xdr:col>
      <xdr:colOff>204108</xdr:colOff>
      <xdr:row>35</xdr:row>
      <xdr:rowOff>27214</xdr:rowOff>
    </xdr:from>
    <xdr:to>
      <xdr:col>16</xdr:col>
      <xdr:colOff>504347</xdr:colOff>
      <xdr:row>55</xdr:row>
      <xdr:rowOff>182011</xdr:rowOff>
    </xdr:to>
    <xdr:pic>
      <xdr:nvPicPr>
        <xdr:cNvPr id="3" name="Picture 2">
          <a:extLst>
            <a:ext uri="{FF2B5EF4-FFF2-40B4-BE49-F238E27FC236}">
              <a16:creationId xmlns:a16="http://schemas.microsoft.com/office/drawing/2014/main" id="{17388218-0C70-4F46-99B5-62538FC68619}"/>
            </a:ext>
          </a:extLst>
        </xdr:cNvPr>
        <xdr:cNvPicPr>
          <a:picLocks noChangeAspect="1"/>
        </xdr:cNvPicPr>
      </xdr:nvPicPr>
      <xdr:blipFill>
        <a:blip xmlns:r="http://schemas.openxmlformats.org/officeDocument/2006/relationships" r:embed="rId2"/>
        <a:stretch>
          <a:fillRect/>
        </a:stretch>
      </xdr:blipFill>
      <xdr:spPr>
        <a:xfrm>
          <a:off x="3061608" y="6789964"/>
          <a:ext cx="8225039" cy="39647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134470</xdr:colOff>
      <xdr:row>35</xdr:row>
      <xdr:rowOff>10998</xdr:rowOff>
    </xdr:from>
    <xdr:to>
      <xdr:col>16</xdr:col>
      <xdr:colOff>442861</xdr:colOff>
      <xdr:row>55</xdr:row>
      <xdr:rowOff>112058</xdr:rowOff>
    </xdr:to>
    <xdr:pic>
      <xdr:nvPicPr>
        <xdr:cNvPr id="2" name="Picture 1">
          <a:extLst>
            <a:ext uri="{FF2B5EF4-FFF2-40B4-BE49-F238E27FC236}">
              <a16:creationId xmlns:a16="http://schemas.microsoft.com/office/drawing/2014/main" id="{5D779CB7-1910-426D-B86A-9B644E2575F9}"/>
            </a:ext>
          </a:extLst>
        </xdr:cNvPr>
        <xdr:cNvPicPr>
          <a:picLocks noChangeAspect="1"/>
        </xdr:cNvPicPr>
      </xdr:nvPicPr>
      <xdr:blipFill>
        <a:blip xmlns:r="http://schemas.openxmlformats.org/officeDocument/2006/relationships" r:embed="rId1"/>
        <a:stretch>
          <a:fillRect/>
        </a:stretch>
      </xdr:blipFill>
      <xdr:spPr>
        <a:xfrm>
          <a:off x="2991970" y="6773748"/>
          <a:ext cx="8233191" cy="3911060"/>
        </a:xfrm>
        <a:prstGeom prst="rect">
          <a:avLst/>
        </a:prstGeom>
      </xdr:spPr>
    </xdr:pic>
    <xdr:clientData/>
  </xdr:twoCellAnchor>
  <xdr:twoCellAnchor editAs="oneCell">
    <xdr:from>
      <xdr:col>3</xdr:col>
      <xdr:colOff>123265</xdr:colOff>
      <xdr:row>4</xdr:row>
      <xdr:rowOff>174339</xdr:rowOff>
    </xdr:from>
    <xdr:to>
      <xdr:col>16</xdr:col>
      <xdr:colOff>537882</xdr:colOff>
      <xdr:row>25</xdr:row>
      <xdr:rowOff>110191</xdr:rowOff>
    </xdr:to>
    <xdr:pic>
      <xdr:nvPicPr>
        <xdr:cNvPr id="3" name="Picture 2">
          <a:extLst>
            <a:ext uri="{FF2B5EF4-FFF2-40B4-BE49-F238E27FC236}">
              <a16:creationId xmlns:a16="http://schemas.microsoft.com/office/drawing/2014/main" id="{809641DC-C7E4-466D-93A9-0FA704D27C0F}"/>
            </a:ext>
          </a:extLst>
        </xdr:cNvPr>
        <xdr:cNvPicPr>
          <a:picLocks noChangeAspect="1"/>
        </xdr:cNvPicPr>
      </xdr:nvPicPr>
      <xdr:blipFill>
        <a:blip xmlns:r="http://schemas.openxmlformats.org/officeDocument/2006/relationships" r:embed="rId2"/>
        <a:stretch>
          <a:fillRect/>
        </a:stretch>
      </xdr:blipFill>
      <xdr:spPr>
        <a:xfrm>
          <a:off x="2980765" y="983964"/>
          <a:ext cx="8339417" cy="39363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410935</xdr:colOff>
      <xdr:row>6</xdr:row>
      <xdr:rowOff>1</xdr:rowOff>
    </xdr:from>
    <xdr:to>
      <xdr:col>16</xdr:col>
      <xdr:colOff>312963</xdr:colOff>
      <xdr:row>25</xdr:row>
      <xdr:rowOff>126369</xdr:rowOff>
    </xdr:to>
    <xdr:pic>
      <xdr:nvPicPr>
        <xdr:cNvPr id="2" name="Picture 2">
          <a:extLst>
            <a:ext uri="{FF2B5EF4-FFF2-40B4-BE49-F238E27FC236}">
              <a16:creationId xmlns:a16="http://schemas.microsoft.com/office/drawing/2014/main" id="{E9A044A7-549F-450C-99AF-661F03900F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73210" y="1190626"/>
          <a:ext cx="7826828" cy="3745868"/>
        </a:xfrm>
        <a:prstGeom prst="rect">
          <a:avLst/>
        </a:prstGeom>
      </xdr:spPr>
    </xdr:pic>
    <xdr:clientData/>
  </xdr:twoCellAnchor>
  <xdr:oneCellAnchor>
    <xdr:from>
      <xdr:col>3</xdr:col>
      <xdr:colOff>398690</xdr:colOff>
      <xdr:row>35</xdr:row>
      <xdr:rowOff>1</xdr:rowOff>
    </xdr:from>
    <xdr:ext cx="7957321" cy="3810000"/>
    <xdr:pic>
      <xdr:nvPicPr>
        <xdr:cNvPr id="3" name="Picture 5">
          <a:extLst>
            <a:ext uri="{FF2B5EF4-FFF2-40B4-BE49-F238E27FC236}">
              <a16:creationId xmlns:a16="http://schemas.microsoft.com/office/drawing/2014/main" id="{5A172F27-D5F1-42BD-B3CB-B20FD409D29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60965" y="6762751"/>
          <a:ext cx="7957321" cy="3810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385802</xdr:colOff>
      <xdr:row>4</xdr:row>
      <xdr:rowOff>139940</xdr:rowOff>
    </xdr:from>
    <xdr:to>
      <xdr:col>16</xdr:col>
      <xdr:colOff>428870</xdr:colOff>
      <xdr:row>24</xdr:row>
      <xdr:rowOff>163286</xdr:rowOff>
    </xdr:to>
    <xdr:pic>
      <xdr:nvPicPr>
        <xdr:cNvPr id="2" name="Picture 1">
          <a:extLst>
            <a:ext uri="{FF2B5EF4-FFF2-40B4-BE49-F238E27FC236}">
              <a16:creationId xmlns:a16="http://schemas.microsoft.com/office/drawing/2014/main" id="{FEE29926-5614-401E-A3DF-FB2779BDAE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48077" y="949565"/>
          <a:ext cx="7967868" cy="3833346"/>
        </a:xfrm>
        <a:prstGeom prst="rect">
          <a:avLst/>
        </a:prstGeom>
      </xdr:spPr>
    </xdr:pic>
    <xdr:clientData/>
  </xdr:twoCellAnchor>
  <xdr:twoCellAnchor editAs="oneCell">
    <xdr:from>
      <xdr:col>3</xdr:col>
      <xdr:colOff>370680</xdr:colOff>
      <xdr:row>34</xdr:row>
      <xdr:rowOff>101975</xdr:rowOff>
    </xdr:from>
    <xdr:to>
      <xdr:col>16</xdr:col>
      <xdr:colOff>379390</xdr:colOff>
      <xdr:row>54</xdr:row>
      <xdr:rowOff>54428</xdr:rowOff>
    </xdr:to>
    <xdr:pic>
      <xdr:nvPicPr>
        <xdr:cNvPr id="3" name="Picture 2">
          <a:extLst>
            <a:ext uri="{FF2B5EF4-FFF2-40B4-BE49-F238E27FC236}">
              <a16:creationId xmlns:a16="http://schemas.microsoft.com/office/drawing/2014/main" id="{44000292-CC41-4629-A0C5-D20C72A9103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2955" y="6674225"/>
          <a:ext cx="7933510" cy="381007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E8C13-644F-4B25-9A37-91FC914B2535}">
  <dimension ref="A2:C29"/>
  <sheetViews>
    <sheetView workbookViewId="0">
      <selection activeCell="B5" sqref="B5"/>
    </sheetView>
  </sheetViews>
  <sheetFormatPr defaultRowHeight="15"/>
  <cols>
    <col min="3" max="3" width="110" customWidth="1"/>
  </cols>
  <sheetData>
    <row r="2" spans="1:3">
      <c r="A2" s="98" t="s">
        <v>0</v>
      </c>
      <c r="B2" s="166"/>
      <c r="C2" s="99" t="s">
        <v>1</v>
      </c>
    </row>
    <row r="3" spans="1:3">
      <c r="A3" s="100" t="s">
        <v>2</v>
      </c>
      <c r="B3" s="167" t="s">
        <v>3</v>
      </c>
      <c r="C3" s="95" t="s">
        <v>4</v>
      </c>
    </row>
    <row r="4" spans="1:3">
      <c r="A4" s="100" t="s">
        <v>5</v>
      </c>
      <c r="B4" s="167" t="s">
        <v>3</v>
      </c>
      <c r="C4" s="95" t="s">
        <v>6</v>
      </c>
    </row>
    <row r="5" spans="1:3">
      <c r="A5" s="100"/>
      <c r="B5" s="167"/>
      <c r="C5" s="95"/>
    </row>
    <row r="6" spans="1:3">
      <c r="A6" s="100"/>
      <c r="B6" s="167"/>
      <c r="C6" s="95"/>
    </row>
    <row r="7" spans="1:3">
      <c r="A7" s="100"/>
      <c r="B7" s="167"/>
      <c r="C7" s="95"/>
    </row>
    <row r="8" spans="1:3">
      <c r="A8" s="94"/>
      <c r="B8" s="168"/>
      <c r="C8" s="95"/>
    </row>
    <row r="9" spans="1:3">
      <c r="A9" s="94"/>
      <c r="B9" s="168"/>
      <c r="C9" s="95"/>
    </row>
    <row r="10" spans="1:3">
      <c r="A10" s="94"/>
      <c r="B10" s="168"/>
      <c r="C10" s="95"/>
    </row>
    <row r="11" spans="1:3">
      <c r="A11" s="94"/>
      <c r="B11" s="168"/>
      <c r="C11" s="95"/>
    </row>
    <row r="12" spans="1:3">
      <c r="A12" s="94"/>
      <c r="B12" s="168"/>
      <c r="C12" s="95"/>
    </row>
    <row r="13" spans="1:3">
      <c r="A13" s="94"/>
      <c r="B13" s="168"/>
      <c r="C13" s="95"/>
    </row>
    <row r="14" spans="1:3">
      <c r="A14" s="94"/>
      <c r="B14" s="168"/>
      <c r="C14" s="95"/>
    </row>
    <row r="15" spans="1:3">
      <c r="A15" s="94"/>
      <c r="B15" s="168"/>
      <c r="C15" s="95"/>
    </row>
    <row r="16" spans="1:3">
      <c r="A16" s="94"/>
      <c r="B16" s="168"/>
      <c r="C16" s="95"/>
    </row>
    <row r="17" spans="1:3">
      <c r="A17" s="94"/>
      <c r="B17" s="168"/>
      <c r="C17" s="95"/>
    </row>
    <row r="18" spans="1:3">
      <c r="A18" s="94"/>
      <c r="B18" s="168"/>
      <c r="C18" s="95"/>
    </row>
    <row r="19" spans="1:3">
      <c r="A19" s="94"/>
      <c r="B19" s="168"/>
      <c r="C19" s="95"/>
    </row>
    <row r="20" spans="1:3">
      <c r="A20" s="94"/>
      <c r="B20" s="168"/>
      <c r="C20" s="95"/>
    </row>
    <row r="21" spans="1:3">
      <c r="A21" s="94"/>
      <c r="B21" s="168"/>
      <c r="C21" s="95"/>
    </row>
    <row r="22" spans="1:3">
      <c r="A22" s="94"/>
      <c r="B22" s="168"/>
      <c r="C22" s="95"/>
    </row>
    <row r="23" spans="1:3">
      <c r="A23" s="94"/>
      <c r="B23" s="168"/>
      <c r="C23" s="95"/>
    </row>
    <row r="24" spans="1:3">
      <c r="A24" s="94"/>
      <c r="B24" s="168"/>
      <c r="C24" s="95"/>
    </row>
    <row r="25" spans="1:3">
      <c r="A25" s="94"/>
      <c r="B25" s="168"/>
      <c r="C25" s="95"/>
    </row>
    <row r="26" spans="1:3">
      <c r="A26" s="94"/>
      <c r="B26" s="168"/>
      <c r="C26" s="95"/>
    </row>
    <row r="27" spans="1:3">
      <c r="A27" s="94"/>
      <c r="B27" s="168"/>
      <c r="C27" s="95"/>
    </row>
    <row r="28" spans="1:3">
      <c r="A28" s="94"/>
      <c r="B28" s="168"/>
      <c r="C28" s="95"/>
    </row>
    <row r="29" spans="1:3">
      <c r="A29" s="96"/>
      <c r="B29" s="169"/>
      <c r="C29" s="97"/>
    </row>
  </sheetData>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2F3DB-3D5E-40C3-B64E-A64E944D13B3}">
  <dimension ref="A2"/>
  <sheetViews>
    <sheetView topLeftCell="A45" zoomScale="67" workbookViewId="0">
      <selection activeCell="S36" sqref="S36"/>
    </sheetView>
  </sheetViews>
  <sheetFormatPr defaultRowHeight="15"/>
  <sheetData>
    <row r="2" spans="1:1" ht="24">
      <c r="A2" s="72" t="s">
        <v>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3887-A347-44EF-B165-7F2D5E34FC77}">
  <dimension ref="A1:P43"/>
  <sheetViews>
    <sheetView zoomScale="70" zoomScaleNormal="70" workbookViewId="0">
      <selection activeCell="B31" sqref="B31"/>
    </sheetView>
  </sheetViews>
  <sheetFormatPr defaultRowHeight="15"/>
  <cols>
    <col min="1" max="1" width="22.140625" customWidth="1"/>
    <col min="3" max="3" width="32.42578125" customWidth="1"/>
    <col min="4" max="4" width="28.28515625" bestFit="1" customWidth="1"/>
    <col min="5" max="5" width="27" customWidth="1"/>
    <col min="6" max="6" width="39.85546875" customWidth="1"/>
    <col min="7" max="7" width="28.28515625" bestFit="1" customWidth="1"/>
    <col min="8" max="8" width="27" customWidth="1"/>
    <col min="9" max="9" width="34.28515625" customWidth="1"/>
    <col min="10" max="10" width="15.28515625" customWidth="1"/>
    <col min="12" max="12" width="14.7109375" customWidth="1"/>
    <col min="13" max="13" width="16.28515625" customWidth="1"/>
    <col min="14" max="14" width="16.5703125" customWidth="1"/>
    <col min="16" max="16" width="13.7109375" customWidth="1"/>
    <col min="17" max="17" width="18.28515625" customWidth="1"/>
  </cols>
  <sheetData>
    <row r="1" spans="1:16" ht="26.25" customHeight="1">
      <c r="A1" s="125" t="s">
        <v>8</v>
      </c>
      <c r="B1" s="126"/>
      <c r="C1" s="126"/>
      <c r="D1" s="126"/>
      <c r="E1" s="126"/>
      <c r="F1" s="126"/>
      <c r="G1" s="126"/>
      <c r="H1" s="126"/>
      <c r="I1" s="126"/>
      <c r="J1" s="126"/>
    </row>
    <row r="2" spans="1:16" ht="51.75" customHeight="1">
      <c r="A2" s="126"/>
      <c r="B2" s="126"/>
      <c r="C2" s="126"/>
      <c r="D2" s="126"/>
      <c r="E2" s="126"/>
      <c r="F2" s="126"/>
      <c r="G2" s="126"/>
      <c r="H2" s="126"/>
      <c r="I2" s="126"/>
      <c r="J2" s="126"/>
    </row>
    <row r="3" spans="1:16" ht="15.75" thickBot="1"/>
    <row r="4" spans="1:16" ht="21.75" thickBot="1">
      <c r="C4" s="117" t="s">
        <v>9</v>
      </c>
      <c r="D4" s="118"/>
      <c r="E4" s="118"/>
      <c r="F4" s="118"/>
      <c r="G4" s="118"/>
      <c r="H4" s="118"/>
      <c r="I4" s="118"/>
      <c r="J4" s="119"/>
    </row>
    <row r="5" spans="1:16" ht="21.75" thickBot="1">
      <c r="C5" s="120" t="s">
        <v>10</v>
      </c>
      <c r="D5" s="121"/>
      <c r="E5" s="122"/>
      <c r="F5" s="120" t="s">
        <v>11</v>
      </c>
      <c r="G5" s="121"/>
      <c r="H5" s="122"/>
      <c r="I5" s="123" t="s">
        <v>12</v>
      </c>
      <c r="J5" s="124"/>
      <c r="K5" s="109" t="s">
        <v>13</v>
      </c>
      <c r="L5" s="110"/>
      <c r="M5" s="110"/>
      <c r="N5" s="110"/>
      <c r="O5" s="110"/>
      <c r="P5" s="110"/>
    </row>
    <row r="6" spans="1:16">
      <c r="B6" s="112" t="s">
        <v>14</v>
      </c>
      <c r="C6" s="11" t="s">
        <v>15</v>
      </c>
      <c r="D6" s="15" t="s">
        <v>16</v>
      </c>
      <c r="E6" s="8">
        <v>5.7672999999999996</v>
      </c>
      <c r="F6" s="11" t="s">
        <v>15</v>
      </c>
      <c r="G6" s="15" t="s">
        <v>16</v>
      </c>
      <c r="H6" s="8">
        <v>5.8407999999999998</v>
      </c>
      <c r="I6" s="15" t="s">
        <v>16</v>
      </c>
      <c r="J6" s="32">
        <f>H6-E6</f>
        <v>7.3500000000000121E-2</v>
      </c>
      <c r="K6" s="111"/>
      <c r="L6" s="110"/>
      <c r="M6" s="110"/>
      <c r="N6" s="110"/>
      <c r="O6" s="110"/>
      <c r="P6" s="110"/>
    </row>
    <row r="7" spans="1:16">
      <c r="B7" s="113"/>
      <c r="C7" s="114" t="s">
        <v>17</v>
      </c>
      <c r="D7" s="18" t="s">
        <v>18</v>
      </c>
      <c r="E7" s="20">
        <v>232.7988</v>
      </c>
      <c r="F7" s="114" t="s">
        <v>17</v>
      </c>
      <c r="G7" s="18" t="s">
        <v>18</v>
      </c>
      <c r="H7" s="20">
        <v>226.5027</v>
      </c>
      <c r="I7" s="18" t="s">
        <v>18</v>
      </c>
      <c r="J7" s="30">
        <f t="shared" ref="J7:J8" si="0">H7-E7</f>
        <v>-6.2960999999999956</v>
      </c>
      <c r="K7" s="110"/>
      <c r="L7" s="110"/>
      <c r="M7" s="110"/>
      <c r="N7" s="110"/>
      <c r="O7" s="110"/>
      <c r="P7" s="110"/>
    </row>
    <row r="8" spans="1:16">
      <c r="B8" s="113"/>
      <c r="C8" s="114"/>
      <c r="D8" s="16" t="s">
        <v>19</v>
      </c>
      <c r="E8" s="7">
        <v>2.2671999999999999</v>
      </c>
      <c r="F8" s="114"/>
      <c r="G8" s="16" t="s">
        <v>19</v>
      </c>
      <c r="H8" s="7">
        <v>2.3254999999999999</v>
      </c>
      <c r="I8" s="16" t="s">
        <v>19</v>
      </c>
      <c r="J8" s="33">
        <f t="shared" si="0"/>
        <v>5.8300000000000018E-2</v>
      </c>
    </row>
    <row r="9" spans="1:16" ht="15.75" thickBot="1">
      <c r="B9" s="113"/>
      <c r="C9" s="114"/>
      <c r="D9" s="18" t="s">
        <v>20</v>
      </c>
      <c r="E9" s="20">
        <v>24.8475</v>
      </c>
      <c r="F9" s="114"/>
      <c r="G9" s="18" t="s">
        <v>20</v>
      </c>
      <c r="H9" s="20">
        <v>25.1541</v>
      </c>
      <c r="I9" s="22" t="s">
        <v>20</v>
      </c>
      <c r="J9" s="30">
        <f>H9-E9</f>
        <v>0.30659999999999954</v>
      </c>
    </row>
    <row r="10" spans="1:16">
      <c r="B10" s="112" t="s">
        <v>21</v>
      </c>
      <c r="C10" s="11" t="s">
        <v>15</v>
      </c>
      <c r="D10" s="15" t="s">
        <v>16</v>
      </c>
      <c r="E10" s="8">
        <v>5.7869999999999999</v>
      </c>
      <c r="F10" s="11" t="s">
        <v>15</v>
      </c>
      <c r="G10" s="15" t="s">
        <v>16</v>
      </c>
      <c r="H10" s="8">
        <v>5.9139999999999997</v>
      </c>
      <c r="I10" s="15" t="s">
        <v>16</v>
      </c>
      <c r="J10" s="32">
        <f>H10-E10</f>
        <v>0.12699999999999978</v>
      </c>
    </row>
    <row r="11" spans="1:16">
      <c r="B11" s="113"/>
      <c r="C11" s="114" t="s">
        <v>17</v>
      </c>
      <c r="D11" s="18" t="s">
        <v>18</v>
      </c>
      <c r="E11" s="20">
        <v>236.71709999999999</v>
      </c>
      <c r="F11" s="114" t="s">
        <v>17</v>
      </c>
      <c r="G11" s="18" t="s">
        <v>18</v>
      </c>
      <c r="H11" s="20">
        <v>230.17599999999999</v>
      </c>
      <c r="I11" s="18" t="s">
        <v>18</v>
      </c>
      <c r="J11" s="30">
        <f>H11-E11</f>
        <v>-6.5411000000000001</v>
      </c>
    </row>
    <row r="12" spans="1:16">
      <c r="B12" s="113"/>
      <c r="C12" s="114"/>
      <c r="D12" s="16" t="s">
        <v>19</v>
      </c>
      <c r="E12" s="7">
        <v>2.1983999999999999</v>
      </c>
      <c r="F12" s="114"/>
      <c r="G12" s="16" t="s">
        <v>19</v>
      </c>
      <c r="H12" s="7">
        <v>2.2568999999999999</v>
      </c>
      <c r="I12" s="16" t="s">
        <v>19</v>
      </c>
      <c r="J12" s="33">
        <f>H12-E12</f>
        <v>5.8499999999999996E-2</v>
      </c>
    </row>
    <row r="13" spans="1:16" ht="15.75" thickBot="1">
      <c r="B13" s="115"/>
      <c r="C13" s="116"/>
      <c r="D13" s="19" t="s">
        <v>20</v>
      </c>
      <c r="E13" s="21">
        <v>25.041</v>
      </c>
      <c r="F13" s="116"/>
      <c r="G13" s="19" t="s">
        <v>20</v>
      </c>
      <c r="H13" s="21">
        <v>25.590800000000002</v>
      </c>
      <c r="I13" s="23" t="s">
        <v>20</v>
      </c>
      <c r="J13" s="106">
        <f>H13-E13</f>
        <v>0.54980000000000118</v>
      </c>
    </row>
    <row r="14" spans="1:16" ht="15.75" thickBot="1"/>
    <row r="15" spans="1:16" ht="21.75" thickBot="1">
      <c r="C15" s="117" t="s">
        <v>22</v>
      </c>
      <c r="D15" s="118"/>
      <c r="E15" s="118"/>
      <c r="F15" s="118"/>
      <c r="G15" s="118"/>
      <c r="H15" s="118"/>
      <c r="I15" s="118"/>
      <c r="J15" s="119"/>
    </row>
    <row r="16" spans="1:16" ht="21.75" customHeight="1" thickBot="1">
      <c r="C16" s="120" t="s">
        <v>10</v>
      </c>
      <c r="D16" s="121"/>
      <c r="E16" s="122"/>
      <c r="F16" s="120" t="s">
        <v>11</v>
      </c>
      <c r="G16" s="121"/>
      <c r="H16" s="122"/>
      <c r="I16" s="123" t="s">
        <v>12</v>
      </c>
      <c r="J16" s="124"/>
      <c r="K16" s="109" t="s">
        <v>13</v>
      </c>
      <c r="L16" s="110"/>
      <c r="M16" s="110"/>
      <c r="N16" s="110"/>
      <c r="O16" s="110"/>
      <c r="P16" s="110"/>
    </row>
    <row r="17" spans="1:16">
      <c r="B17" s="112" t="s">
        <v>14</v>
      </c>
      <c r="C17" s="11" t="s">
        <v>15</v>
      </c>
      <c r="D17" s="15" t="s">
        <v>16</v>
      </c>
      <c r="E17" s="8">
        <v>7.0484999999999998</v>
      </c>
      <c r="F17" s="11" t="s">
        <v>15</v>
      </c>
      <c r="G17" s="15" t="s">
        <v>16</v>
      </c>
      <c r="H17" s="8">
        <v>7.1487999999999996</v>
      </c>
      <c r="I17" s="15" t="s">
        <v>16</v>
      </c>
      <c r="J17" s="32">
        <f>H17-E17</f>
        <v>0.10029999999999983</v>
      </c>
      <c r="K17" s="111"/>
      <c r="L17" s="110"/>
      <c r="M17" s="110"/>
      <c r="N17" s="110"/>
      <c r="O17" s="110"/>
      <c r="P17" s="110"/>
    </row>
    <row r="18" spans="1:16">
      <c r="B18" s="113"/>
      <c r="C18" s="114" t="s">
        <v>17</v>
      </c>
      <c r="D18" s="18" t="s">
        <v>18</v>
      </c>
      <c r="E18" s="20">
        <v>231.99719999999999</v>
      </c>
      <c r="F18" s="114" t="s">
        <v>17</v>
      </c>
      <c r="G18" s="18" t="s">
        <v>18</v>
      </c>
      <c r="H18" s="20">
        <v>225.91540000000001</v>
      </c>
      <c r="I18" s="18" t="s">
        <v>18</v>
      </c>
      <c r="J18" s="30">
        <f>H18-E18</f>
        <v>-6.081799999999987</v>
      </c>
      <c r="K18" s="110"/>
      <c r="L18" s="110"/>
      <c r="M18" s="110"/>
      <c r="N18" s="110"/>
      <c r="O18" s="110"/>
      <c r="P18" s="110"/>
    </row>
    <row r="19" spans="1:16">
      <c r="B19" s="113"/>
      <c r="C19" s="114"/>
      <c r="D19" s="16" t="s">
        <v>19</v>
      </c>
      <c r="E19" s="7">
        <v>2.2671999999999999</v>
      </c>
      <c r="F19" s="114"/>
      <c r="G19" s="16" t="s">
        <v>19</v>
      </c>
      <c r="H19" s="7">
        <v>2.8418000000000001</v>
      </c>
      <c r="I19" s="16" t="s">
        <v>19</v>
      </c>
      <c r="J19" s="33">
        <f>H19-E19</f>
        <v>0.57460000000000022</v>
      </c>
    </row>
    <row r="20" spans="1:16" ht="15.75" thickBot="1">
      <c r="B20" s="113"/>
      <c r="C20" s="114"/>
      <c r="D20" s="18" t="s">
        <v>20</v>
      </c>
      <c r="E20" s="20">
        <v>30.355399999999999</v>
      </c>
      <c r="F20" s="114"/>
      <c r="G20" s="18" t="s">
        <v>20</v>
      </c>
      <c r="H20" s="20">
        <v>30.787099999999999</v>
      </c>
      <c r="I20" s="22" t="s">
        <v>20</v>
      </c>
      <c r="J20" s="30">
        <f>H20-E20</f>
        <v>0.43169999999999931</v>
      </c>
    </row>
    <row r="21" spans="1:16">
      <c r="B21" s="112" t="s">
        <v>21</v>
      </c>
      <c r="C21" s="11" t="s">
        <v>15</v>
      </c>
      <c r="D21" s="15" t="s">
        <v>16</v>
      </c>
      <c r="E21" s="8">
        <v>7.0705</v>
      </c>
      <c r="F21" s="11" t="s">
        <v>15</v>
      </c>
      <c r="G21" s="15" t="s">
        <v>16</v>
      </c>
      <c r="H21" s="8">
        <v>7.1637000000000004</v>
      </c>
      <c r="I21" s="15" t="s">
        <v>16</v>
      </c>
      <c r="J21" s="32">
        <f>H21-E21</f>
        <v>9.3200000000000394E-2</v>
      </c>
    </row>
    <row r="22" spans="1:16">
      <c r="B22" s="113"/>
      <c r="C22" s="114" t="s">
        <v>17</v>
      </c>
      <c r="D22" s="18" t="s">
        <v>18</v>
      </c>
      <c r="E22" s="20">
        <v>236.42519999999999</v>
      </c>
      <c r="F22" s="114" t="s">
        <v>17</v>
      </c>
      <c r="G22" s="18" t="s">
        <v>18</v>
      </c>
      <c r="H22" s="20">
        <v>229.5068</v>
      </c>
      <c r="I22" s="18" t="s">
        <v>18</v>
      </c>
      <c r="J22" s="30">
        <f>H22-E22</f>
        <v>-6.9183999999999912</v>
      </c>
    </row>
    <row r="23" spans="1:16">
      <c r="B23" s="113"/>
      <c r="C23" s="114"/>
      <c r="D23" s="16" t="s">
        <v>19</v>
      </c>
      <c r="E23" s="7">
        <v>2.6730999999999998</v>
      </c>
      <c r="F23" s="114"/>
      <c r="G23" s="16" t="s">
        <v>19</v>
      </c>
      <c r="H23" s="7">
        <v>2.7494000000000001</v>
      </c>
      <c r="I23" s="16" t="s">
        <v>19</v>
      </c>
      <c r="J23" s="33">
        <f>H23-E23</f>
        <v>7.6300000000000257E-2</v>
      </c>
    </row>
    <row r="24" spans="1:16" ht="15.75" thickBot="1">
      <c r="B24" s="115"/>
      <c r="C24" s="116"/>
      <c r="D24" s="19" t="s">
        <v>20</v>
      </c>
      <c r="E24" s="21">
        <v>30.594999999999999</v>
      </c>
      <c r="F24" s="116"/>
      <c r="G24" s="19" t="s">
        <v>20</v>
      </c>
      <c r="H24" s="21">
        <v>30.998200000000001</v>
      </c>
      <c r="I24" s="23" t="s">
        <v>20</v>
      </c>
      <c r="J24" s="31">
        <f>H24-E24</f>
        <v>0.40320000000000178</v>
      </c>
    </row>
    <row r="25" spans="1:16">
      <c r="B25" s="1"/>
      <c r="C25" s="1"/>
      <c r="D25" s="1"/>
      <c r="E25" s="1"/>
      <c r="F25" s="1"/>
      <c r="G25" s="1"/>
      <c r="H25" s="1"/>
      <c r="I25" s="1"/>
    </row>
    <row r="26" spans="1:16">
      <c r="B26" s="1"/>
      <c r="C26" s="1"/>
      <c r="D26" s="1"/>
      <c r="E26" s="1"/>
      <c r="F26" s="1"/>
      <c r="G26" s="1"/>
      <c r="H26" s="1"/>
      <c r="I26" s="1"/>
    </row>
    <row r="27" spans="1:16" s="27" customFormat="1" ht="21">
      <c r="A27" s="25" t="s">
        <v>23</v>
      </c>
      <c r="B27" s="26"/>
      <c r="C27" s="26"/>
      <c r="D27" s="26"/>
      <c r="E27" s="26"/>
      <c r="F27" s="26"/>
      <c r="G27" s="26"/>
      <c r="H27" s="26"/>
      <c r="I27" s="26"/>
      <c r="J27" s="26"/>
      <c r="K27" s="26"/>
      <c r="L27" s="26"/>
      <c r="M27" s="26"/>
      <c r="N27" s="26"/>
    </row>
    <row r="28" spans="1:16">
      <c r="B28" s="1"/>
      <c r="C28" s="1"/>
      <c r="D28" s="1"/>
      <c r="E28" s="1"/>
      <c r="F28" s="1"/>
      <c r="G28" s="1"/>
      <c r="H28" s="1"/>
      <c r="I28" s="1"/>
    </row>
    <row r="29" spans="1:16">
      <c r="A29" t="s">
        <v>24</v>
      </c>
      <c r="B29" s="1"/>
      <c r="C29" s="1"/>
      <c r="D29" s="1"/>
      <c r="E29" s="1"/>
      <c r="F29" s="1"/>
      <c r="G29" s="1"/>
      <c r="H29" s="1"/>
      <c r="I29" s="1"/>
    </row>
    <row r="30" spans="1:16" ht="36.75" customHeight="1">
      <c r="B30" s="107" t="s">
        <v>25</v>
      </c>
      <c r="C30" s="107"/>
      <c r="D30" s="107"/>
      <c r="E30" s="107"/>
      <c r="F30" s="107"/>
      <c r="G30" s="107"/>
      <c r="H30" s="107"/>
      <c r="I30" s="107"/>
      <c r="J30" s="107"/>
      <c r="K30" s="107"/>
      <c r="L30" s="107"/>
      <c r="M30" s="107"/>
    </row>
    <row r="31" spans="1:16" ht="36.75" customHeight="1">
      <c r="B31" s="107" t="s">
        <v>26</v>
      </c>
      <c r="C31" s="107"/>
      <c r="D31" s="107"/>
      <c r="E31" s="107"/>
      <c r="F31" s="107"/>
      <c r="G31" s="107"/>
      <c r="H31" s="107"/>
      <c r="I31" s="107"/>
      <c r="J31" s="107"/>
      <c r="K31" s="107"/>
      <c r="L31" s="107"/>
      <c r="M31" s="107"/>
    </row>
    <row r="32" spans="1:16" ht="36.75" customHeight="1">
      <c r="A32" s="108" t="s">
        <v>27</v>
      </c>
      <c r="B32" s="108"/>
      <c r="C32" s="108"/>
      <c r="D32" s="108"/>
      <c r="E32" s="108"/>
      <c r="F32" s="108"/>
      <c r="G32" s="108"/>
      <c r="H32" s="28"/>
      <c r="I32" s="28"/>
      <c r="J32" s="28"/>
      <c r="K32" s="28"/>
      <c r="L32" s="28"/>
      <c r="M32" s="28"/>
    </row>
    <row r="33" spans="1:14" ht="24" customHeight="1">
      <c r="A33" t="s">
        <v>28</v>
      </c>
    </row>
    <row r="34" spans="1:14" ht="36.75" customHeight="1">
      <c r="B34" s="28"/>
      <c r="C34" s="28"/>
      <c r="D34" s="28"/>
      <c r="E34" s="28"/>
      <c r="F34" s="28"/>
      <c r="G34" s="28"/>
      <c r="H34" s="28"/>
      <c r="I34" s="28"/>
      <c r="J34" s="28"/>
      <c r="K34" s="28"/>
      <c r="L34" s="28"/>
      <c r="M34" s="28"/>
    </row>
    <row r="35" spans="1:14" s="36" customFormat="1" ht="21">
      <c r="A35" s="34" t="s">
        <v>29</v>
      </c>
      <c r="B35" s="35"/>
      <c r="C35" s="35"/>
      <c r="D35" s="35"/>
      <c r="E35" s="35"/>
      <c r="J35" s="35"/>
      <c r="K35" s="35"/>
      <c r="L35" s="35"/>
      <c r="M35" s="35"/>
      <c r="N35" s="35"/>
    </row>
    <row r="36" spans="1:14">
      <c r="A36" t="s">
        <v>30</v>
      </c>
      <c r="C36" t="s">
        <v>31</v>
      </c>
      <c r="D36" t="s">
        <v>32</v>
      </c>
      <c r="E36" t="s">
        <v>33</v>
      </c>
    </row>
    <row r="37" spans="1:14">
      <c r="A37" t="s">
        <v>34</v>
      </c>
      <c r="C37" t="s">
        <v>31</v>
      </c>
      <c r="D37" t="s">
        <v>35</v>
      </c>
      <c r="E37" t="s">
        <v>33</v>
      </c>
    </row>
    <row r="39" spans="1:14">
      <c r="A39" t="s">
        <v>36</v>
      </c>
      <c r="B39" t="s">
        <v>37</v>
      </c>
    </row>
    <row r="40" spans="1:14">
      <c r="B40" t="s">
        <v>38</v>
      </c>
    </row>
    <row r="42" spans="1:14">
      <c r="B42" t="s">
        <v>39</v>
      </c>
    </row>
    <row r="43" spans="1:14">
      <c r="B43" t="s">
        <v>40</v>
      </c>
    </row>
  </sheetData>
  <mergeCells count="26">
    <mergeCell ref="K5:P7"/>
    <mergeCell ref="B6:B9"/>
    <mergeCell ref="C7:C9"/>
    <mergeCell ref="F7:F9"/>
    <mergeCell ref="A1:J2"/>
    <mergeCell ref="C4:J4"/>
    <mergeCell ref="C5:E5"/>
    <mergeCell ref="F5:H5"/>
    <mergeCell ref="I5:J5"/>
    <mergeCell ref="B10:B13"/>
    <mergeCell ref="C11:C13"/>
    <mergeCell ref="F11:F13"/>
    <mergeCell ref="C15:J15"/>
    <mergeCell ref="C16:E16"/>
    <mergeCell ref="F16:H16"/>
    <mergeCell ref="I16:J16"/>
    <mergeCell ref="B30:M30"/>
    <mergeCell ref="B31:M31"/>
    <mergeCell ref="A32:G32"/>
    <mergeCell ref="K16:P18"/>
    <mergeCell ref="B17:B20"/>
    <mergeCell ref="C18:C20"/>
    <mergeCell ref="F18:F20"/>
    <mergeCell ref="B21:B24"/>
    <mergeCell ref="C22:C24"/>
    <mergeCell ref="F22:F2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51348-1460-48CD-9BA3-3DEEC04B9343}">
  <dimension ref="A1:AA65"/>
  <sheetViews>
    <sheetView topLeftCell="A3" zoomScale="70" zoomScaleNormal="70" workbookViewId="0">
      <selection activeCell="K40" sqref="K40"/>
    </sheetView>
  </sheetViews>
  <sheetFormatPr defaultRowHeight="15"/>
  <cols>
    <col min="3" max="3" width="10.5703125" customWidth="1"/>
    <col min="4" max="4" width="25.85546875" customWidth="1"/>
    <col min="5" max="5" width="23.7109375" customWidth="1"/>
    <col min="6" max="6" width="21.85546875" customWidth="1"/>
    <col min="7" max="7" width="33" customWidth="1"/>
    <col min="8" max="8" width="31.42578125" customWidth="1"/>
    <col min="11" max="11" width="8.85546875" bestFit="1" customWidth="1"/>
    <col min="12" max="12" width="18.85546875" bestFit="1" customWidth="1"/>
    <col min="13" max="13" width="10.140625" customWidth="1"/>
    <col min="14" max="14" width="29.85546875" customWidth="1"/>
    <col min="15" max="15" width="21.140625" customWidth="1"/>
    <col min="16" max="16" width="31.28515625" customWidth="1"/>
    <col min="17" max="17" width="24.42578125" customWidth="1"/>
    <col min="18" max="18" width="29.140625" customWidth="1"/>
    <col min="260" max="260" width="17.140625" bestFit="1" customWidth="1"/>
    <col min="261" max="261" width="16.7109375" customWidth="1"/>
    <col min="262" max="262" width="11.7109375" bestFit="1" customWidth="1"/>
    <col min="263" max="263" width="14.42578125" customWidth="1"/>
    <col min="264" max="264" width="31.42578125" customWidth="1"/>
    <col min="516" max="516" width="17.140625" bestFit="1" customWidth="1"/>
    <col min="517" max="517" width="16.7109375" customWidth="1"/>
    <col min="518" max="518" width="11.7109375" bestFit="1" customWidth="1"/>
    <col min="519" max="519" width="14.42578125" customWidth="1"/>
    <col min="520" max="520" width="31.42578125" customWidth="1"/>
    <col min="772" max="772" width="17.140625" bestFit="1" customWidth="1"/>
    <col min="773" max="773" width="16.7109375" customWidth="1"/>
    <col min="774" max="774" width="11.7109375" bestFit="1" customWidth="1"/>
    <col min="775" max="775" width="14.42578125" customWidth="1"/>
    <col min="776" max="776" width="31.42578125" customWidth="1"/>
    <col min="1028" max="1028" width="17.140625" bestFit="1" customWidth="1"/>
    <col min="1029" max="1029" width="16.7109375" customWidth="1"/>
    <col min="1030" max="1030" width="11.7109375" bestFit="1" customWidth="1"/>
    <col min="1031" max="1031" width="14.42578125" customWidth="1"/>
    <col min="1032" max="1032" width="31.42578125" customWidth="1"/>
    <col min="1284" max="1284" width="17.140625" bestFit="1" customWidth="1"/>
    <col min="1285" max="1285" width="16.7109375" customWidth="1"/>
    <col min="1286" max="1286" width="11.7109375" bestFit="1" customWidth="1"/>
    <col min="1287" max="1287" width="14.42578125" customWidth="1"/>
    <col min="1288" max="1288" width="31.42578125" customWidth="1"/>
    <col min="1540" max="1540" width="17.140625" bestFit="1" customWidth="1"/>
    <col min="1541" max="1541" width="16.7109375" customWidth="1"/>
    <col min="1542" max="1542" width="11.7109375" bestFit="1" customWidth="1"/>
    <col min="1543" max="1543" width="14.42578125" customWidth="1"/>
    <col min="1544" max="1544" width="31.42578125" customWidth="1"/>
    <col min="1796" max="1796" width="17.140625" bestFit="1" customWidth="1"/>
    <col min="1797" max="1797" width="16.7109375" customWidth="1"/>
    <col min="1798" max="1798" width="11.7109375" bestFit="1" customWidth="1"/>
    <col min="1799" max="1799" width="14.42578125" customWidth="1"/>
    <col min="1800" max="1800" width="31.42578125" customWidth="1"/>
    <col min="2052" max="2052" width="17.140625" bestFit="1" customWidth="1"/>
    <col min="2053" max="2053" width="16.7109375" customWidth="1"/>
    <col min="2054" max="2054" width="11.7109375" bestFit="1" customWidth="1"/>
    <col min="2055" max="2055" width="14.42578125" customWidth="1"/>
    <col min="2056" max="2056" width="31.42578125" customWidth="1"/>
    <col min="2308" max="2308" width="17.140625" bestFit="1" customWidth="1"/>
    <col min="2309" max="2309" width="16.7109375" customWidth="1"/>
    <col min="2310" max="2310" width="11.7109375" bestFit="1" customWidth="1"/>
    <col min="2311" max="2311" width="14.42578125" customWidth="1"/>
    <col min="2312" max="2312" width="31.42578125" customWidth="1"/>
    <col min="2564" max="2564" width="17.140625" bestFit="1" customWidth="1"/>
    <col min="2565" max="2565" width="16.7109375" customWidth="1"/>
    <col min="2566" max="2566" width="11.7109375" bestFit="1" customWidth="1"/>
    <col min="2567" max="2567" width="14.42578125" customWidth="1"/>
    <col min="2568" max="2568" width="31.42578125" customWidth="1"/>
    <col min="2820" max="2820" width="17.140625" bestFit="1" customWidth="1"/>
    <col min="2821" max="2821" width="16.7109375" customWidth="1"/>
    <col min="2822" max="2822" width="11.7109375" bestFit="1" customWidth="1"/>
    <col min="2823" max="2823" width="14.42578125" customWidth="1"/>
    <col min="2824" max="2824" width="31.42578125" customWidth="1"/>
    <col min="3076" max="3076" width="17.140625" bestFit="1" customWidth="1"/>
    <col min="3077" max="3077" width="16.7109375" customWidth="1"/>
    <col min="3078" max="3078" width="11.7109375" bestFit="1" customWidth="1"/>
    <col min="3079" max="3079" width="14.42578125" customWidth="1"/>
    <col min="3080" max="3080" width="31.42578125" customWidth="1"/>
    <col min="3332" max="3332" width="17.140625" bestFit="1" customWidth="1"/>
    <col min="3333" max="3333" width="16.7109375" customWidth="1"/>
    <col min="3334" max="3334" width="11.7109375" bestFit="1" customWidth="1"/>
    <col min="3335" max="3335" width="14.42578125" customWidth="1"/>
    <col min="3336" max="3336" width="31.42578125" customWidth="1"/>
    <col min="3588" max="3588" width="17.140625" bestFit="1" customWidth="1"/>
    <col min="3589" max="3589" width="16.7109375" customWidth="1"/>
    <col min="3590" max="3590" width="11.7109375" bestFit="1" customWidth="1"/>
    <col min="3591" max="3591" width="14.42578125" customWidth="1"/>
    <col min="3592" max="3592" width="31.42578125" customWidth="1"/>
    <col min="3844" max="3844" width="17.140625" bestFit="1" customWidth="1"/>
    <col min="3845" max="3845" width="16.7109375" customWidth="1"/>
    <col min="3846" max="3846" width="11.7109375" bestFit="1" customWidth="1"/>
    <col min="3847" max="3847" width="14.42578125" customWidth="1"/>
    <col min="3848" max="3848" width="31.42578125" customWidth="1"/>
    <col min="4100" max="4100" width="17.140625" bestFit="1" customWidth="1"/>
    <col min="4101" max="4101" width="16.7109375" customWidth="1"/>
    <col min="4102" max="4102" width="11.7109375" bestFit="1" customWidth="1"/>
    <col min="4103" max="4103" width="14.42578125" customWidth="1"/>
    <col min="4104" max="4104" width="31.42578125" customWidth="1"/>
    <col min="4356" max="4356" width="17.140625" bestFit="1" customWidth="1"/>
    <col min="4357" max="4357" width="16.7109375" customWidth="1"/>
    <col min="4358" max="4358" width="11.7109375" bestFit="1" customWidth="1"/>
    <col min="4359" max="4359" width="14.42578125" customWidth="1"/>
    <col min="4360" max="4360" width="31.42578125" customWidth="1"/>
    <col min="4612" max="4612" width="17.140625" bestFit="1" customWidth="1"/>
    <col min="4613" max="4613" width="16.7109375" customWidth="1"/>
    <col min="4614" max="4614" width="11.7109375" bestFit="1" customWidth="1"/>
    <col min="4615" max="4615" width="14.42578125" customWidth="1"/>
    <col min="4616" max="4616" width="31.42578125" customWidth="1"/>
    <col min="4868" max="4868" width="17.140625" bestFit="1" customWidth="1"/>
    <col min="4869" max="4869" width="16.7109375" customWidth="1"/>
    <col min="4870" max="4870" width="11.7109375" bestFit="1" customWidth="1"/>
    <col min="4871" max="4871" width="14.42578125" customWidth="1"/>
    <col min="4872" max="4872" width="31.42578125" customWidth="1"/>
    <col min="5124" max="5124" width="17.140625" bestFit="1" customWidth="1"/>
    <col min="5125" max="5125" width="16.7109375" customWidth="1"/>
    <col min="5126" max="5126" width="11.7109375" bestFit="1" customWidth="1"/>
    <col min="5127" max="5127" width="14.42578125" customWidth="1"/>
    <col min="5128" max="5128" width="31.42578125" customWidth="1"/>
    <col min="5380" max="5380" width="17.140625" bestFit="1" customWidth="1"/>
    <col min="5381" max="5381" width="16.7109375" customWidth="1"/>
    <col min="5382" max="5382" width="11.7109375" bestFit="1" customWidth="1"/>
    <col min="5383" max="5383" width="14.42578125" customWidth="1"/>
    <col min="5384" max="5384" width="31.42578125" customWidth="1"/>
    <col min="5636" max="5636" width="17.140625" bestFit="1" customWidth="1"/>
    <col min="5637" max="5637" width="16.7109375" customWidth="1"/>
    <col min="5638" max="5638" width="11.7109375" bestFit="1" customWidth="1"/>
    <col min="5639" max="5639" width="14.42578125" customWidth="1"/>
    <col min="5640" max="5640" width="31.42578125" customWidth="1"/>
    <col min="5892" max="5892" width="17.140625" bestFit="1" customWidth="1"/>
    <col min="5893" max="5893" width="16.7109375" customWidth="1"/>
    <col min="5894" max="5894" width="11.7109375" bestFit="1" customWidth="1"/>
    <col min="5895" max="5895" width="14.42578125" customWidth="1"/>
    <col min="5896" max="5896" width="31.42578125" customWidth="1"/>
    <col min="6148" max="6148" width="17.140625" bestFit="1" customWidth="1"/>
    <col min="6149" max="6149" width="16.7109375" customWidth="1"/>
    <col min="6150" max="6150" width="11.7109375" bestFit="1" customWidth="1"/>
    <col min="6151" max="6151" width="14.42578125" customWidth="1"/>
    <col min="6152" max="6152" width="31.42578125" customWidth="1"/>
    <col min="6404" max="6404" width="17.140625" bestFit="1" customWidth="1"/>
    <col min="6405" max="6405" width="16.7109375" customWidth="1"/>
    <col min="6406" max="6406" width="11.7109375" bestFit="1" customWidth="1"/>
    <col min="6407" max="6407" width="14.42578125" customWidth="1"/>
    <col min="6408" max="6408" width="31.42578125" customWidth="1"/>
    <col min="6660" max="6660" width="17.140625" bestFit="1" customWidth="1"/>
    <col min="6661" max="6661" width="16.7109375" customWidth="1"/>
    <col min="6662" max="6662" width="11.7109375" bestFit="1" customWidth="1"/>
    <col min="6663" max="6663" width="14.42578125" customWidth="1"/>
    <col min="6664" max="6664" width="31.42578125" customWidth="1"/>
    <col min="6916" max="6916" width="17.140625" bestFit="1" customWidth="1"/>
    <col min="6917" max="6917" width="16.7109375" customWidth="1"/>
    <col min="6918" max="6918" width="11.7109375" bestFit="1" customWidth="1"/>
    <col min="6919" max="6919" width="14.42578125" customWidth="1"/>
    <col min="6920" max="6920" width="31.42578125" customWidth="1"/>
    <col min="7172" max="7172" width="17.140625" bestFit="1" customWidth="1"/>
    <col min="7173" max="7173" width="16.7109375" customWidth="1"/>
    <col min="7174" max="7174" width="11.7109375" bestFit="1" customWidth="1"/>
    <col min="7175" max="7175" width="14.42578125" customWidth="1"/>
    <col min="7176" max="7176" width="31.42578125" customWidth="1"/>
    <col min="7428" max="7428" width="17.140625" bestFit="1" customWidth="1"/>
    <col min="7429" max="7429" width="16.7109375" customWidth="1"/>
    <col min="7430" max="7430" width="11.7109375" bestFit="1" customWidth="1"/>
    <col min="7431" max="7431" width="14.42578125" customWidth="1"/>
    <col min="7432" max="7432" width="31.42578125" customWidth="1"/>
    <col min="7684" max="7684" width="17.140625" bestFit="1" customWidth="1"/>
    <col min="7685" max="7685" width="16.7109375" customWidth="1"/>
    <col min="7686" max="7686" width="11.7109375" bestFit="1" customWidth="1"/>
    <col min="7687" max="7687" width="14.42578125" customWidth="1"/>
    <col min="7688" max="7688" width="31.42578125" customWidth="1"/>
    <col min="7940" max="7940" width="17.140625" bestFit="1" customWidth="1"/>
    <col min="7941" max="7941" width="16.7109375" customWidth="1"/>
    <col min="7942" max="7942" width="11.7109375" bestFit="1" customWidth="1"/>
    <col min="7943" max="7943" width="14.42578125" customWidth="1"/>
    <col min="7944" max="7944" width="31.42578125" customWidth="1"/>
    <col min="8196" max="8196" width="17.140625" bestFit="1" customWidth="1"/>
    <col min="8197" max="8197" width="16.7109375" customWidth="1"/>
    <col min="8198" max="8198" width="11.7109375" bestFit="1" customWidth="1"/>
    <col min="8199" max="8199" width="14.42578125" customWidth="1"/>
    <col min="8200" max="8200" width="31.42578125" customWidth="1"/>
    <col min="8452" max="8452" width="17.140625" bestFit="1" customWidth="1"/>
    <col min="8453" max="8453" width="16.7109375" customWidth="1"/>
    <col min="8454" max="8454" width="11.7109375" bestFit="1" customWidth="1"/>
    <col min="8455" max="8455" width="14.42578125" customWidth="1"/>
    <col min="8456" max="8456" width="31.42578125" customWidth="1"/>
    <col min="8708" max="8708" width="17.140625" bestFit="1" customWidth="1"/>
    <col min="8709" max="8709" width="16.7109375" customWidth="1"/>
    <col min="8710" max="8710" width="11.7109375" bestFit="1" customWidth="1"/>
    <col min="8711" max="8711" width="14.42578125" customWidth="1"/>
    <col min="8712" max="8712" width="31.42578125" customWidth="1"/>
    <col min="8964" max="8964" width="17.140625" bestFit="1" customWidth="1"/>
    <col min="8965" max="8965" width="16.7109375" customWidth="1"/>
    <col min="8966" max="8966" width="11.7109375" bestFit="1" customWidth="1"/>
    <col min="8967" max="8967" width="14.42578125" customWidth="1"/>
    <col min="8968" max="8968" width="31.42578125" customWidth="1"/>
    <col min="9220" max="9220" width="17.140625" bestFit="1" customWidth="1"/>
    <col min="9221" max="9221" width="16.7109375" customWidth="1"/>
    <col min="9222" max="9222" width="11.7109375" bestFit="1" customWidth="1"/>
    <col min="9223" max="9223" width="14.42578125" customWidth="1"/>
    <col min="9224" max="9224" width="31.42578125" customWidth="1"/>
    <col min="9476" max="9476" width="17.140625" bestFit="1" customWidth="1"/>
    <col min="9477" max="9477" width="16.7109375" customWidth="1"/>
    <col min="9478" max="9478" width="11.7109375" bestFit="1" customWidth="1"/>
    <col min="9479" max="9479" width="14.42578125" customWidth="1"/>
    <col min="9480" max="9480" width="31.42578125" customWidth="1"/>
    <col min="9732" max="9732" width="17.140625" bestFit="1" customWidth="1"/>
    <col min="9733" max="9733" width="16.7109375" customWidth="1"/>
    <col min="9734" max="9734" width="11.7109375" bestFit="1" customWidth="1"/>
    <col min="9735" max="9735" width="14.42578125" customWidth="1"/>
    <col min="9736" max="9736" width="31.42578125" customWidth="1"/>
    <col min="9988" max="9988" width="17.140625" bestFit="1" customWidth="1"/>
    <col min="9989" max="9989" width="16.7109375" customWidth="1"/>
    <col min="9990" max="9990" width="11.7109375" bestFit="1" customWidth="1"/>
    <col min="9991" max="9991" width="14.42578125" customWidth="1"/>
    <col min="9992" max="9992" width="31.42578125" customWidth="1"/>
    <col min="10244" max="10244" width="17.140625" bestFit="1" customWidth="1"/>
    <col min="10245" max="10245" width="16.7109375" customWidth="1"/>
    <col min="10246" max="10246" width="11.7109375" bestFit="1" customWidth="1"/>
    <col min="10247" max="10247" width="14.42578125" customWidth="1"/>
    <col min="10248" max="10248" width="31.42578125" customWidth="1"/>
    <col min="10500" max="10500" width="17.140625" bestFit="1" customWidth="1"/>
    <col min="10501" max="10501" width="16.7109375" customWidth="1"/>
    <col min="10502" max="10502" width="11.7109375" bestFit="1" customWidth="1"/>
    <col min="10503" max="10503" width="14.42578125" customWidth="1"/>
    <col min="10504" max="10504" width="31.42578125" customWidth="1"/>
    <col min="10756" max="10756" width="17.140625" bestFit="1" customWidth="1"/>
    <col min="10757" max="10757" width="16.7109375" customWidth="1"/>
    <col min="10758" max="10758" width="11.7109375" bestFit="1" customWidth="1"/>
    <col min="10759" max="10759" width="14.42578125" customWidth="1"/>
    <col min="10760" max="10760" width="31.42578125" customWidth="1"/>
    <col min="11012" max="11012" width="17.140625" bestFit="1" customWidth="1"/>
    <col min="11013" max="11013" width="16.7109375" customWidth="1"/>
    <col min="11014" max="11014" width="11.7109375" bestFit="1" customWidth="1"/>
    <col min="11015" max="11015" width="14.42578125" customWidth="1"/>
    <col min="11016" max="11016" width="31.42578125" customWidth="1"/>
    <col min="11268" max="11268" width="17.140625" bestFit="1" customWidth="1"/>
    <col min="11269" max="11269" width="16.7109375" customWidth="1"/>
    <col min="11270" max="11270" width="11.7109375" bestFit="1" customWidth="1"/>
    <col min="11271" max="11271" width="14.42578125" customWidth="1"/>
    <col min="11272" max="11272" width="31.42578125" customWidth="1"/>
    <col min="11524" max="11524" width="17.140625" bestFit="1" customWidth="1"/>
    <col min="11525" max="11525" width="16.7109375" customWidth="1"/>
    <col min="11526" max="11526" width="11.7109375" bestFit="1" customWidth="1"/>
    <col min="11527" max="11527" width="14.42578125" customWidth="1"/>
    <col min="11528" max="11528" width="31.42578125" customWidth="1"/>
    <col min="11780" max="11780" width="17.140625" bestFit="1" customWidth="1"/>
    <col min="11781" max="11781" width="16.7109375" customWidth="1"/>
    <col min="11782" max="11782" width="11.7109375" bestFit="1" customWidth="1"/>
    <col min="11783" max="11783" width="14.42578125" customWidth="1"/>
    <col min="11784" max="11784" width="31.42578125" customWidth="1"/>
    <col min="12036" max="12036" width="17.140625" bestFit="1" customWidth="1"/>
    <col min="12037" max="12037" width="16.7109375" customWidth="1"/>
    <col min="12038" max="12038" width="11.7109375" bestFit="1" customWidth="1"/>
    <col min="12039" max="12039" width="14.42578125" customWidth="1"/>
    <col min="12040" max="12040" width="31.42578125" customWidth="1"/>
    <col min="12292" max="12292" width="17.140625" bestFit="1" customWidth="1"/>
    <col min="12293" max="12293" width="16.7109375" customWidth="1"/>
    <col min="12294" max="12294" width="11.7109375" bestFit="1" customWidth="1"/>
    <col min="12295" max="12295" width="14.42578125" customWidth="1"/>
    <col min="12296" max="12296" width="31.42578125" customWidth="1"/>
    <col min="12548" max="12548" width="17.140625" bestFit="1" customWidth="1"/>
    <col min="12549" max="12549" width="16.7109375" customWidth="1"/>
    <col min="12550" max="12550" width="11.7109375" bestFit="1" customWidth="1"/>
    <col min="12551" max="12551" width="14.42578125" customWidth="1"/>
    <col min="12552" max="12552" width="31.42578125" customWidth="1"/>
    <col min="12804" max="12804" width="17.140625" bestFit="1" customWidth="1"/>
    <col min="12805" max="12805" width="16.7109375" customWidth="1"/>
    <col min="12806" max="12806" width="11.7109375" bestFit="1" customWidth="1"/>
    <col min="12807" max="12807" width="14.42578125" customWidth="1"/>
    <col min="12808" max="12808" width="31.42578125" customWidth="1"/>
    <col min="13060" max="13060" width="17.140625" bestFit="1" customWidth="1"/>
    <col min="13061" max="13061" width="16.7109375" customWidth="1"/>
    <col min="13062" max="13062" width="11.7109375" bestFit="1" customWidth="1"/>
    <col min="13063" max="13063" width="14.42578125" customWidth="1"/>
    <col min="13064" max="13064" width="31.42578125" customWidth="1"/>
    <col min="13316" max="13316" width="17.140625" bestFit="1" customWidth="1"/>
    <col min="13317" max="13317" width="16.7109375" customWidth="1"/>
    <col min="13318" max="13318" width="11.7109375" bestFit="1" customWidth="1"/>
    <col min="13319" max="13319" width="14.42578125" customWidth="1"/>
    <col min="13320" max="13320" width="31.42578125" customWidth="1"/>
    <col min="13572" max="13572" width="17.140625" bestFit="1" customWidth="1"/>
    <col min="13573" max="13573" width="16.7109375" customWidth="1"/>
    <col min="13574" max="13574" width="11.7109375" bestFit="1" customWidth="1"/>
    <col min="13575" max="13575" width="14.42578125" customWidth="1"/>
    <col min="13576" max="13576" width="31.42578125" customWidth="1"/>
    <col min="13828" max="13828" width="17.140625" bestFit="1" customWidth="1"/>
    <col min="13829" max="13829" width="16.7109375" customWidth="1"/>
    <col min="13830" max="13830" width="11.7109375" bestFit="1" customWidth="1"/>
    <col min="13831" max="13831" width="14.42578125" customWidth="1"/>
    <col min="13832" max="13832" width="31.42578125" customWidth="1"/>
    <col min="14084" max="14084" width="17.140625" bestFit="1" customWidth="1"/>
    <col min="14085" max="14085" width="16.7109375" customWidth="1"/>
    <col min="14086" max="14086" width="11.7109375" bestFit="1" customWidth="1"/>
    <col min="14087" max="14087" width="14.42578125" customWidth="1"/>
    <col min="14088" max="14088" width="31.42578125" customWidth="1"/>
    <col min="14340" max="14340" width="17.140625" bestFit="1" customWidth="1"/>
    <col min="14341" max="14341" width="16.7109375" customWidth="1"/>
    <col min="14342" max="14342" width="11.7109375" bestFit="1" customWidth="1"/>
    <col min="14343" max="14343" width="14.42578125" customWidth="1"/>
    <col min="14344" max="14344" width="31.42578125" customWidth="1"/>
    <col min="14596" max="14596" width="17.140625" bestFit="1" customWidth="1"/>
    <col min="14597" max="14597" width="16.7109375" customWidth="1"/>
    <col min="14598" max="14598" width="11.7109375" bestFit="1" customWidth="1"/>
    <col min="14599" max="14599" width="14.42578125" customWidth="1"/>
    <col min="14600" max="14600" width="31.42578125" customWidth="1"/>
    <col min="14852" max="14852" width="17.140625" bestFit="1" customWidth="1"/>
    <col min="14853" max="14853" width="16.7109375" customWidth="1"/>
    <col min="14854" max="14854" width="11.7109375" bestFit="1" customWidth="1"/>
    <col min="14855" max="14855" width="14.42578125" customWidth="1"/>
    <col min="14856" max="14856" width="31.42578125" customWidth="1"/>
    <col min="15108" max="15108" width="17.140625" bestFit="1" customWidth="1"/>
    <col min="15109" max="15109" width="16.7109375" customWidth="1"/>
    <col min="15110" max="15110" width="11.7109375" bestFit="1" customWidth="1"/>
    <col min="15111" max="15111" width="14.42578125" customWidth="1"/>
    <col min="15112" max="15112" width="31.42578125" customWidth="1"/>
    <col min="15364" max="15364" width="17.140625" bestFit="1" customWidth="1"/>
    <col min="15365" max="15365" width="16.7109375" customWidth="1"/>
    <col min="15366" max="15366" width="11.7109375" bestFit="1" customWidth="1"/>
    <col min="15367" max="15367" width="14.42578125" customWidth="1"/>
    <col min="15368" max="15368" width="31.42578125" customWidth="1"/>
    <col min="15620" max="15620" width="17.140625" bestFit="1" customWidth="1"/>
    <col min="15621" max="15621" width="16.7109375" customWidth="1"/>
    <col min="15622" max="15622" width="11.7109375" bestFit="1" customWidth="1"/>
    <col min="15623" max="15623" width="14.42578125" customWidth="1"/>
    <col min="15624" max="15624" width="31.42578125" customWidth="1"/>
    <col min="15876" max="15876" width="17.140625" bestFit="1" customWidth="1"/>
    <col min="15877" max="15877" width="16.7109375" customWidth="1"/>
    <col min="15878" max="15878" width="11.7109375" bestFit="1" customWidth="1"/>
    <col min="15879" max="15879" width="14.42578125" customWidth="1"/>
    <col min="15880" max="15880" width="31.42578125" customWidth="1"/>
    <col min="16132" max="16132" width="17.140625" bestFit="1" customWidth="1"/>
    <col min="16133" max="16133" width="16.7109375" customWidth="1"/>
    <col min="16134" max="16134" width="11.7109375" bestFit="1" customWidth="1"/>
    <col min="16135" max="16135" width="14.42578125" customWidth="1"/>
    <col min="16136" max="16136" width="31.42578125" customWidth="1"/>
  </cols>
  <sheetData>
    <row r="1" spans="2:22" ht="15" customHeight="1">
      <c r="B1" s="125" t="s">
        <v>41</v>
      </c>
      <c r="C1" s="125"/>
      <c r="D1" s="125"/>
      <c r="E1" s="125"/>
      <c r="F1" s="125"/>
      <c r="G1" s="125"/>
      <c r="H1" s="125"/>
      <c r="I1" s="125"/>
      <c r="J1" s="125"/>
      <c r="K1" s="125"/>
      <c r="L1" s="125"/>
      <c r="M1" s="125"/>
      <c r="N1" s="125"/>
      <c r="O1" s="125"/>
    </row>
    <row r="2" spans="2:22" ht="78" customHeight="1">
      <c r="B2" s="125"/>
      <c r="C2" s="125"/>
      <c r="D2" s="125"/>
      <c r="E2" s="125"/>
      <c r="F2" s="125"/>
      <c r="G2" s="125"/>
      <c r="H2" s="125"/>
      <c r="I2" s="125"/>
      <c r="J2" s="125"/>
      <c r="K2" s="125"/>
      <c r="L2" s="125"/>
      <c r="M2" s="125"/>
      <c r="N2" s="125"/>
      <c r="O2" s="125"/>
    </row>
    <row r="3" spans="2:22" ht="29.25" customHeight="1" thickBot="1">
      <c r="B3" s="73"/>
      <c r="C3" s="73"/>
      <c r="D3" s="73"/>
      <c r="E3" s="73"/>
      <c r="F3" s="73"/>
      <c r="G3" s="73"/>
      <c r="H3" s="73"/>
      <c r="I3" s="73"/>
      <c r="J3" s="73"/>
      <c r="K3" s="73"/>
    </row>
    <row r="4" spans="2:22" ht="29.25" customHeight="1" thickBot="1">
      <c r="B4" s="141" t="s">
        <v>42</v>
      </c>
      <c r="C4" s="142"/>
      <c r="D4" s="142"/>
      <c r="E4" s="142"/>
      <c r="F4" s="142"/>
      <c r="G4" s="142"/>
      <c r="H4" s="142"/>
      <c r="I4" s="142"/>
      <c r="J4" s="143"/>
      <c r="K4" s="82"/>
      <c r="L4" s="141" t="s">
        <v>43</v>
      </c>
      <c r="M4" s="142"/>
      <c r="N4" s="142"/>
      <c r="O4" s="142"/>
      <c r="P4" s="142"/>
      <c r="Q4" s="142"/>
      <c r="R4" s="142"/>
      <c r="S4" s="142"/>
      <c r="T4" s="143"/>
      <c r="V4" s="74"/>
    </row>
    <row r="5" spans="2:22">
      <c r="B5" s="74"/>
      <c r="J5" s="17"/>
      <c r="L5" s="74"/>
      <c r="T5" s="17"/>
    </row>
    <row r="6" spans="2:22" ht="46.5" customHeight="1">
      <c r="B6" s="74"/>
      <c r="C6" s="85"/>
      <c r="D6" s="86"/>
      <c r="E6" s="87" t="s">
        <v>44</v>
      </c>
      <c r="F6" s="87" t="s">
        <v>10</v>
      </c>
      <c r="G6" s="87" t="s">
        <v>45</v>
      </c>
      <c r="H6" s="88" t="s">
        <v>46</v>
      </c>
      <c r="J6" s="17"/>
      <c r="L6" s="74"/>
      <c r="M6" s="75"/>
      <c r="N6" s="76"/>
      <c r="O6" s="77" t="s">
        <v>11</v>
      </c>
      <c r="P6" s="77" t="s">
        <v>10</v>
      </c>
      <c r="Q6" s="77" t="s">
        <v>45</v>
      </c>
      <c r="R6" s="75" t="s">
        <v>46</v>
      </c>
      <c r="T6" s="17"/>
    </row>
    <row r="7" spans="2:22" ht="46.5" customHeight="1">
      <c r="B7" s="74"/>
      <c r="C7" s="89" t="s">
        <v>47</v>
      </c>
      <c r="D7" s="1" t="s">
        <v>48</v>
      </c>
      <c r="E7" s="83">
        <v>30.5</v>
      </c>
      <c r="F7" s="83">
        <v>35.700000000000003</v>
      </c>
      <c r="G7" s="102">
        <f>E7-F7</f>
        <v>-5.2000000000000028</v>
      </c>
      <c r="H7" s="2" t="s">
        <v>49</v>
      </c>
      <c r="J7" s="17"/>
      <c r="L7" s="74"/>
      <c r="M7" s="89" t="s">
        <v>47</v>
      </c>
      <c r="N7" s="1" t="s">
        <v>48</v>
      </c>
      <c r="O7" s="83">
        <v>31.2</v>
      </c>
      <c r="P7" s="83">
        <v>34.200000000000003</v>
      </c>
      <c r="Q7" s="102">
        <f>O7-P7</f>
        <v>-3.0000000000000036</v>
      </c>
      <c r="R7" s="2" t="s">
        <v>49</v>
      </c>
      <c r="T7" s="17"/>
    </row>
    <row r="8" spans="2:22">
      <c r="B8" s="74"/>
      <c r="C8" s="127" t="s">
        <v>50</v>
      </c>
      <c r="D8" s="128"/>
      <c r="E8" s="128"/>
      <c r="F8" s="128"/>
      <c r="G8" s="128"/>
      <c r="H8" s="129"/>
      <c r="J8" s="17"/>
      <c r="L8" s="74"/>
      <c r="M8" s="127" t="s">
        <v>50</v>
      </c>
      <c r="N8" s="128"/>
      <c r="O8" s="128"/>
      <c r="P8" s="128"/>
      <c r="Q8" s="128"/>
      <c r="R8" s="129"/>
      <c r="T8" s="17"/>
    </row>
    <row r="9" spans="2:22" ht="15.75" hidden="1" customHeight="1">
      <c r="B9" s="74"/>
      <c r="C9" s="137"/>
      <c r="D9" s="84" t="s">
        <v>51</v>
      </c>
      <c r="E9" s="2">
        <v>42.1</v>
      </c>
      <c r="F9" s="2">
        <v>45.1</v>
      </c>
      <c r="G9" s="83">
        <f>E9-F9</f>
        <v>-3</v>
      </c>
      <c r="H9" s="91"/>
      <c r="J9" s="17"/>
      <c r="L9" s="74"/>
      <c r="M9" s="137"/>
      <c r="N9" s="84" t="s">
        <v>51</v>
      </c>
      <c r="O9" s="2"/>
      <c r="P9" s="2"/>
      <c r="Q9" s="83">
        <f t="shared" ref="Q9:Q14" si="0">O9-P9</f>
        <v>0</v>
      </c>
      <c r="R9" s="91"/>
      <c r="T9" s="17"/>
    </row>
    <row r="10" spans="2:22" ht="15.75" hidden="1" customHeight="1">
      <c r="B10" s="74"/>
      <c r="C10" s="139"/>
      <c r="D10" s="84" t="s">
        <v>52</v>
      </c>
      <c r="E10" s="2">
        <v>37.4</v>
      </c>
      <c r="F10" s="2">
        <v>44.1</v>
      </c>
      <c r="G10" s="83">
        <f>E10-F10</f>
        <v>-6.7000000000000028</v>
      </c>
      <c r="H10" s="91"/>
      <c r="J10" s="17"/>
      <c r="L10" s="74"/>
      <c r="M10" s="138"/>
      <c r="N10" s="84" t="s">
        <v>52</v>
      </c>
      <c r="O10" s="2"/>
      <c r="P10" s="2"/>
      <c r="Q10" s="83">
        <f t="shared" si="0"/>
        <v>0</v>
      </c>
      <c r="R10" s="91"/>
      <c r="T10" s="17"/>
    </row>
    <row r="11" spans="2:22" ht="15.75" hidden="1" customHeight="1">
      <c r="B11" s="74"/>
      <c r="C11" s="101"/>
      <c r="D11" s="84" t="s">
        <v>53</v>
      </c>
      <c r="E11" s="2">
        <v>34.4</v>
      </c>
      <c r="F11" s="2">
        <v>37</v>
      </c>
      <c r="G11" s="83">
        <f t="shared" ref="G11:G14" si="1">E11-F11</f>
        <v>-2.6000000000000014</v>
      </c>
      <c r="H11" s="91"/>
      <c r="J11" s="17"/>
      <c r="L11" s="74"/>
      <c r="M11" s="101"/>
      <c r="N11" s="84" t="s">
        <v>53</v>
      </c>
      <c r="O11" s="2"/>
      <c r="P11" s="2"/>
      <c r="Q11" s="83">
        <f t="shared" si="0"/>
        <v>0</v>
      </c>
      <c r="R11" s="91"/>
      <c r="T11" s="17"/>
    </row>
    <row r="12" spans="2:22" ht="15.75" hidden="1" customHeight="1">
      <c r="B12" s="74"/>
      <c r="C12" s="101"/>
      <c r="D12" s="84" t="s">
        <v>54</v>
      </c>
      <c r="E12" s="2">
        <v>77.8</v>
      </c>
      <c r="F12" s="2">
        <v>75.3</v>
      </c>
      <c r="G12" s="83">
        <f t="shared" si="1"/>
        <v>2.5</v>
      </c>
      <c r="H12" s="91"/>
      <c r="J12" s="17"/>
      <c r="L12" s="74"/>
      <c r="M12" s="101"/>
      <c r="N12" s="84" t="s">
        <v>54</v>
      </c>
      <c r="O12" s="2"/>
      <c r="P12" s="2"/>
      <c r="Q12" s="83">
        <f t="shared" si="0"/>
        <v>0</v>
      </c>
      <c r="R12" s="91"/>
      <c r="T12" s="17"/>
    </row>
    <row r="13" spans="2:22" ht="15.75" hidden="1" customHeight="1">
      <c r="B13" s="74"/>
      <c r="C13" s="101"/>
      <c r="D13" s="84" t="s">
        <v>55</v>
      </c>
      <c r="E13" s="2">
        <v>34.1</v>
      </c>
      <c r="F13" s="2">
        <v>36.6</v>
      </c>
      <c r="G13" s="83">
        <f t="shared" si="1"/>
        <v>-2.5</v>
      </c>
      <c r="H13" s="91"/>
      <c r="J13" s="17"/>
      <c r="L13" s="74"/>
      <c r="M13" s="101"/>
      <c r="N13" s="84" t="s">
        <v>55</v>
      </c>
      <c r="O13" s="2"/>
      <c r="P13" s="2"/>
      <c r="Q13" s="83">
        <f t="shared" si="0"/>
        <v>0</v>
      </c>
      <c r="R13" s="91"/>
      <c r="T13" s="17"/>
    </row>
    <row r="14" spans="2:22" ht="15" hidden="1" customHeight="1">
      <c r="B14" s="74"/>
      <c r="C14" s="101"/>
      <c r="D14" s="84" t="s">
        <v>56</v>
      </c>
      <c r="E14" s="2"/>
      <c r="F14" s="81"/>
      <c r="G14" s="83">
        <f t="shared" si="1"/>
        <v>0</v>
      </c>
      <c r="H14" s="91"/>
      <c r="J14" s="17"/>
      <c r="L14" s="74"/>
      <c r="M14" s="101"/>
      <c r="N14" s="84" t="s">
        <v>56</v>
      </c>
      <c r="O14" s="2"/>
      <c r="P14" s="81"/>
      <c r="Q14" s="83">
        <f t="shared" si="0"/>
        <v>0</v>
      </c>
      <c r="R14" s="91"/>
      <c r="T14" s="17"/>
    </row>
    <row r="15" spans="2:22" ht="42" customHeight="1">
      <c r="B15" s="74"/>
      <c r="C15" s="137" t="s">
        <v>57</v>
      </c>
      <c r="D15" s="84" t="s">
        <v>58</v>
      </c>
      <c r="E15" s="83">
        <v>41.1</v>
      </c>
      <c r="F15" s="83">
        <v>45.4</v>
      </c>
      <c r="G15" s="83">
        <f>E15-F15</f>
        <v>-4.2999999999999972</v>
      </c>
      <c r="H15" s="105" t="s">
        <v>49</v>
      </c>
      <c r="J15" s="17"/>
      <c r="L15" s="74"/>
      <c r="M15" s="137" t="s">
        <v>57</v>
      </c>
      <c r="N15" s="84" t="s">
        <v>58</v>
      </c>
      <c r="O15" s="83">
        <v>45.4</v>
      </c>
      <c r="P15" s="83">
        <v>46.1</v>
      </c>
      <c r="Q15" s="83">
        <f>O15-P15</f>
        <v>-0.70000000000000284</v>
      </c>
      <c r="R15" s="105" t="s">
        <v>49</v>
      </c>
      <c r="T15" s="17"/>
    </row>
    <row r="16" spans="2:22">
      <c r="B16" s="74"/>
      <c r="C16" s="137"/>
      <c r="D16" s="84" t="s">
        <v>59</v>
      </c>
      <c r="E16" s="83">
        <v>30.1</v>
      </c>
      <c r="F16" s="83">
        <v>32.5</v>
      </c>
      <c r="G16" s="83">
        <f t="shared" ref="G16:G21" si="2">E16-F16</f>
        <v>-2.3999999999999986</v>
      </c>
      <c r="H16" s="105" t="s">
        <v>49</v>
      </c>
      <c r="J16" s="17"/>
      <c r="L16" s="74"/>
      <c r="M16" s="137"/>
      <c r="N16" s="84" t="s">
        <v>59</v>
      </c>
      <c r="O16" s="83">
        <v>30.4</v>
      </c>
      <c r="P16" s="83">
        <v>33.5</v>
      </c>
      <c r="Q16" s="83">
        <f t="shared" ref="Q16:Q20" si="3">O16-P16</f>
        <v>-3.1000000000000014</v>
      </c>
      <c r="R16" s="105" t="s">
        <v>49</v>
      </c>
      <c r="T16" s="17"/>
    </row>
    <row r="17" spans="2:20">
      <c r="B17" s="74"/>
      <c r="C17" s="138"/>
      <c r="D17" s="84" t="s">
        <v>60</v>
      </c>
      <c r="E17" s="83">
        <v>42.2</v>
      </c>
      <c r="F17" s="83">
        <v>44</v>
      </c>
      <c r="G17" s="83">
        <f t="shared" si="2"/>
        <v>-1.7999999999999972</v>
      </c>
      <c r="H17" s="105" t="s">
        <v>49</v>
      </c>
      <c r="J17" s="17"/>
      <c r="L17" s="74"/>
      <c r="M17" s="138"/>
      <c r="N17" s="84" t="s">
        <v>60</v>
      </c>
      <c r="O17" s="83">
        <v>47.2</v>
      </c>
      <c r="P17" s="83">
        <v>44.8</v>
      </c>
      <c r="Q17" s="83">
        <f>O17-P17</f>
        <v>2.4000000000000057</v>
      </c>
      <c r="R17" s="105" t="s">
        <v>49</v>
      </c>
      <c r="T17" s="17"/>
    </row>
    <row r="18" spans="2:20" ht="30.75" customHeight="1">
      <c r="B18" s="74"/>
      <c r="C18" s="140" t="s">
        <v>61</v>
      </c>
      <c r="D18" s="84" t="s">
        <v>62</v>
      </c>
      <c r="E18" s="83">
        <v>43.6</v>
      </c>
      <c r="F18" s="83">
        <v>47.3</v>
      </c>
      <c r="G18" s="83">
        <f>E18-F18</f>
        <v>-3.6999999999999957</v>
      </c>
      <c r="H18" s="105" t="s">
        <v>49</v>
      </c>
      <c r="J18" s="17"/>
      <c r="L18" s="74"/>
      <c r="M18" s="140" t="s">
        <v>61</v>
      </c>
      <c r="N18" s="84" t="s">
        <v>62</v>
      </c>
      <c r="O18" s="83">
        <v>47.5</v>
      </c>
      <c r="P18" s="83">
        <v>50</v>
      </c>
      <c r="Q18" s="83">
        <f t="shared" si="3"/>
        <v>-2.5</v>
      </c>
      <c r="R18" s="105" t="s">
        <v>49</v>
      </c>
      <c r="T18" s="17"/>
    </row>
    <row r="19" spans="2:20" ht="15.75" customHeight="1">
      <c r="B19" s="74"/>
      <c r="C19" s="137"/>
      <c r="D19" s="84" t="s">
        <v>59</v>
      </c>
      <c r="E19" s="83">
        <v>31.2</v>
      </c>
      <c r="F19" s="83">
        <v>33.5</v>
      </c>
      <c r="G19" s="83">
        <f t="shared" si="2"/>
        <v>-2.3000000000000007</v>
      </c>
      <c r="H19" s="105" t="s">
        <v>49</v>
      </c>
      <c r="J19" s="17"/>
      <c r="L19" s="74"/>
      <c r="M19" s="137"/>
      <c r="N19" s="84" t="s">
        <v>59</v>
      </c>
      <c r="O19" s="83">
        <v>31.7</v>
      </c>
      <c r="P19" s="83">
        <v>34.299999999999997</v>
      </c>
      <c r="Q19" s="83">
        <f t="shared" si="3"/>
        <v>-2.5999999999999979</v>
      </c>
      <c r="R19" s="105" t="s">
        <v>49</v>
      </c>
      <c r="T19" s="17"/>
    </row>
    <row r="20" spans="2:20">
      <c r="B20" s="74"/>
      <c r="C20" s="137"/>
      <c r="D20" s="84" t="s">
        <v>60</v>
      </c>
      <c r="E20" s="83">
        <v>42.7</v>
      </c>
      <c r="F20" s="83">
        <v>51.5</v>
      </c>
      <c r="G20" s="83">
        <f t="shared" si="2"/>
        <v>-8.7999999999999972</v>
      </c>
      <c r="H20" s="105" t="s">
        <v>49</v>
      </c>
      <c r="J20" s="17"/>
      <c r="L20" s="74"/>
      <c r="M20" s="137"/>
      <c r="N20" s="84" t="s">
        <v>60</v>
      </c>
      <c r="O20" s="83">
        <v>47.7</v>
      </c>
      <c r="P20" s="83">
        <v>58</v>
      </c>
      <c r="Q20" s="83">
        <f t="shared" si="3"/>
        <v>-10.299999999999997</v>
      </c>
      <c r="R20" s="105" t="s">
        <v>49</v>
      </c>
      <c r="T20" s="17"/>
    </row>
    <row r="21" spans="2:20" ht="15.75" hidden="1" customHeight="1">
      <c r="B21" s="74"/>
      <c r="C21" s="101"/>
      <c r="D21" t="s">
        <v>56</v>
      </c>
      <c r="G21">
        <f t="shared" si="2"/>
        <v>0</v>
      </c>
      <c r="H21" s="91"/>
      <c r="J21" s="17"/>
      <c r="L21" s="74"/>
      <c r="M21" s="137"/>
      <c r="N21" t="s">
        <v>56</v>
      </c>
      <c r="Q21">
        <f t="shared" ref="Q21" si="4">O21-P21</f>
        <v>0</v>
      </c>
      <c r="R21" s="91"/>
      <c r="T21" s="17"/>
    </row>
    <row r="22" spans="2:20">
      <c r="B22" s="74"/>
      <c r="C22" s="127" t="s">
        <v>63</v>
      </c>
      <c r="D22" s="128"/>
      <c r="E22" s="128"/>
      <c r="F22" s="128"/>
      <c r="G22" s="128"/>
      <c r="H22" s="129"/>
      <c r="J22" s="17"/>
      <c r="L22" s="74"/>
      <c r="M22" s="128" t="s">
        <v>63</v>
      </c>
      <c r="N22" s="128"/>
      <c r="O22" s="128"/>
      <c r="P22" s="128"/>
      <c r="Q22" s="128"/>
      <c r="R22" s="128"/>
      <c r="T22" s="17"/>
    </row>
    <row r="23" spans="2:20" ht="15.75" customHeight="1">
      <c r="B23" s="74"/>
      <c r="C23" s="137" t="s">
        <v>64</v>
      </c>
      <c r="D23" s="84" t="s">
        <v>65</v>
      </c>
      <c r="E23" s="83">
        <v>48</v>
      </c>
      <c r="F23" s="83">
        <v>56.55</v>
      </c>
      <c r="G23" s="83">
        <f>E23-F23</f>
        <v>-8.5499999999999972</v>
      </c>
      <c r="H23" s="105" t="s">
        <v>49</v>
      </c>
      <c r="J23" s="17"/>
      <c r="L23" s="74"/>
      <c r="M23" s="137" t="s">
        <v>64</v>
      </c>
      <c r="N23" s="84" t="s">
        <v>65</v>
      </c>
      <c r="O23" s="83">
        <v>56.4</v>
      </c>
      <c r="P23" s="83">
        <v>64.099999999999994</v>
      </c>
      <c r="Q23" s="83">
        <f>O23-P23</f>
        <v>-7.6999999999999957</v>
      </c>
      <c r="R23" s="105" t="s">
        <v>49</v>
      </c>
      <c r="T23" s="17"/>
    </row>
    <row r="24" spans="2:20">
      <c r="B24" s="74"/>
      <c r="C24" s="137"/>
      <c r="D24" s="84" t="s">
        <v>66</v>
      </c>
      <c r="E24" s="83">
        <v>56</v>
      </c>
      <c r="F24" s="83">
        <v>62.15</v>
      </c>
      <c r="G24" s="83">
        <f t="shared" ref="G24:G28" si="5">E24-F24</f>
        <v>-6.1499999999999986</v>
      </c>
      <c r="H24" s="105" t="s">
        <v>49</v>
      </c>
      <c r="J24" s="17"/>
      <c r="L24" s="74"/>
      <c r="M24" s="137"/>
      <c r="N24" s="84" t="s">
        <v>66</v>
      </c>
      <c r="O24" s="83">
        <v>68.400000000000006</v>
      </c>
      <c r="P24" s="83">
        <v>72.400000000000006</v>
      </c>
      <c r="Q24" s="83">
        <f t="shared" ref="Q24:Q28" si="6">O24-P24</f>
        <v>-4</v>
      </c>
      <c r="R24" s="105" t="s">
        <v>49</v>
      </c>
      <c r="T24" s="17"/>
    </row>
    <row r="25" spans="2:20">
      <c r="B25" s="74"/>
      <c r="C25" s="138"/>
      <c r="D25" s="84" t="s">
        <v>67</v>
      </c>
      <c r="E25" s="83">
        <v>63.5</v>
      </c>
      <c r="F25" s="83">
        <v>65.5</v>
      </c>
      <c r="G25" s="83">
        <f t="shared" si="5"/>
        <v>-2</v>
      </c>
      <c r="H25" s="105" t="s">
        <v>49</v>
      </c>
      <c r="J25" s="17"/>
      <c r="L25" s="74"/>
      <c r="M25" s="138"/>
      <c r="N25" s="84" t="s">
        <v>67</v>
      </c>
      <c r="O25" s="83">
        <v>75</v>
      </c>
      <c r="P25" s="83">
        <v>81.7</v>
      </c>
      <c r="Q25" s="83">
        <f t="shared" si="6"/>
        <v>-6.7000000000000028</v>
      </c>
      <c r="R25" s="105" t="s">
        <v>49</v>
      </c>
      <c r="T25" s="17"/>
    </row>
    <row r="26" spans="2:20" ht="15.75" customHeight="1">
      <c r="B26" s="74"/>
      <c r="C26" s="137" t="s">
        <v>68</v>
      </c>
      <c r="D26" s="84" t="s">
        <v>65</v>
      </c>
      <c r="E26" s="83">
        <v>49.2</v>
      </c>
      <c r="F26" s="83">
        <v>56</v>
      </c>
      <c r="G26" s="83">
        <f t="shared" si="5"/>
        <v>-6.7999999999999972</v>
      </c>
      <c r="H26" s="105" t="s">
        <v>49</v>
      </c>
      <c r="J26" s="17"/>
      <c r="L26" s="74"/>
      <c r="M26" s="140" t="s">
        <v>68</v>
      </c>
      <c r="N26" s="84" t="s">
        <v>65</v>
      </c>
      <c r="O26" s="83">
        <v>57.3</v>
      </c>
      <c r="P26" s="83">
        <v>64.7</v>
      </c>
      <c r="Q26" s="83">
        <f t="shared" si="6"/>
        <v>-7.4000000000000057</v>
      </c>
      <c r="R26" s="105" t="s">
        <v>49</v>
      </c>
      <c r="T26" s="17"/>
    </row>
    <row r="27" spans="2:20">
      <c r="B27" s="74"/>
      <c r="C27" s="137"/>
      <c r="D27" s="84" t="s">
        <v>66</v>
      </c>
      <c r="E27" s="83">
        <v>55.3</v>
      </c>
      <c r="F27" s="83">
        <v>66.05</v>
      </c>
      <c r="G27" s="83">
        <f t="shared" si="5"/>
        <v>-10.75</v>
      </c>
      <c r="H27" s="105" t="s">
        <v>49</v>
      </c>
      <c r="J27" s="17"/>
      <c r="L27" s="74"/>
      <c r="M27" s="137"/>
      <c r="N27" s="84" t="s">
        <v>66</v>
      </c>
      <c r="O27" s="83">
        <v>67.099999999999994</v>
      </c>
      <c r="P27" s="83">
        <v>79.3</v>
      </c>
      <c r="Q27" s="83">
        <f t="shared" si="6"/>
        <v>-12.200000000000003</v>
      </c>
      <c r="R27" s="105" t="s">
        <v>49</v>
      </c>
      <c r="T27" s="17"/>
    </row>
    <row r="28" spans="2:20">
      <c r="B28" s="74"/>
      <c r="C28" s="137"/>
      <c r="D28" s="84" t="s">
        <v>67</v>
      </c>
      <c r="E28" s="83">
        <v>64.099999999999994</v>
      </c>
      <c r="F28" s="83">
        <v>72.3</v>
      </c>
      <c r="G28" s="83">
        <f t="shared" si="5"/>
        <v>-8.2000000000000028</v>
      </c>
      <c r="H28" s="105" t="s">
        <v>49</v>
      </c>
      <c r="J28" s="17"/>
      <c r="L28" s="74"/>
      <c r="M28" s="137"/>
      <c r="N28" s="84" t="s">
        <v>67</v>
      </c>
      <c r="O28" s="83">
        <v>75.099999999999994</v>
      </c>
      <c r="P28" s="83">
        <v>85.1</v>
      </c>
      <c r="Q28" s="83">
        <f t="shared" si="6"/>
        <v>-10</v>
      </c>
      <c r="R28" s="105" t="s">
        <v>49</v>
      </c>
      <c r="T28" s="17"/>
    </row>
    <row r="29" spans="2:20" ht="30">
      <c r="B29" s="74"/>
      <c r="C29" s="92" t="s">
        <v>69</v>
      </c>
      <c r="D29" s="76"/>
      <c r="E29" s="77" t="s">
        <v>11</v>
      </c>
      <c r="F29" s="77" t="s">
        <v>10</v>
      </c>
      <c r="G29" s="77" t="s">
        <v>45</v>
      </c>
      <c r="H29" s="93" t="s">
        <v>46</v>
      </c>
      <c r="J29" s="17"/>
      <c r="L29" s="74"/>
      <c r="M29" s="75" t="s">
        <v>69</v>
      </c>
      <c r="N29" s="76"/>
      <c r="O29" s="77" t="s">
        <v>11</v>
      </c>
      <c r="P29" s="77" t="s">
        <v>10</v>
      </c>
      <c r="Q29" s="77" t="s">
        <v>45</v>
      </c>
      <c r="R29" s="75" t="s">
        <v>46</v>
      </c>
      <c r="T29" s="17"/>
    </row>
    <row r="30" spans="2:20">
      <c r="B30" s="74"/>
      <c r="C30" s="127" t="s">
        <v>70</v>
      </c>
      <c r="D30" s="128"/>
      <c r="E30" s="128"/>
      <c r="F30" s="128"/>
      <c r="G30" s="128"/>
      <c r="H30" s="129"/>
      <c r="J30" s="17"/>
      <c r="L30" s="74"/>
      <c r="M30" s="127" t="s">
        <v>71</v>
      </c>
      <c r="N30" s="128"/>
      <c r="O30" s="128"/>
      <c r="P30" s="128"/>
      <c r="Q30" s="128"/>
      <c r="R30" s="129"/>
      <c r="T30" s="17"/>
    </row>
    <row r="31" spans="2:20" ht="24" customHeight="1">
      <c r="B31" s="74"/>
      <c r="C31" s="137" t="s">
        <v>57</v>
      </c>
      <c r="D31" s="84" t="s">
        <v>58</v>
      </c>
      <c r="E31" s="83">
        <f>E15-E$7</f>
        <v>10.600000000000001</v>
      </c>
      <c r="F31" s="83">
        <f>F15-F$7</f>
        <v>9.6999999999999957</v>
      </c>
      <c r="G31" s="83">
        <f>E31-F31</f>
        <v>0.90000000000000568</v>
      </c>
      <c r="H31" s="105" t="s">
        <v>49</v>
      </c>
      <c r="J31" s="17"/>
      <c r="L31" s="74"/>
      <c r="M31" s="137" t="s">
        <v>57</v>
      </c>
      <c r="N31" s="84" t="s">
        <v>58</v>
      </c>
      <c r="O31" s="83">
        <f>O15-O$7</f>
        <v>14.2</v>
      </c>
      <c r="P31" s="83">
        <f>P15-P$7</f>
        <v>11.899999999999999</v>
      </c>
      <c r="Q31" s="83">
        <f>O31-P31</f>
        <v>2.3000000000000007</v>
      </c>
      <c r="R31" s="105" t="s">
        <v>49</v>
      </c>
      <c r="T31" s="17"/>
    </row>
    <row r="32" spans="2:20" ht="15" hidden="1" customHeight="1">
      <c r="B32" s="74"/>
      <c r="C32" s="137"/>
      <c r="D32" s="84" t="s">
        <v>51</v>
      </c>
      <c r="E32" s="83">
        <f>E9-E$7</f>
        <v>11.600000000000001</v>
      </c>
      <c r="F32" s="83">
        <f>F9-F$7</f>
        <v>9.3999999999999986</v>
      </c>
      <c r="G32" s="83">
        <f t="shared" ref="G32:G39" si="7">E32-F32</f>
        <v>2.2000000000000028</v>
      </c>
      <c r="H32" s="105" t="s">
        <v>49</v>
      </c>
      <c r="J32" s="17"/>
      <c r="L32" s="74"/>
      <c r="M32" s="137"/>
      <c r="N32" s="84" t="s">
        <v>51</v>
      </c>
      <c r="O32" s="83">
        <f t="shared" ref="O32:O38" si="8">O16-O$7</f>
        <v>-0.80000000000000071</v>
      </c>
      <c r="P32" s="83">
        <f t="shared" ref="O32:P42" si="9">P16-P$7</f>
        <v>-0.70000000000000284</v>
      </c>
      <c r="Q32" s="83">
        <f t="shared" ref="Q32:Q39" si="10">O32-P32</f>
        <v>-9.9999999999997868E-2</v>
      </c>
      <c r="R32" s="105" t="s">
        <v>49</v>
      </c>
      <c r="T32" s="17"/>
    </row>
    <row r="33" spans="2:20" ht="15" hidden="1" customHeight="1">
      <c r="B33" s="74"/>
      <c r="C33" s="137"/>
      <c r="D33" s="84" t="s">
        <v>52</v>
      </c>
      <c r="E33" s="83">
        <f>E10-E$7</f>
        <v>6.8999999999999986</v>
      </c>
      <c r="F33" s="83">
        <f>F10-F$7</f>
        <v>8.3999999999999986</v>
      </c>
      <c r="G33" s="83">
        <f t="shared" si="7"/>
        <v>-1.5</v>
      </c>
      <c r="H33" s="105" t="s">
        <v>49</v>
      </c>
      <c r="J33" s="17"/>
      <c r="L33" s="74"/>
      <c r="M33" s="137"/>
      <c r="N33" s="84" t="s">
        <v>52</v>
      </c>
      <c r="O33" s="83">
        <f t="shared" si="8"/>
        <v>16.000000000000004</v>
      </c>
      <c r="P33" s="83">
        <f t="shared" si="9"/>
        <v>10.599999999999994</v>
      </c>
      <c r="Q33" s="83">
        <f t="shared" si="10"/>
        <v>5.4000000000000092</v>
      </c>
      <c r="R33" s="105" t="s">
        <v>49</v>
      </c>
      <c r="T33" s="17"/>
    </row>
    <row r="34" spans="2:20" ht="15" hidden="1" customHeight="1">
      <c r="B34" s="74"/>
      <c r="C34" s="137"/>
      <c r="D34" s="84" t="s">
        <v>53</v>
      </c>
      <c r="E34" s="83">
        <f>E11-E$7</f>
        <v>3.8999999999999986</v>
      </c>
      <c r="F34" s="83">
        <f>F11-F$7</f>
        <v>1.2999999999999972</v>
      </c>
      <c r="G34" s="83">
        <f t="shared" si="7"/>
        <v>2.6000000000000014</v>
      </c>
      <c r="H34" s="105" t="s">
        <v>49</v>
      </c>
      <c r="J34" s="17"/>
      <c r="L34" s="74"/>
      <c r="M34" s="137"/>
      <c r="N34" s="84" t="s">
        <v>53</v>
      </c>
      <c r="O34" s="83">
        <f t="shared" si="8"/>
        <v>16.3</v>
      </c>
      <c r="P34" s="83">
        <f t="shared" si="9"/>
        <v>15.799999999999997</v>
      </c>
      <c r="Q34" s="83">
        <f t="shared" si="10"/>
        <v>0.50000000000000355</v>
      </c>
      <c r="R34" s="105" t="s">
        <v>49</v>
      </c>
      <c r="T34" s="17"/>
    </row>
    <row r="35" spans="2:20" ht="15" hidden="1" customHeight="1">
      <c r="B35" s="74"/>
      <c r="C35" s="137"/>
      <c r="D35" s="84" t="s">
        <v>54</v>
      </c>
      <c r="E35" s="83">
        <f>E12-E$7</f>
        <v>47.3</v>
      </c>
      <c r="F35" s="83">
        <f>F12-F$7</f>
        <v>39.599999999999994</v>
      </c>
      <c r="G35" s="83">
        <f t="shared" si="7"/>
        <v>7.7000000000000028</v>
      </c>
      <c r="H35" s="105" t="s">
        <v>49</v>
      </c>
      <c r="J35" s="17"/>
      <c r="L35" s="74"/>
      <c r="M35" s="137"/>
      <c r="N35" s="84" t="s">
        <v>54</v>
      </c>
      <c r="O35" s="83">
        <f t="shared" si="8"/>
        <v>0.5</v>
      </c>
      <c r="P35" s="83">
        <f t="shared" si="9"/>
        <v>9.9999999999994316E-2</v>
      </c>
      <c r="Q35" s="83">
        <f t="shared" si="10"/>
        <v>0.40000000000000568</v>
      </c>
      <c r="R35" s="105" t="s">
        <v>49</v>
      </c>
      <c r="T35" s="17"/>
    </row>
    <row r="36" spans="2:20" ht="15" hidden="1" customHeight="1">
      <c r="B36" s="74"/>
      <c r="C36" s="137"/>
      <c r="D36" s="84" t="s">
        <v>55</v>
      </c>
      <c r="E36" s="83">
        <f>E13-E$7</f>
        <v>3.6000000000000014</v>
      </c>
      <c r="F36" s="83">
        <f>F13-F$7</f>
        <v>0.89999999999999858</v>
      </c>
      <c r="G36" s="83">
        <f t="shared" si="7"/>
        <v>2.7000000000000028</v>
      </c>
      <c r="H36" s="105" t="s">
        <v>49</v>
      </c>
      <c r="J36" s="17"/>
      <c r="L36" s="74"/>
      <c r="M36" s="137"/>
      <c r="N36" s="84" t="s">
        <v>55</v>
      </c>
      <c r="O36" s="83">
        <f t="shared" si="8"/>
        <v>16.500000000000004</v>
      </c>
      <c r="P36" s="83">
        <f t="shared" si="9"/>
        <v>23.799999999999997</v>
      </c>
      <c r="Q36" s="83">
        <f t="shared" si="10"/>
        <v>-7.2999999999999936</v>
      </c>
      <c r="R36" s="105" t="s">
        <v>49</v>
      </c>
      <c r="T36" s="17"/>
    </row>
    <row r="37" spans="2:20" ht="15" hidden="1" customHeight="1">
      <c r="B37" s="74"/>
      <c r="C37" s="137"/>
      <c r="D37" s="84" t="s">
        <v>56</v>
      </c>
      <c r="E37" s="83">
        <f>E14-E$7</f>
        <v>-30.5</v>
      </c>
      <c r="F37" s="83">
        <f>F14-F$7</f>
        <v>-35.700000000000003</v>
      </c>
      <c r="G37" s="83">
        <f t="shared" si="7"/>
        <v>5.2000000000000028</v>
      </c>
      <c r="H37" s="105" t="s">
        <v>49</v>
      </c>
      <c r="J37" s="17"/>
      <c r="L37" s="74"/>
      <c r="M37" s="137"/>
      <c r="N37" s="84" t="s">
        <v>56</v>
      </c>
      <c r="O37" s="83">
        <f t="shared" si="8"/>
        <v>-31.2</v>
      </c>
      <c r="P37" s="83">
        <f t="shared" si="9"/>
        <v>-34.200000000000003</v>
      </c>
      <c r="Q37" s="83">
        <f t="shared" si="10"/>
        <v>3.0000000000000036</v>
      </c>
      <c r="R37" s="105" t="s">
        <v>49</v>
      </c>
      <c r="T37" s="17"/>
    </row>
    <row r="38" spans="2:20">
      <c r="B38" s="74"/>
      <c r="C38" s="137"/>
      <c r="D38" s="84" t="s">
        <v>59</v>
      </c>
      <c r="E38" s="83">
        <f>E16-E$7</f>
        <v>-0.39999999999999858</v>
      </c>
      <c r="F38" s="83">
        <f>F16-F$7</f>
        <v>-3.2000000000000028</v>
      </c>
      <c r="G38" s="83">
        <f t="shared" si="7"/>
        <v>2.8000000000000043</v>
      </c>
      <c r="H38" s="105" t="s">
        <v>49</v>
      </c>
      <c r="J38" s="17"/>
      <c r="L38" s="74"/>
      <c r="M38" s="137"/>
      <c r="N38" s="84" t="s">
        <v>59</v>
      </c>
      <c r="O38" s="83">
        <f>O16-O$7</f>
        <v>-0.80000000000000071</v>
      </c>
      <c r="P38" s="83">
        <f>P16-P$7</f>
        <v>-0.70000000000000284</v>
      </c>
      <c r="Q38" s="83">
        <f t="shared" si="10"/>
        <v>-9.9999999999997868E-2</v>
      </c>
      <c r="R38" s="105" t="s">
        <v>49</v>
      </c>
      <c r="T38" s="17"/>
    </row>
    <row r="39" spans="2:20" ht="21.75" customHeight="1">
      <c r="B39" s="74"/>
      <c r="C39" s="138"/>
      <c r="D39" s="84" t="s">
        <v>60</v>
      </c>
      <c r="E39" s="83">
        <f>E17-E$7</f>
        <v>11.700000000000003</v>
      </c>
      <c r="F39" s="83">
        <f>F17-F$7</f>
        <v>8.2999999999999972</v>
      </c>
      <c r="G39" s="83">
        <f t="shared" si="7"/>
        <v>3.4000000000000057</v>
      </c>
      <c r="H39" s="105" t="s">
        <v>49</v>
      </c>
      <c r="J39" s="17"/>
      <c r="L39" s="74"/>
      <c r="M39" s="138"/>
      <c r="N39" s="84" t="s">
        <v>60</v>
      </c>
      <c r="O39" s="83">
        <f>O17-O$7</f>
        <v>16.000000000000004</v>
      </c>
      <c r="P39" s="83">
        <f>P17-P$7</f>
        <v>10.599999999999994</v>
      </c>
      <c r="Q39" s="83">
        <f t="shared" si="10"/>
        <v>5.4000000000000092</v>
      </c>
      <c r="R39" s="105" t="s">
        <v>49</v>
      </c>
      <c r="T39" s="17"/>
    </row>
    <row r="40" spans="2:20" ht="15" customHeight="1">
      <c r="B40" s="74"/>
      <c r="C40" s="137" t="s">
        <v>61</v>
      </c>
      <c r="D40" s="84" t="s">
        <v>62</v>
      </c>
      <c r="E40" s="83">
        <f>E18-E$7</f>
        <v>13.100000000000001</v>
      </c>
      <c r="F40" s="83">
        <f>F18-F$7</f>
        <v>11.599999999999994</v>
      </c>
      <c r="G40" s="83">
        <f>E40-F40</f>
        <v>1.5000000000000071</v>
      </c>
      <c r="H40" s="105" t="s">
        <v>49</v>
      </c>
      <c r="J40" s="17"/>
      <c r="L40" s="74"/>
      <c r="M40" s="140" t="s">
        <v>61</v>
      </c>
      <c r="N40" s="84" t="s">
        <v>62</v>
      </c>
      <c r="O40" s="83">
        <f>O18-O$7</f>
        <v>16.3</v>
      </c>
      <c r="P40" s="83">
        <f>P18-P$7</f>
        <v>15.799999999999997</v>
      </c>
      <c r="Q40" s="83">
        <f>O40-P40</f>
        <v>0.50000000000000355</v>
      </c>
      <c r="R40" s="105" t="s">
        <v>49</v>
      </c>
      <c r="T40" s="17"/>
    </row>
    <row r="41" spans="2:20">
      <c r="B41" s="74"/>
      <c r="C41" s="137"/>
      <c r="D41" s="84" t="s">
        <v>59</v>
      </c>
      <c r="E41" s="83">
        <f>E19-E$7</f>
        <v>0.69999999999999929</v>
      </c>
      <c r="F41" s="83">
        <f>F19-F$7</f>
        <v>-2.2000000000000028</v>
      </c>
      <c r="G41" s="83">
        <f t="shared" ref="G41:G43" si="11">E41-F41</f>
        <v>2.9000000000000021</v>
      </c>
      <c r="H41" s="105" t="s">
        <v>49</v>
      </c>
      <c r="J41" s="17"/>
      <c r="L41" s="74"/>
      <c r="M41" s="137"/>
      <c r="N41" s="84" t="s">
        <v>59</v>
      </c>
      <c r="O41" s="83">
        <f>O19-O$7</f>
        <v>0.5</v>
      </c>
      <c r="P41" s="83">
        <f>P19-P$7</f>
        <v>9.9999999999994316E-2</v>
      </c>
      <c r="Q41" s="83">
        <f t="shared" ref="Q41:Q43" si="12">O41-P41</f>
        <v>0.40000000000000568</v>
      </c>
      <c r="R41" s="105" t="s">
        <v>49</v>
      </c>
      <c r="T41" s="17"/>
    </row>
    <row r="42" spans="2:20" ht="30.75" customHeight="1">
      <c r="B42" s="74"/>
      <c r="C42" s="137"/>
      <c r="D42" s="84" t="s">
        <v>60</v>
      </c>
      <c r="E42" s="83">
        <f>E20-E$7</f>
        <v>12.200000000000003</v>
      </c>
      <c r="F42" s="83">
        <f>F20-F$7</f>
        <v>15.799999999999997</v>
      </c>
      <c r="G42" s="83">
        <f t="shared" si="11"/>
        <v>-3.5999999999999943</v>
      </c>
      <c r="H42" s="105" t="s">
        <v>49</v>
      </c>
      <c r="J42" s="17"/>
      <c r="L42" s="74"/>
      <c r="M42" s="137"/>
      <c r="N42" s="84" t="s">
        <v>60</v>
      </c>
      <c r="O42" s="83">
        <f>O20-O$7</f>
        <v>16.500000000000004</v>
      </c>
      <c r="P42" s="83">
        <f>P20-P$7</f>
        <v>23.799999999999997</v>
      </c>
      <c r="Q42" s="83">
        <f t="shared" si="12"/>
        <v>-7.2999999999999936</v>
      </c>
      <c r="R42" s="105" t="s">
        <v>49</v>
      </c>
      <c r="T42" s="17"/>
    </row>
    <row r="43" spans="2:20" ht="15" hidden="1" customHeight="1">
      <c r="B43" s="74"/>
      <c r="C43" s="89"/>
      <c r="D43" t="s">
        <v>56</v>
      </c>
      <c r="E43" s="83">
        <f>E21-E$7</f>
        <v>-30.5</v>
      </c>
      <c r="G43">
        <f t="shared" si="11"/>
        <v>-30.5</v>
      </c>
      <c r="H43" s="91"/>
      <c r="J43" s="17"/>
      <c r="L43" s="74"/>
      <c r="M43" s="89"/>
      <c r="N43" s="84" t="s">
        <v>56</v>
      </c>
      <c r="O43" s="83"/>
      <c r="P43" s="83"/>
      <c r="Q43" s="83">
        <f t="shared" si="12"/>
        <v>0</v>
      </c>
      <c r="R43" s="90"/>
      <c r="T43" s="17"/>
    </row>
    <row r="44" spans="2:20" ht="18" customHeight="1">
      <c r="B44" s="74"/>
      <c r="C44" s="127" t="s">
        <v>72</v>
      </c>
      <c r="D44" s="128"/>
      <c r="E44" s="128"/>
      <c r="F44" s="128"/>
      <c r="G44" s="128"/>
      <c r="H44" s="129"/>
      <c r="J44" s="17"/>
      <c r="L44" s="74"/>
      <c r="M44" s="128" t="s">
        <v>72</v>
      </c>
      <c r="N44" s="128"/>
      <c r="O44" s="128"/>
      <c r="P44" s="128"/>
      <c r="Q44" s="128"/>
      <c r="R44" s="128"/>
      <c r="T44" s="17"/>
    </row>
    <row r="45" spans="2:20" ht="15.75" customHeight="1">
      <c r="B45" s="74"/>
      <c r="C45" s="137" t="s">
        <v>64</v>
      </c>
      <c r="D45" s="84" t="s">
        <v>65</v>
      </c>
      <c r="E45" s="83">
        <f>E23-E$15</f>
        <v>6.8999999999999986</v>
      </c>
      <c r="F45" s="83">
        <f>F23-F$15</f>
        <v>11.149999999999999</v>
      </c>
      <c r="G45" s="83">
        <f>E45-F45</f>
        <v>-4.25</v>
      </c>
      <c r="H45" s="105" t="s">
        <v>49</v>
      </c>
      <c r="J45" s="17"/>
      <c r="L45" s="74"/>
      <c r="M45" s="137" t="s">
        <v>64</v>
      </c>
      <c r="N45" s="84" t="s">
        <v>65</v>
      </c>
      <c r="O45" s="83">
        <f>O23-O$15</f>
        <v>11</v>
      </c>
      <c r="P45" s="83">
        <f>P23-P$15</f>
        <v>17.999999999999993</v>
      </c>
      <c r="Q45" s="83">
        <f>O45-P45</f>
        <v>-6.9999999999999929</v>
      </c>
      <c r="R45" s="105" t="s">
        <v>49</v>
      </c>
      <c r="T45" s="17"/>
    </row>
    <row r="46" spans="2:20">
      <c r="B46" s="74"/>
      <c r="C46" s="137"/>
      <c r="D46" s="84" t="s">
        <v>66</v>
      </c>
      <c r="E46" s="83">
        <f>E24-E$15</f>
        <v>14.899999999999999</v>
      </c>
      <c r="F46" s="83">
        <f>F24-F$15</f>
        <v>16.75</v>
      </c>
      <c r="G46" s="83">
        <f t="shared" ref="G46:G50" si="13">E46-F46</f>
        <v>-1.8500000000000014</v>
      </c>
      <c r="H46" s="105" t="s">
        <v>49</v>
      </c>
      <c r="J46" s="17"/>
      <c r="L46" s="74"/>
      <c r="M46" s="137"/>
      <c r="N46" s="84" t="s">
        <v>66</v>
      </c>
      <c r="O46" s="83">
        <f>O24-O$15</f>
        <v>23.000000000000007</v>
      </c>
      <c r="P46" s="83">
        <f>P24-P$15</f>
        <v>26.300000000000004</v>
      </c>
      <c r="Q46" s="83">
        <f t="shared" ref="Q46:Q50" si="14">O46-P46</f>
        <v>-3.2999999999999972</v>
      </c>
      <c r="R46" s="105" t="s">
        <v>49</v>
      </c>
      <c r="T46" s="17"/>
    </row>
    <row r="47" spans="2:20">
      <c r="B47" s="74"/>
      <c r="C47" s="138"/>
      <c r="D47" s="84" t="s">
        <v>67</v>
      </c>
      <c r="E47" s="83">
        <f>E25-E$15</f>
        <v>22.4</v>
      </c>
      <c r="F47" s="83">
        <f>F25-F$15</f>
        <v>20.100000000000001</v>
      </c>
      <c r="G47" s="83">
        <f t="shared" si="13"/>
        <v>2.2999999999999972</v>
      </c>
      <c r="H47" s="105" t="s">
        <v>49</v>
      </c>
      <c r="J47" s="17"/>
      <c r="L47" s="74"/>
      <c r="M47" s="138"/>
      <c r="N47" s="84" t="s">
        <v>67</v>
      </c>
      <c r="O47" s="83">
        <f>O25-O$15</f>
        <v>29.6</v>
      </c>
      <c r="P47" s="83">
        <f>P25-P$15</f>
        <v>35.6</v>
      </c>
      <c r="Q47" s="83">
        <f t="shared" si="14"/>
        <v>-6</v>
      </c>
      <c r="R47" s="105" t="s">
        <v>49</v>
      </c>
      <c r="T47" s="17"/>
    </row>
    <row r="48" spans="2:20" ht="15" customHeight="1">
      <c r="B48" s="74"/>
      <c r="C48" s="137" t="s">
        <v>68</v>
      </c>
      <c r="D48" s="84" t="s">
        <v>65</v>
      </c>
      <c r="E48" s="83">
        <f>E26-E$18</f>
        <v>5.6000000000000014</v>
      </c>
      <c r="F48" s="83">
        <f>F26-F$18</f>
        <v>8.7000000000000028</v>
      </c>
      <c r="G48" s="83">
        <f t="shared" si="13"/>
        <v>-3.1000000000000014</v>
      </c>
      <c r="H48" s="105" t="s">
        <v>49</v>
      </c>
      <c r="J48" s="17"/>
      <c r="L48" s="74"/>
      <c r="M48" s="140" t="s">
        <v>68</v>
      </c>
      <c r="N48" s="84" t="s">
        <v>65</v>
      </c>
      <c r="O48" s="83">
        <f>O26-O$18</f>
        <v>9.7999999999999972</v>
      </c>
      <c r="P48" s="83">
        <f>P26-P$18</f>
        <v>14.700000000000003</v>
      </c>
      <c r="Q48" s="83">
        <f t="shared" si="14"/>
        <v>-4.9000000000000057</v>
      </c>
      <c r="R48" s="105" t="s">
        <v>49</v>
      </c>
      <c r="T48" s="17"/>
    </row>
    <row r="49" spans="1:27">
      <c r="B49" s="74"/>
      <c r="C49" s="137"/>
      <c r="D49" s="84" t="s">
        <v>66</v>
      </c>
      <c r="E49" s="83">
        <f>E27-E$18</f>
        <v>11.699999999999996</v>
      </c>
      <c r="F49" s="83">
        <f>F27-F$18</f>
        <v>18.75</v>
      </c>
      <c r="G49" s="83">
        <f t="shared" si="13"/>
        <v>-7.0500000000000043</v>
      </c>
      <c r="H49" s="105" t="s">
        <v>49</v>
      </c>
      <c r="J49" s="17"/>
      <c r="L49" s="74"/>
      <c r="M49" s="137"/>
      <c r="N49" s="84" t="s">
        <v>66</v>
      </c>
      <c r="O49" s="83">
        <f>O27-O$18</f>
        <v>19.599999999999994</v>
      </c>
      <c r="P49" s="83">
        <f>P27-P$18</f>
        <v>29.299999999999997</v>
      </c>
      <c r="Q49" s="83">
        <f t="shared" si="14"/>
        <v>-9.7000000000000028</v>
      </c>
      <c r="R49" s="105" t="s">
        <v>49</v>
      </c>
      <c r="T49" s="17"/>
    </row>
    <row r="50" spans="1:27" ht="34.5" customHeight="1">
      <c r="B50" s="74"/>
      <c r="C50" s="138"/>
      <c r="D50" s="84" t="s">
        <v>67</v>
      </c>
      <c r="E50" s="83">
        <f>E28-E$18</f>
        <v>20.499999999999993</v>
      </c>
      <c r="F50" s="83">
        <f>F28-F$18</f>
        <v>25</v>
      </c>
      <c r="G50" s="83">
        <f t="shared" si="13"/>
        <v>-4.5000000000000071</v>
      </c>
      <c r="H50" s="105" t="s">
        <v>49</v>
      </c>
      <c r="J50" s="17"/>
      <c r="L50" s="74"/>
      <c r="M50" s="138"/>
      <c r="N50" s="84" t="s">
        <v>67</v>
      </c>
      <c r="O50" s="83">
        <f>O28-O$18</f>
        <v>27.599999999999994</v>
      </c>
      <c r="P50" s="83">
        <f>P28-P$18</f>
        <v>35.099999999999994</v>
      </c>
      <c r="Q50" s="83">
        <f t="shared" si="14"/>
        <v>-7.5</v>
      </c>
      <c r="R50" s="105" t="s">
        <v>49</v>
      </c>
      <c r="T50" s="17"/>
    </row>
    <row r="51" spans="1:27">
      <c r="B51" s="74"/>
      <c r="J51" s="17"/>
      <c r="L51" s="74"/>
      <c r="T51" s="17"/>
    </row>
    <row r="52" spans="1:27" ht="17.25" customHeight="1">
      <c r="B52" s="74"/>
      <c r="C52" s="131" t="s">
        <v>73</v>
      </c>
      <c r="D52" s="132"/>
      <c r="E52" s="132"/>
      <c r="F52" s="132"/>
      <c r="G52" s="132"/>
      <c r="H52" s="132"/>
      <c r="J52" s="17"/>
      <c r="L52" s="74"/>
      <c r="M52" s="134" t="s">
        <v>73</v>
      </c>
      <c r="N52" s="135"/>
      <c r="O52" s="135"/>
      <c r="P52" s="135"/>
      <c r="Q52" s="135"/>
      <c r="R52" s="135"/>
      <c r="T52" s="17"/>
    </row>
    <row r="53" spans="1:27" ht="15.75" customHeight="1" thickBot="1">
      <c r="B53" s="78"/>
      <c r="C53" s="133"/>
      <c r="D53" s="133"/>
      <c r="E53" s="133"/>
      <c r="F53" s="133"/>
      <c r="G53" s="133"/>
      <c r="H53" s="133"/>
      <c r="I53" s="79"/>
      <c r="J53" s="80"/>
      <c r="L53" s="78"/>
      <c r="M53" s="136"/>
      <c r="N53" s="136"/>
      <c r="O53" s="136"/>
      <c r="P53" s="136"/>
      <c r="Q53" s="136"/>
      <c r="R53" s="136"/>
      <c r="S53" s="79"/>
      <c r="T53" s="80"/>
    </row>
    <row r="54" spans="1:27" ht="15.75" customHeight="1"/>
    <row r="56" spans="1:27" s="27" customFormat="1" ht="21">
      <c r="A56" s="25" t="s">
        <v>74</v>
      </c>
      <c r="B56" s="26"/>
      <c r="C56" s="26"/>
      <c r="D56" s="26"/>
      <c r="E56" s="26"/>
      <c r="F56" s="26"/>
      <c r="G56" s="26"/>
      <c r="H56" s="26"/>
      <c r="I56" s="26"/>
      <c r="J56" s="26"/>
      <c r="K56" s="26"/>
      <c r="L56" s="26"/>
      <c r="M56" s="26"/>
      <c r="N56" s="26"/>
    </row>
    <row r="57" spans="1:27" ht="21">
      <c r="A57" s="103"/>
      <c r="B57" s="104"/>
      <c r="C57" s="104"/>
      <c r="D57" s="104"/>
      <c r="E57" s="104"/>
      <c r="F57" s="104"/>
      <c r="G57" s="104"/>
      <c r="H57" s="104"/>
      <c r="I57" s="104"/>
      <c r="J57" s="104"/>
      <c r="K57" s="104"/>
      <c r="L57" s="104"/>
      <c r="M57" s="104"/>
      <c r="N57" s="104"/>
    </row>
    <row r="58" spans="1:27">
      <c r="B58" s="1"/>
      <c r="C58" s="1"/>
      <c r="D58" s="1"/>
      <c r="E58" s="1"/>
      <c r="F58" s="1"/>
      <c r="G58" s="1"/>
      <c r="H58" s="1"/>
      <c r="I58" s="1"/>
    </row>
    <row r="59" spans="1:27">
      <c r="A59" t="s">
        <v>75</v>
      </c>
      <c r="B59" s="1"/>
      <c r="C59" s="1"/>
      <c r="D59" s="1"/>
      <c r="E59" s="1"/>
      <c r="F59" s="1"/>
      <c r="G59" s="1"/>
      <c r="H59" s="1"/>
      <c r="I59" s="1"/>
    </row>
    <row r="60" spans="1:27" ht="33" customHeight="1">
      <c r="A60" s="107" t="s">
        <v>76</v>
      </c>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row>
    <row r="61" spans="1:27" ht="34.5" customHeight="1">
      <c r="A61" s="107" t="s">
        <v>77</v>
      </c>
      <c r="B61" s="107"/>
      <c r="C61" s="107"/>
      <c r="D61" s="107"/>
      <c r="E61" s="107"/>
      <c r="F61" s="107"/>
      <c r="G61" s="107"/>
      <c r="H61" s="107"/>
      <c r="I61" s="107"/>
      <c r="J61" s="107"/>
      <c r="K61" s="107"/>
      <c r="L61" s="107"/>
      <c r="M61" s="107"/>
    </row>
    <row r="62" spans="1:27" ht="36.75" customHeight="1">
      <c r="B62" s="107" t="s">
        <v>78</v>
      </c>
      <c r="C62" s="107"/>
      <c r="D62" s="107"/>
      <c r="E62" s="107"/>
      <c r="F62" s="107"/>
      <c r="G62" s="107"/>
      <c r="H62" s="107"/>
      <c r="I62" s="107"/>
      <c r="J62" s="107"/>
      <c r="K62" s="107"/>
      <c r="L62" s="107"/>
      <c r="M62" s="107"/>
    </row>
    <row r="63" spans="1:27" ht="36.75" customHeight="1">
      <c r="B63" s="107" t="s">
        <v>79</v>
      </c>
      <c r="C63" s="107"/>
      <c r="D63" s="107"/>
      <c r="E63" s="107"/>
      <c r="F63" s="107"/>
      <c r="G63" s="107"/>
      <c r="H63" s="107"/>
      <c r="I63" s="107"/>
      <c r="J63" s="107"/>
      <c r="K63" s="107"/>
      <c r="L63" s="107"/>
      <c r="M63" s="107"/>
    </row>
    <row r="64" spans="1:27" ht="39.75" customHeight="1">
      <c r="B64" s="107" t="s">
        <v>80</v>
      </c>
      <c r="C64" s="107"/>
      <c r="D64" s="107"/>
      <c r="E64" s="107"/>
      <c r="F64" s="107"/>
      <c r="G64" s="107"/>
      <c r="H64" s="107"/>
      <c r="I64" s="107"/>
      <c r="J64" s="107"/>
      <c r="K64" s="107"/>
      <c r="L64" s="107"/>
      <c r="M64" s="107"/>
    </row>
    <row r="65" spans="1:13" ht="35.25" customHeight="1">
      <c r="A65" s="130" t="s">
        <v>81</v>
      </c>
      <c r="B65" s="130"/>
      <c r="C65" s="130"/>
      <c r="D65" s="130"/>
      <c r="E65" s="130"/>
      <c r="F65" s="130"/>
      <c r="G65" s="130"/>
      <c r="H65" s="130"/>
      <c r="I65" s="130"/>
      <c r="J65" s="130"/>
      <c r="K65" s="130"/>
      <c r="L65" s="130"/>
      <c r="M65" s="130"/>
    </row>
  </sheetData>
  <mergeCells count="37">
    <mergeCell ref="M23:M25"/>
    <mergeCell ref="M30:R30"/>
    <mergeCell ref="C22:H22"/>
    <mergeCell ref="C23:C25"/>
    <mergeCell ref="C26:C28"/>
    <mergeCell ref="B64:M64"/>
    <mergeCell ref="B4:J4"/>
    <mergeCell ref="L4:T4"/>
    <mergeCell ref="M31:M39"/>
    <mergeCell ref="M44:R44"/>
    <mergeCell ref="M45:M47"/>
    <mergeCell ref="M48:M50"/>
    <mergeCell ref="M26:M28"/>
    <mergeCell ref="C8:H8"/>
    <mergeCell ref="C30:H30"/>
    <mergeCell ref="C31:C39"/>
    <mergeCell ref="C44:H44"/>
    <mergeCell ref="C45:C47"/>
    <mergeCell ref="C48:C50"/>
    <mergeCell ref="M18:M21"/>
    <mergeCell ref="M22:R22"/>
    <mergeCell ref="M8:R8"/>
    <mergeCell ref="B1:O2"/>
    <mergeCell ref="A65:M65"/>
    <mergeCell ref="C52:H53"/>
    <mergeCell ref="M52:R53"/>
    <mergeCell ref="B63:M63"/>
    <mergeCell ref="B62:M62"/>
    <mergeCell ref="C15:C17"/>
    <mergeCell ref="C9:C10"/>
    <mergeCell ref="M15:M17"/>
    <mergeCell ref="M9:M10"/>
    <mergeCell ref="C18:C20"/>
    <mergeCell ref="C40:C42"/>
    <mergeCell ref="M40:M42"/>
    <mergeCell ref="A60:AA60"/>
    <mergeCell ref="A61:M61"/>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A6B65-44DC-4C8A-ACB0-64CAE25AC82E}">
  <dimension ref="A2:AO26"/>
  <sheetViews>
    <sheetView zoomScale="69" workbookViewId="0">
      <selection activeCell="G7" sqref="G7"/>
    </sheetView>
  </sheetViews>
  <sheetFormatPr defaultRowHeight="15"/>
  <cols>
    <col min="1" max="1" width="13.85546875" customWidth="1"/>
    <col min="2" max="2" width="21.85546875" customWidth="1"/>
    <col min="3" max="3" width="33.42578125" customWidth="1"/>
    <col min="4" max="4" width="22.28515625" bestFit="1" customWidth="1"/>
    <col min="5" max="5" width="28.28515625" bestFit="1" customWidth="1"/>
    <col min="6" max="6" width="16" bestFit="1" customWidth="1"/>
    <col min="7" max="7" width="16.28515625" bestFit="1" customWidth="1"/>
    <col min="8" max="8" width="16.42578125" bestFit="1" customWidth="1"/>
    <col min="9" max="9" width="31.42578125" customWidth="1"/>
    <col min="10" max="10" width="21.85546875" bestFit="1" customWidth="1"/>
    <col min="11" max="11" width="28.7109375" bestFit="1" customWidth="1"/>
    <col min="12" max="12" width="16" bestFit="1" customWidth="1"/>
    <col min="13" max="13" width="16.28515625" bestFit="1" customWidth="1"/>
    <col min="14" max="14" width="16.42578125" bestFit="1" customWidth="1"/>
  </cols>
  <sheetData>
    <row r="2" spans="1:14" ht="26.25">
      <c r="A2" s="29" t="s">
        <v>82</v>
      </c>
    </row>
    <row r="3" spans="1:14" ht="15.75" thickBot="1"/>
    <row r="4" spans="1:14">
      <c r="C4" s="144" t="s">
        <v>83</v>
      </c>
      <c r="D4" s="145"/>
      <c r="E4" s="145"/>
      <c r="F4" s="145"/>
      <c r="G4" s="145"/>
      <c r="H4" s="146"/>
      <c r="I4" s="147" t="s">
        <v>84</v>
      </c>
      <c r="J4" s="148"/>
      <c r="K4" s="148"/>
      <c r="L4" s="148"/>
      <c r="M4" s="148"/>
      <c r="N4" s="149"/>
    </row>
    <row r="5" spans="1:14">
      <c r="C5" s="37" t="s">
        <v>85</v>
      </c>
      <c r="D5" s="150" t="s">
        <v>17</v>
      </c>
      <c r="E5" s="151"/>
      <c r="F5" s="151"/>
      <c r="G5" s="151"/>
      <c r="H5" s="152"/>
      <c r="I5" s="38" t="s">
        <v>86</v>
      </c>
      <c r="J5" s="153" t="s">
        <v>17</v>
      </c>
      <c r="K5" s="153"/>
      <c r="L5" s="153"/>
      <c r="M5" s="153"/>
      <c r="N5" s="154"/>
    </row>
    <row r="6" spans="1:14">
      <c r="C6" s="39" t="s">
        <v>16</v>
      </c>
      <c r="D6" s="24" t="s">
        <v>18</v>
      </c>
      <c r="E6" s="40" t="s">
        <v>19</v>
      </c>
      <c r="F6" s="24" t="s">
        <v>20</v>
      </c>
      <c r="G6" s="24" t="s">
        <v>87</v>
      </c>
      <c r="H6" s="41" t="s">
        <v>88</v>
      </c>
      <c r="I6" s="42" t="s">
        <v>89</v>
      </c>
      <c r="J6" s="16" t="s">
        <v>90</v>
      </c>
      <c r="K6" s="40" t="s">
        <v>91</v>
      </c>
      <c r="L6" s="16" t="s">
        <v>20</v>
      </c>
      <c r="M6" s="16" t="s">
        <v>87</v>
      </c>
      <c r="N6" s="43" t="s">
        <v>88</v>
      </c>
    </row>
    <row r="7" spans="1:14">
      <c r="B7" s="44" t="s">
        <v>92</v>
      </c>
      <c r="C7" s="3">
        <v>5.8407999999999998</v>
      </c>
      <c r="D7" s="4">
        <v>226.5027</v>
      </c>
      <c r="E7" s="2">
        <v>2.3254999999999999</v>
      </c>
      <c r="F7" s="4">
        <v>25.1541</v>
      </c>
      <c r="G7" s="4">
        <v>56</v>
      </c>
      <c r="H7" s="5">
        <v>48</v>
      </c>
      <c r="I7" s="3">
        <v>5.9139999999999997</v>
      </c>
      <c r="J7" s="4">
        <v>230.17599999999999</v>
      </c>
      <c r="K7" s="2">
        <v>2.2568999999999999</v>
      </c>
      <c r="L7" s="4">
        <v>25.590800000000002</v>
      </c>
      <c r="M7" s="4">
        <v>55.3</v>
      </c>
      <c r="N7" s="5">
        <v>49.2</v>
      </c>
    </row>
    <row r="8" spans="1:14" ht="15.75" thickBot="1">
      <c r="B8" s="45" t="s">
        <v>93</v>
      </c>
      <c r="C8" s="14">
        <v>7.1487999999999996</v>
      </c>
      <c r="D8" s="10">
        <v>225.91540000000001</v>
      </c>
      <c r="E8" s="10">
        <v>2.8418000000000001</v>
      </c>
      <c r="F8" s="10">
        <v>30.787099999999999</v>
      </c>
      <c r="G8" s="10">
        <v>68.400000000000006</v>
      </c>
      <c r="H8" s="9">
        <v>56.4</v>
      </c>
      <c r="I8" s="14">
        <v>7.1637000000000004</v>
      </c>
      <c r="J8" s="10">
        <v>229.5068</v>
      </c>
      <c r="K8" s="10">
        <v>2.7494000000000001</v>
      </c>
      <c r="L8" s="10">
        <v>30.998200000000001</v>
      </c>
      <c r="M8" s="10">
        <v>67.3</v>
      </c>
      <c r="N8" s="9">
        <v>57.3</v>
      </c>
    </row>
    <row r="18" spans="1:41" ht="21">
      <c r="A18" s="12" t="s">
        <v>29</v>
      </c>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row>
    <row r="19" spans="1:41">
      <c r="A19" t="s">
        <v>30</v>
      </c>
      <c r="B19" t="s">
        <v>31</v>
      </c>
      <c r="C19" t="s">
        <v>32</v>
      </c>
      <c r="D19" t="s">
        <v>33</v>
      </c>
    </row>
    <row r="20" spans="1:41">
      <c r="A20" t="s">
        <v>34</v>
      </c>
      <c r="B20" t="s">
        <v>31</v>
      </c>
      <c r="C20" t="s">
        <v>35</v>
      </c>
      <c r="D20" t="s">
        <v>33</v>
      </c>
    </row>
    <row r="22" spans="1:41">
      <c r="A22" t="s">
        <v>94</v>
      </c>
      <c r="B22" t="s">
        <v>95</v>
      </c>
    </row>
    <row r="23" spans="1:41">
      <c r="A23" t="s">
        <v>96</v>
      </c>
      <c r="B23" t="s">
        <v>97</v>
      </c>
    </row>
    <row r="25" spans="1:41">
      <c r="A25" t="s">
        <v>98</v>
      </c>
      <c r="B25" t="s">
        <v>99</v>
      </c>
    </row>
    <row r="26" spans="1:41">
      <c r="B26" t="s">
        <v>100</v>
      </c>
    </row>
  </sheetData>
  <mergeCells count="4">
    <mergeCell ref="C4:H4"/>
    <mergeCell ref="I4:N4"/>
    <mergeCell ref="D5:H5"/>
    <mergeCell ref="J5:N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FE0D9-6081-4C12-A891-042568F8F8AE}">
  <dimension ref="B2:S58"/>
  <sheetViews>
    <sheetView topLeftCell="A18" zoomScale="85" zoomScaleNormal="85" workbookViewId="0">
      <selection activeCell="Z50" sqref="Z50"/>
    </sheetView>
  </sheetViews>
  <sheetFormatPr defaultRowHeight="15"/>
  <cols>
    <col min="2" max="2" width="23" bestFit="1" customWidth="1"/>
    <col min="3" max="3" width="10.7109375" bestFit="1" customWidth="1"/>
    <col min="18" max="18" width="21.42578125" bestFit="1" customWidth="1"/>
  </cols>
  <sheetData>
    <row r="2" spans="2:19" ht="18.75">
      <c r="B2" s="157" t="s">
        <v>101</v>
      </c>
      <c r="C2" s="158"/>
      <c r="D2" s="158"/>
      <c r="E2" s="158"/>
      <c r="F2" s="158"/>
      <c r="G2" s="158"/>
      <c r="H2" s="158"/>
      <c r="I2" s="158"/>
      <c r="J2" s="158"/>
      <c r="K2" s="158"/>
      <c r="L2" s="158"/>
      <c r="M2" s="158"/>
      <c r="N2" s="158"/>
      <c r="O2" s="158"/>
      <c r="P2" s="158"/>
      <c r="Q2" s="158"/>
      <c r="R2" s="158"/>
      <c r="S2" s="159"/>
    </row>
    <row r="3" spans="2:19">
      <c r="B3" s="160" t="s">
        <v>102</v>
      </c>
      <c r="C3" s="161"/>
      <c r="D3" s="160" t="s">
        <v>103</v>
      </c>
      <c r="E3" s="162"/>
      <c r="F3" s="162"/>
      <c r="G3" s="162"/>
      <c r="H3" s="162"/>
      <c r="I3" s="162"/>
      <c r="J3" s="162"/>
      <c r="K3" s="162"/>
      <c r="L3" s="162"/>
      <c r="M3" s="162"/>
      <c r="N3" s="162"/>
      <c r="O3" s="162"/>
      <c r="P3" s="162"/>
      <c r="Q3" s="161"/>
      <c r="R3" s="163" t="s">
        <v>104</v>
      </c>
      <c r="S3" s="164"/>
    </row>
    <row r="4" spans="2:19">
      <c r="B4" s="46" t="s">
        <v>105</v>
      </c>
      <c r="C4" s="47" t="s">
        <v>106</v>
      </c>
      <c r="D4" s="48"/>
      <c r="Q4" s="49"/>
      <c r="R4" s="50" t="s">
        <v>107</v>
      </c>
      <c r="S4" s="47">
        <v>56</v>
      </c>
    </row>
    <row r="5" spans="2:19">
      <c r="B5" s="51" t="s">
        <v>108</v>
      </c>
      <c r="C5" s="52">
        <v>55.601700000000001</v>
      </c>
      <c r="D5" s="48"/>
      <c r="Q5" s="49"/>
      <c r="R5" s="53" t="s">
        <v>109</v>
      </c>
      <c r="S5" s="52">
        <v>48</v>
      </c>
    </row>
    <row r="6" spans="2:19">
      <c r="B6" s="51" t="s">
        <v>110</v>
      </c>
      <c r="C6" s="52" t="s">
        <v>111</v>
      </c>
      <c r="D6" s="48"/>
      <c r="Q6" s="49"/>
      <c r="R6" s="53"/>
      <c r="S6" s="49"/>
    </row>
    <row r="7" spans="2:19">
      <c r="B7" s="51" t="s">
        <v>112</v>
      </c>
      <c r="C7" s="52">
        <v>5.8407999999999998</v>
      </c>
      <c r="D7" s="48"/>
      <c r="Q7" s="49"/>
      <c r="R7" s="53"/>
      <c r="S7" s="49"/>
    </row>
    <row r="8" spans="2:19">
      <c r="B8" s="51" t="s">
        <v>113</v>
      </c>
      <c r="C8" s="52">
        <v>5.8385999999999996</v>
      </c>
      <c r="D8" s="48"/>
      <c r="Q8" s="49"/>
      <c r="R8" s="53"/>
      <c r="S8" s="49"/>
    </row>
    <row r="9" spans="2:19">
      <c r="B9" s="51" t="s">
        <v>114</v>
      </c>
      <c r="C9" s="52">
        <v>20999.21</v>
      </c>
      <c r="D9" s="48"/>
      <c r="Q9" s="49"/>
      <c r="R9" s="53"/>
      <c r="S9" s="49"/>
    </row>
    <row r="10" spans="2:19">
      <c r="B10" s="51" t="s">
        <v>115</v>
      </c>
      <c r="C10" s="52">
        <v>0.46500000000000002</v>
      </c>
      <c r="D10" s="48"/>
      <c r="Q10" s="49"/>
      <c r="R10" s="53"/>
      <c r="S10" s="49"/>
    </row>
    <row r="11" spans="2:19">
      <c r="B11" s="54" t="s">
        <v>116</v>
      </c>
      <c r="C11" s="55" t="s">
        <v>117</v>
      </c>
      <c r="D11" s="48"/>
      <c r="Q11" s="49"/>
      <c r="R11" s="53"/>
      <c r="S11" s="49"/>
    </row>
    <row r="12" spans="2:19">
      <c r="B12" s="155" t="s">
        <v>118</v>
      </c>
      <c r="C12" s="165"/>
      <c r="D12" s="48"/>
      <c r="R12" s="53"/>
      <c r="S12" s="49"/>
    </row>
    <row r="13" spans="2:19">
      <c r="B13" s="51" t="s">
        <v>119</v>
      </c>
      <c r="C13" s="52" t="s">
        <v>120</v>
      </c>
      <c r="D13" s="48"/>
      <c r="Q13" s="49"/>
      <c r="R13" s="53"/>
      <c r="S13" s="49"/>
    </row>
    <row r="14" spans="2:19">
      <c r="B14" s="51" t="s">
        <v>121</v>
      </c>
      <c r="C14" s="52">
        <v>239.45599999999999</v>
      </c>
      <c r="D14" s="48"/>
      <c r="Q14" s="49"/>
      <c r="R14" s="53"/>
      <c r="S14" s="49"/>
    </row>
    <row r="15" spans="2:19">
      <c r="B15" s="51" t="s">
        <v>122</v>
      </c>
      <c r="C15" s="52" t="s">
        <v>123</v>
      </c>
      <c r="D15" s="48"/>
      <c r="Q15" s="49"/>
      <c r="R15" s="53"/>
      <c r="S15" s="49"/>
    </row>
    <row r="16" spans="2:19">
      <c r="B16" s="51" t="s">
        <v>124</v>
      </c>
      <c r="C16" s="52">
        <v>25.1541</v>
      </c>
      <c r="D16" s="48"/>
      <c r="Q16" s="49"/>
      <c r="R16" s="53"/>
      <c r="S16" s="49"/>
    </row>
    <row r="17" spans="2:19">
      <c r="B17" s="51" t="s">
        <v>125</v>
      </c>
      <c r="C17" s="52">
        <v>20999.21</v>
      </c>
      <c r="D17" s="48"/>
      <c r="Q17" s="49"/>
      <c r="R17" s="53"/>
      <c r="S17" s="49"/>
    </row>
    <row r="18" spans="2:19">
      <c r="B18" s="51" t="s">
        <v>126</v>
      </c>
      <c r="C18" s="52">
        <v>2.0026999999999999</v>
      </c>
      <c r="D18" s="48"/>
      <c r="Q18" s="49"/>
      <c r="R18" s="53"/>
      <c r="S18" s="49"/>
    </row>
    <row r="19" spans="2:19">
      <c r="B19" s="54" t="s">
        <v>116</v>
      </c>
      <c r="C19" s="56" t="s">
        <v>117</v>
      </c>
      <c r="D19" s="48"/>
      <c r="Q19" s="49"/>
      <c r="R19" s="53"/>
      <c r="S19" s="49"/>
    </row>
    <row r="20" spans="2:19">
      <c r="B20" s="155" t="s">
        <v>127</v>
      </c>
      <c r="C20" s="156"/>
      <c r="D20" s="48"/>
      <c r="Q20" s="49"/>
      <c r="R20" s="53"/>
      <c r="S20" s="49"/>
    </row>
    <row r="21" spans="2:19">
      <c r="B21" s="46" t="s">
        <v>128</v>
      </c>
      <c r="C21" s="47">
        <v>226.5027</v>
      </c>
      <c r="D21" s="48"/>
      <c r="Q21" s="49"/>
      <c r="R21" s="53"/>
      <c r="S21" s="49"/>
    </row>
    <row r="22" spans="2:19">
      <c r="B22" s="51" t="s">
        <v>129</v>
      </c>
      <c r="C22" s="52">
        <v>247.81030000000001</v>
      </c>
      <c r="D22" s="48"/>
      <c r="Q22" s="49"/>
      <c r="R22" s="53"/>
      <c r="S22" s="49"/>
    </row>
    <row r="23" spans="2:19">
      <c r="B23" s="51" t="s">
        <v>130</v>
      </c>
      <c r="C23" s="52">
        <v>207.91650000000001</v>
      </c>
      <c r="D23" s="48"/>
      <c r="Q23" s="49"/>
      <c r="R23" s="53"/>
      <c r="S23" s="49"/>
    </row>
    <row r="24" spans="2:19">
      <c r="B24" s="51" t="s">
        <v>131</v>
      </c>
      <c r="C24" s="52">
        <v>226.5146</v>
      </c>
      <c r="D24" s="48"/>
      <c r="Q24" s="49"/>
      <c r="R24" s="53"/>
      <c r="S24" s="49"/>
    </row>
    <row r="25" spans="2:19">
      <c r="B25" s="51" t="s">
        <v>132</v>
      </c>
      <c r="C25" s="52">
        <v>2.3254999999999999</v>
      </c>
      <c r="D25" s="48"/>
      <c r="Q25" s="49"/>
      <c r="R25" s="53"/>
      <c r="S25" s="49"/>
    </row>
    <row r="26" spans="2:19">
      <c r="B26" s="51" t="s">
        <v>114</v>
      </c>
      <c r="C26" s="52">
        <v>4199.84</v>
      </c>
      <c r="D26" s="48"/>
      <c r="Q26" s="49"/>
      <c r="R26" s="53"/>
      <c r="S26" s="49"/>
    </row>
    <row r="27" spans="2:19">
      <c r="B27" s="51" t="s">
        <v>133</v>
      </c>
      <c r="C27" s="52">
        <v>0.82269999999999999</v>
      </c>
      <c r="D27" s="48"/>
      <c r="Q27" s="49"/>
      <c r="R27" s="53"/>
      <c r="S27" s="49"/>
    </row>
    <row r="28" spans="2:19">
      <c r="B28" s="54" t="s">
        <v>134</v>
      </c>
      <c r="C28" s="55">
        <v>-1.7132000000000001</v>
      </c>
      <c r="D28" s="57"/>
      <c r="E28" s="58"/>
      <c r="F28" s="58"/>
      <c r="G28" s="58"/>
      <c r="H28" s="58"/>
      <c r="I28" s="58"/>
      <c r="J28" s="58"/>
      <c r="K28" s="58"/>
      <c r="L28" s="58"/>
      <c r="M28" s="58"/>
      <c r="N28" s="58"/>
      <c r="O28" s="58"/>
      <c r="P28" s="58"/>
      <c r="Q28" s="59"/>
      <c r="R28" s="60"/>
      <c r="S28" s="59"/>
    </row>
    <row r="29" spans="2:19">
      <c r="B29" s="61"/>
      <c r="C29" s="2"/>
      <c r="R29" s="62"/>
    </row>
    <row r="30" spans="2:19">
      <c r="B30" s="61"/>
      <c r="C30" s="2"/>
      <c r="R30" s="62"/>
    </row>
    <row r="31" spans="2:19">
      <c r="B31" s="61"/>
      <c r="C31" s="2"/>
      <c r="R31" s="62"/>
    </row>
    <row r="32" spans="2:19" ht="18.75">
      <c r="B32" s="157" t="s">
        <v>135</v>
      </c>
      <c r="C32" s="158"/>
      <c r="D32" s="158"/>
      <c r="E32" s="158"/>
      <c r="F32" s="158"/>
      <c r="G32" s="158"/>
      <c r="H32" s="158"/>
      <c r="I32" s="158"/>
      <c r="J32" s="158"/>
      <c r="K32" s="158"/>
      <c r="L32" s="158"/>
      <c r="M32" s="158"/>
      <c r="N32" s="158"/>
      <c r="O32" s="158"/>
      <c r="P32" s="158"/>
      <c r="Q32" s="158"/>
      <c r="R32" s="158"/>
      <c r="S32" s="159"/>
    </row>
    <row r="33" spans="2:19">
      <c r="B33" s="155" t="s">
        <v>102</v>
      </c>
      <c r="C33" s="156"/>
      <c r="D33" s="160" t="s">
        <v>103</v>
      </c>
      <c r="E33" s="162"/>
      <c r="F33" s="162"/>
      <c r="G33" s="162"/>
      <c r="H33" s="162"/>
      <c r="I33" s="162"/>
      <c r="J33" s="162"/>
      <c r="K33" s="162"/>
      <c r="L33" s="162"/>
      <c r="M33" s="162"/>
      <c r="N33" s="162"/>
      <c r="O33" s="162"/>
      <c r="P33" s="162"/>
      <c r="Q33" s="161"/>
      <c r="R33" s="163" t="s">
        <v>104</v>
      </c>
      <c r="S33" s="164"/>
    </row>
    <row r="34" spans="2:19">
      <c r="B34" s="46" t="s">
        <v>105</v>
      </c>
      <c r="C34" s="47">
        <v>1.1165</v>
      </c>
      <c r="D34" s="48"/>
      <c r="Q34" s="49"/>
      <c r="R34" s="50" t="s">
        <v>107</v>
      </c>
      <c r="S34" s="47">
        <v>55.3</v>
      </c>
    </row>
    <row r="35" spans="2:19">
      <c r="B35" s="51" t="s">
        <v>108</v>
      </c>
      <c r="C35" s="52">
        <v>54.777700000000003</v>
      </c>
      <c r="D35" s="48"/>
      <c r="Q35" s="49"/>
      <c r="R35" s="53" t="s">
        <v>109</v>
      </c>
      <c r="S35" s="52">
        <v>49.2</v>
      </c>
    </row>
    <row r="36" spans="2:19">
      <c r="B36" s="51" t="s">
        <v>110</v>
      </c>
      <c r="C36" s="52" t="s">
        <v>136</v>
      </c>
      <c r="D36" s="48"/>
      <c r="Q36" s="49"/>
      <c r="R36" s="53"/>
      <c r="S36" s="49"/>
    </row>
    <row r="37" spans="2:19">
      <c r="B37" s="51" t="s">
        <v>112</v>
      </c>
      <c r="C37" s="52">
        <v>5.9139999999999997</v>
      </c>
      <c r="D37" s="48"/>
      <c r="Q37" s="49"/>
      <c r="R37" s="53"/>
      <c r="S37" s="49"/>
    </row>
    <row r="38" spans="2:19">
      <c r="B38" s="51" t="s">
        <v>113</v>
      </c>
      <c r="C38" s="52">
        <v>5.8076999999999996</v>
      </c>
      <c r="D38" s="48"/>
      <c r="Q38" s="49"/>
      <c r="R38" s="53"/>
      <c r="S38" s="49"/>
    </row>
    <row r="39" spans="2:19">
      <c r="B39" s="51" t="s">
        <v>114</v>
      </c>
      <c r="C39" s="52">
        <v>81451.929999999993</v>
      </c>
      <c r="D39" s="48"/>
      <c r="Q39" s="49"/>
      <c r="R39" s="53"/>
      <c r="S39" s="49"/>
    </row>
    <row r="40" spans="2:19">
      <c r="B40" s="51" t="s">
        <v>115</v>
      </c>
      <c r="C40" s="52">
        <v>0.49740000000000001</v>
      </c>
      <c r="D40" s="48"/>
      <c r="Q40" s="49"/>
      <c r="R40" s="53"/>
      <c r="S40" s="49"/>
    </row>
    <row r="41" spans="2:19">
      <c r="B41" s="54" t="s">
        <v>116</v>
      </c>
      <c r="C41" s="55" t="s">
        <v>137</v>
      </c>
      <c r="D41" s="48"/>
      <c r="Q41" s="49"/>
      <c r="R41" s="53"/>
      <c r="S41" s="49"/>
    </row>
    <row r="42" spans="2:19">
      <c r="B42" s="155" t="s">
        <v>118</v>
      </c>
      <c r="C42" s="165"/>
      <c r="D42" s="48"/>
      <c r="R42" s="53"/>
      <c r="S42" s="49"/>
    </row>
    <row r="43" spans="2:19">
      <c r="B43" s="51" t="s">
        <v>119</v>
      </c>
      <c r="C43" s="52">
        <v>4.8311000000000002</v>
      </c>
      <c r="D43" s="48"/>
      <c r="Q43" s="49"/>
      <c r="R43" s="53"/>
      <c r="S43" s="49"/>
    </row>
    <row r="44" spans="2:19">
      <c r="B44" s="51" t="s">
        <v>138</v>
      </c>
      <c r="C44" s="52">
        <v>237.03020000000001</v>
      </c>
      <c r="D44" s="48"/>
      <c r="Q44" s="49"/>
      <c r="R44" s="53"/>
      <c r="S44" s="49"/>
    </row>
    <row r="45" spans="2:19">
      <c r="B45" s="51" t="s">
        <v>139</v>
      </c>
      <c r="C45" s="52" t="s">
        <v>140</v>
      </c>
      <c r="D45" s="48"/>
      <c r="Q45" s="49"/>
      <c r="R45" s="53"/>
      <c r="S45" s="49"/>
    </row>
    <row r="46" spans="2:19">
      <c r="B46" s="51" t="s">
        <v>141</v>
      </c>
      <c r="C46" s="52">
        <v>25.590800000000002</v>
      </c>
      <c r="D46" s="48"/>
      <c r="Q46" s="49"/>
      <c r="R46" s="53"/>
      <c r="S46" s="49"/>
    </row>
    <row r="47" spans="2:19">
      <c r="B47" s="51" t="s">
        <v>142</v>
      </c>
      <c r="C47" s="52">
        <v>81451.929999999993</v>
      </c>
      <c r="D47" s="48"/>
      <c r="Q47" s="49"/>
      <c r="R47" s="53"/>
      <c r="S47" s="49"/>
    </row>
    <row r="48" spans="2:19">
      <c r="B48" s="51" t="s">
        <v>143</v>
      </c>
      <c r="C48" s="52">
        <v>2.1522000000000001</v>
      </c>
      <c r="D48" s="48"/>
      <c r="Q48" s="49"/>
      <c r="R48" s="53"/>
      <c r="S48" s="49"/>
    </row>
    <row r="49" spans="2:19">
      <c r="B49" s="54" t="s">
        <v>134</v>
      </c>
      <c r="C49" s="55" t="s">
        <v>137</v>
      </c>
      <c r="D49" s="48"/>
      <c r="Q49" s="49"/>
      <c r="R49" s="53"/>
      <c r="S49" s="49"/>
    </row>
    <row r="50" spans="2:19">
      <c r="B50" s="155" t="s">
        <v>127</v>
      </c>
      <c r="C50" s="156"/>
      <c r="D50" s="48"/>
      <c r="Q50" s="49"/>
      <c r="R50" s="53"/>
      <c r="S50" s="49"/>
    </row>
    <row r="51" spans="2:19">
      <c r="B51" s="46" t="s">
        <v>105</v>
      </c>
      <c r="C51" s="47">
        <v>230.17599999999999</v>
      </c>
      <c r="D51" s="48"/>
      <c r="Q51" s="49"/>
      <c r="R51" s="53"/>
      <c r="S51" s="49"/>
    </row>
    <row r="52" spans="2:19">
      <c r="B52" s="51" t="s">
        <v>108</v>
      </c>
      <c r="C52" s="52">
        <v>250.09309999999999</v>
      </c>
      <c r="D52" s="48"/>
      <c r="Q52" s="49"/>
      <c r="R52" s="53"/>
      <c r="S52" s="49"/>
    </row>
    <row r="53" spans="2:19">
      <c r="B53" s="51" t="s">
        <v>110</v>
      </c>
      <c r="C53" s="52">
        <v>213.0558</v>
      </c>
      <c r="D53" s="48"/>
      <c r="Q53" s="49"/>
      <c r="R53" s="53"/>
      <c r="S53" s="49"/>
    </row>
    <row r="54" spans="2:19">
      <c r="B54" s="51" t="s">
        <v>131</v>
      </c>
      <c r="C54" s="52">
        <v>230.18709999999999</v>
      </c>
      <c r="D54" s="48"/>
      <c r="Q54" s="49"/>
      <c r="R54" s="53"/>
      <c r="S54" s="49"/>
    </row>
    <row r="55" spans="2:19">
      <c r="B55" s="51" t="s">
        <v>132</v>
      </c>
      <c r="C55" s="52">
        <v>2.2568999999999999</v>
      </c>
      <c r="D55" s="48"/>
      <c r="Q55" s="49"/>
      <c r="R55" s="53"/>
      <c r="S55" s="49"/>
    </row>
    <row r="56" spans="2:19">
      <c r="B56" s="51" t="s">
        <v>114</v>
      </c>
      <c r="C56" s="52">
        <v>4199.84</v>
      </c>
      <c r="D56" s="48"/>
      <c r="Q56" s="49"/>
      <c r="R56" s="53"/>
      <c r="S56" s="49"/>
    </row>
    <row r="57" spans="2:19">
      <c r="B57" s="51" t="s">
        <v>115</v>
      </c>
      <c r="C57" s="52">
        <v>0.82369999999999999</v>
      </c>
      <c r="D57" s="48"/>
      <c r="Q57" s="49"/>
      <c r="R57" s="53"/>
      <c r="S57" s="49"/>
    </row>
    <row r="58" spans="2:19">
      <c r="B58" s="54" t="s">
        <v>116</v>
      </c>
      <c r="C58" s="55">
        <v>0.77</v>
      </c>
      <c r="D58" s="57"/>
      <c r="E58" s="58"/>
      <c r="F58" s="58"/>
      <c r="G58" s="58"/>
      <c r="H58" s="58"/>
      <c r="I58" s="58"/>
      <c r="J58" s="58"/>
      <c r="K58" s="58"/>
      <c r="L58" s="58"/>
      <c r="M58" s="58"/>
      <c r="N58" s="58"/>
      <c r="O58" s="58"/>
      <c r="P58" s="58"/>
      <c r="Q58" s="59"/>
      <c r="R58" s="60"/>
      <c r="S58" s="59"/>
    </row>
  </sheetData>
  <mergeCells count="12">
    <mergeCell ref="B50:C50"/>
    <mergeCell ref="B2:S2"/>
    <mergeCell ref="B3:C3"/>
    <mergeCell ref="D3:Q3"/>
    <mergeCell ref="R3:S3"/>
    <mergeCell ref="B12:C12"/>
    <mergeCell ref="B20:C20"/>
    <mergeCell ref="B32:S32"/>
    <mergeCell ref="B33:C33"/>
    <mergeCell ref="D33:Q33"/>
    <mergeCell ref="R33:S33"/>
    <mergeCell ref="B42:C4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059A2-C44B-4C87-AC93-BA18E193CD43}">
  <dimension ref="B2:S58"/>
  <sheetViews>
    <sheetView zoomScale="85" zoomScaleNormal="85" workbookViewId="0">
      <selection activeCell="C8" sqref="C8:C10"/>
    </sheetView>
  </sheetViews>
  <sheetFormatPr defaultRowHeight="15"/>
  <cols>
    <col min="2" max="2" width="23" bestFit="1" customWidth="1"/>
    <col min="3" max="3" width="10.7109375" bestFit="1" customWidth="1"/>
    <col min="18" max="18" width="21.42578125" bestFit="1" customWidth="1"/>
  </cols>
  <sheetData>
    <row r="2" spans="2:19" ht="18.75">
      <c r="B2" s="157" t="s">
        <v>101</v>
      </c>
      <c r="C2" s="158"/>
      <c r="D2" s="158"/>
      <c r="E2" s="158"/>
      <c r="F2" s="158"/>
      <c r="G2" s="158"/>
      <c r="H2" s="158"/>
      <c r="I2" s="158"/>
      <c r="J2" s="158"/>
      <c r="K2" s="158"/>
      <c r="L2" s="158"/>
      <c r="M2" s="158"/>
      <c r="N2" s="158"/>
      <c r="O2" s="158"/>
      <c r="P2" s="158"/>
      <c r="Q2" s="158"/>
      <c r="R2" s="158"/>
      <c r="S2" s="159"/>
    </row>
    <row r="3" spans="2:19">
      <c r="B3" s="160" t="s">
        <v>102</v>
      </c>
      <c r="C3" s="161"/>
      <c r="D3" s="160" t="s">
        <v>103</v>
      </c>
      <c r="E3" s="162"/>
      <c r="F3" s="162"/>
      <c r="G3" s="162"/>
      <c r="H3" s="162"/>
      <c r="I3" s="162"/>
      <c r="J3" s="162"/>
      <c r="K3" s="162"/>
      <c r="L3" s="162"/>
      <c r="M3" s="162"/>
      <c r="N3" s="162"/>
      <c r="O3" s="162"/>
      <c r="P3" s="162"/>
      <c r="Q3" s="161"/>
      <c r="R3" s="163" t="s">
        <v>104</v>
      </c>
      <c r="S3" s="164"/>
    </row>
    <row r="4" spans="2:19">
      <c r="B4" s="46" t="s">
        <v>105</v>
      </c>
      <c r="C4" s="47" t="s">
        <v>144</v>
      </c>
      <c r="D4" s="48"/>
      <c r="R4" s="50" t="s">
        <v>107</v>
      </c>
      <c r="S4" s="47">
        <v>68.400000000000006</v>
      </c>
    </row>
    <row r="5" spans="2:19">
      <c r="B5" s="51" t="s">
        <v>108</v>
      </c>
      <c r="C5" s="52">
        <v>65.489699999999999</v>
      </c>
      <c r="D5" s="48"/>
      <c r="R5" s="53" t="s">
        <v>109</v>
      </c>
      <c r="S5" s="52">
        <v>56.4</v>
      </c>
    </row>
    <row r="6" spans="2:19">
      <c r="B6" s="51" t="s">
        <v>110</v>
      </c>
      <c r="C6" s="52" t="s">
        <v>145</v>
      </c>
      <c r="D6" s="48"/>
      <c r="R6" s="53"/>
      <c r="S6" s="49"/>
    </row>
    <row r="7" spans="2:19">
      <c r="B7" s="51" t="s">
        <v>112</v>
      </c>
      <c r="C7" s="52">
        <v>7.1487999999999996</v>
      </c>
      <c r="D7" s="48"/>
      <c r="R7" s="53"/>
      <c r="S7" s="49"/>
    </row>
    <row r="8" spans="2:19">
      <c r="B8" s="51" t="s">
        <v>113</v>
      </c>
      <c r="C8" s="52">
        <v>7.1468999999999996</v>
      </c>
      <c r="D8" s="48"/>
      <c r="R8" s="53"/>
      <c r="S8" s="49"/>
    </row>
    <row r="9" spans="2:19">
      <c r="B9" s="51" t="s">
        <v>114</v>
      </c>
      <c r="C9" s="52">
        <v>87151.71</v>
      </c>
      <c r="D9" s="48"/>
      <c r="R9" s="53"/>
      <c r="S9" s="49"/>
    </row>
    <row r="10" spans="2:19">
      <c r="B10" s="51" t="s">
        <v>115</v>
      </c>
      <c r="C10" s="52">
        <v>0.8347</v>
      </c>
      <c r="D10" s="48"/>
      <c r="R10" s="53"/>
      <c r="S10" s="49"/>
    </row>
    <row r="11" spans="2:19">
      <c r="B11" s="54" t="s">
        <v>116</v>
      </c>
      <c r="C11" s="55" t="s">
        <v>146</v>
      </c>
      <c r="D11" s="48"/>
      <c r="R11" s="53"/>
      <c r="S11" s="49"/>
    </row>
    <row r="12" spans="2:19">
      <c r="B12" s="155" t="s">
        <v>118</v>
      </c>
      <c r="C12" s="165"/>
      <c r="D12" s="48"/>
      <c r="R12" s="53"/>
      <c r="S12" s="49"/>
    </row>
    <row r="13" spans="2:19">
      <c r="B13" s="51" t="s">
        <v>119</v>
      </c>
      <c r="C13" s="52" t="s">
        <v>147</v>
      </c>
      <c r="D13" s="48"/>
      <c r="R13" s="53"/>
      <c r="S13" s="49"/>
    </row>
    <row r="14" spans="2:19">
      <c r="B14" s="51" t="s">
        <v>121</v>
      </c>
      <c r="C14" s="52">
        <v>282.03989999999999</v>
      </c>
      <c r="D14" s="48"/>
      <c r="R14" s="53"/>
      <c r="S14" s="49"/>
    </row>
    <row r="15" spans="2:19">
      <c r="B15" s="51" t="s">
        <v>122</v>
      </c>
      <c r="C15" s="52" t="s">
        <v>148</v>
      </c>
      <c r="D15" s="48"/>
      <c r="R15" s="53"/>
      <c r="S15" s="49"/>
    </row>
    <row r="16" spans="2:19">
      <c r="B16" s="51" t="s">
        <v>124</v>
      </c>
      <c r="C16" s="52">
        <v>30.787099999999999</v>
      </c>
      <c r="D16" s="48"/>
      <c r="R16" s="53"/>
      <c r="S16" s="49"/>
    </row>
    <row r="17" spans="2:19">
      <c r="B17" s="51" t="s">
        <v>125</v>
      </c>
      <c r="C17" s="52">
        <v>87151.71</v>
      </c>
      <c r="D17" s="48"/>
      <c r="R17" s="53"/>
      <c r="S17" s="49"/>
    </row>
    <row r="18" spans="2:19">
      <c r="B18" s="51" t="s">
        <v>126</v>
      </c>
      <c r="C18" s="52">
        <v>3.5947</v>
      </c>
      <c r="D18" s="48"/>
      <c r="R18" s="53"/>
      <c r="S18" s="49"/>
    </row>
    <row r="19" spans="2:19">
      <c r="B19" s="54" t="s">
        <v>116</v>
      </c>
      <c r="C19" s="55" t="s">
        <v>146</v>
      </c>
      <c r="D19" s="48"/>
      <c r="R19" s="53"/>
      <c r="S19" s="49"/>
    </row>
    <row r="20" spans="2:19">
      <c r="B20" s="155" t="s">
        <v>127</v>
      </c>
      <c r="C20" s="156"/>
      <c r="D20" s="48"/>
      <c r="R20" s="53"/>
      <c r="S20" s="49"/>
    </row>
    <row r="21" spans="2:19">
      <c r="B21" s="46" t="s">
        <v>128</v>
      </c>
      <c r="C21" s="47">
        <v>225.91540000000001</v>
      </c>
      <c r="D21" s="48"/>
      <c r="R21" s="53"/>
      <c r="S21" s="49"/>
    </row>
    <row r="22" spans="2:19">
      <c r="B22" s="51" t="s">
        <v>129</v>
      </c>
      <c r="C22" s="52">
        <v>251.39930000000001</v>
      </c>
      <c r="D22" s="48"/>
      <c r="R22" s="53"/>
      <c r="S22" s="49"/>
    </row>
    <row r="23" spans="2:19">
      <c r="B23" s="51" t="s">
        <v>130</v>
      </c>
      <c r="C23" s="52">
        <v>203.37530000000001</v>
      </c>
      <c r="D23" s="48"/>
      <c r="R23" s="53"/>
      <c r="S23" s="49"/>
    </row>
    <row r="24" spans="2:19">
      <c r="B24" s="51" t="s">
        <v>131</v>
      </c>
      <c r="C24" s="52">
        <v>225.9333</v>
      </c>
      <c r="D24" s="48"/>
      <c r="R24" s="53"/>
      <c r="S24" s="49"/>
    </row>
    <row r="25" spans="2:19">
      <c r="B25" s="51" t="s">
        <v>132</v>
      </c>
      <c r="C25" s="52">
        <v>2.8418000000000001</v>
      </c>
      <c r="D25" s="48"/>
      <c r="R25" s="53"/>
      <c r="S25" s="49"/>
    </row>
    <row r="26" spans="2:19">
      <c r="B26" s="51" t="s">
        <v>114</v>
      </c>
      <c r="C26" s="52">
        <v>4199.84</v>
      </c>
      <c r="D26" s="48"/>
      <c r="R26" s="53"/>
      <c r="S26" s="49"/>
    </row>
    <row r="27" spans="2:19">
      <c r="B27" s="51" t="s">
        <v>133</v>
      </c>
      <c r="C27" s="52">
        <v>0.9536</v>
      </c>
      <c r="D27" s="48"/>
      <c r="R27" s="53"/>
      <c r="S27" s="49"/>
    </row>
    <row r="28" spans="2:19">
      <c r="B28" s="54" t="s">
        <v>134</v>
      </c>
      <c r="C28" s="63">
        <v>1.8048</v>
      </c>
      <c r="D28" s="57"/>
      <c r="E28" s="58"/>
      <c r="F28" s="58"/>
      <c r="G28" s="58"/>
      <c r="H28" s="58"/>
      <c r="I28" s="58"/>
      <c r="J28" s="58"/>
      <c r="K28" s="58"/>
      <c r="L28" s="58"/>
      <c r="M28" s="58"/>
      <c r="N28" s="58"/>
      <c r="O28" s="58"/>
      <c r="P28" s="58"/>
      <c r="Q28" s="58"/>
      <c r="R28" s="60"/>
      <c r="S28" s="59"/>
    </row>
    <row r="29" spans="2:19">
      <c r="B29" s="61"/>
      <c r="C29" s="2"/>
      <c r="R29" s="62"/>
    </row>
    <row r="30" spans="2:19">
      <c r="B30" s="61"/>
      <c r="C30" s="2"/>
      <c r="R30" s="62"/>
    </row>
    <row r="31" spans="2:19">
      <c r="B31" s="61"/>
      <c r="C31" s="2"/>
      <c r="R31" s="62"/>
    </row>
    <row r="32" spans="2:19" ht="18.75">
      <c r="B32" s="157" t="s">
        <v>135</v>
      </c>
      <c r="C32" s="158"/>
      <c r="D32" s="158"/>
      <c r="E32" s="158"/>
      <c r="F32" s="158"/>
      <c r="G32" s="158"/>
      <c r="H32" s="158"/>
      <c r="I32" s="158"/>
      <c r="J32" s="158"/>
      <c r="K32" s="158"/>
      <c r="L32" s="158"/>
      <c r="M32" s="158"/>
      <c r="N32" s="158"/>
      <c r="O32" s="158"/>
      <c r="P32" s="158"/>
      <c r="Q32" s="158"/>
      <c r="R32" s="158"/>
      <c r="S32" s="159"/>
    </row>
    <row r="33" spans="2:19">
      <c r="B33" s="155" t="s">
        <v>102</v>
      </c>
      <c r="C33" s="156"/>
      <c r="D33" s="160" t="s">
        <v>103</v>
      </c>
      <c r="E33" s="162"/>
      <c r="F33" s="162"/>
      <c r="G33" s="162"/>
      <c r="H33" s="162"/>
      <c r="I33" s="162"/>
      <c r="J33" s="162"/>
      <c r="K33" s="162"/>
      <c r="L33" s="162"/>
      <c r="M33" s="162"/>
      <c r="N33" s="162"/>
      <c r="O33" s="162"/>
      <c r="P33" s="162"/>
      <c r="Q33" s="161"/>
      <c r="R33" s="163" t="s">
        <v>104</v>
      </c>
      <c r="S33" s="164"/>
    </row>
    <row r="34" spans="2:19">
      <c r="B34" s="46" t="s">
        <v>105</v>
      </c>
      <c r="C34" s="47">
        <v>1.0722</v>
      </c>
      <c r="D34" s="48"/>
      <c r="R34" s="50" t="s">
        <v>107</v>
      </c>
      <c r="S34" s="47">
        <v>67.3</v>
      </c>
    </row>
    <row r="35" spans="2:19">
      <c r="B35" s="51" t="s">
        <v>108</v>
      </c>
      <c r="C35" s="52">
        <v>65.288200000000003</v>
      </c>
      <c r="D35" s="48"/>
      <c r="R35" s="53" t="s">
        <v>109</v>
      </c>
      <c r="S35" s="52">
        <v>57.3</v>
      </c>
    </row>
    <row r="36" spans="2:19">
      <c r="B36" s="51" t="s">
        <v>110</v>
      </c>
      <c r="C36" s="52" t="s">
        <v>149</v>
      </c>
      <c r="D36" s="48"/>
      <c r="R36" s="53"/>
      <c r="S36" s="49"/>
    </row>
    <row r="37" spans="2:19">
      <c r="B37" s="51" t="s">
        <v>112</v>
      </c>
      <c r="C37" s="52">
        <v>7.1637000000000004</v>
      </c>
      <c r="D37" s="48"/>
      <c r="R37" s="53"/>
      <c r="S37" s="49"/>
    </row>
    <row r="38" spans="2:19">
      <c r="B38" s="51" t="s">
        <v>113</v>
      </c>
      <c r="C38" s="52">
        <v>7.0830000000000002</v>
      </c>
      <c r="D38" s="48"/>
      <c r="R38" s="53"/>
      <c r="S38" s="49"/>
    </row>
    <row r="39" spans="2:19">
      <c r="B39" s="51" t="s">
        <v>114</v>
      </c>
      <c r="C39" s="52">
        <v>92851.49</v>
      </c>
      <c r="D39" s="48"/>
      <c r="R39" s="53"/>
      <c r="S39" s="49"/>
    </row>
    <row r="40" spans="2:19">
      <c r="B40" s="51" t="s">
        <v>115</v>
      </c>
      <c r="C40" s="52">
        <v>0.82799999999999996</v>
      </c>
      <c r="D40" s="48"/>
      <c r="R40" s="53"/>
      <c r="S40" s="49"/>
    </row>
    <row r="41" spans="2:19">
      <c r="B41" s="54" t="s">
        <v>116</v>
      </c>
      <c r="C41" s="55" t="s">
        <v>150</v>
      </c>
      <c r="D41" s="48"/>
      <c r="R41" s="53"/>
      <c r="S41" s="49"/>
    </row>
    <row r="42" spans="2:19">
      <c r="B42" s="155" t="s">
        <v>118</v>
      </c>
      <c r="C42" s="165"/>
      <c r="D42" s="48"/>
      <c r="R42" s="53"/>
      <c r="S42" s="49"/>
    </row>
    <row r="43" spans="2:19">
      <c r="B43" s="51" t="s">
        <v>119</v>
      </c>
      <c r="C43" s="52">
        <v>4.6394000000000002</v>
      </c>
      <c r="D43" s="48"/>
      <c r="R43" s="53"/>
      <c r="S43" s="49"/>
    </row>
    <row r="44" spans="2:19">
      <c r="B44" s="51" t="s">
        <v>138</v>
      </c>
      <c r="C44" s="52">
        <v>282.51080000000002</v>
      </c>
      <c r="D44" s="48"/>
      <c r="R44" s="53"/>
      <c r="S44" s="49"/>
    </row>
    <row r="45" spans="2:19">
      <c r="B45" s="51" t="s">
        <v>139</v>
      </c>
      <c r="C45" s="52" t="s">
        <v>151</v>
      </c>
      <c r="D45" s="48"/>
      <c r="R45" s="53"/>
      <c r="S45" s="49"/>
    </row>
    <row r="46" spans="2:19">
      <c r="B46" s="51" t="s">
        <v>141</v>
      </c>
      <c r="C46" s="52">
        <v>30.998200000000001</v>
      </c>
      <c r="D46" s="48"/>
      <c r="R46" s="53"/>
      <c r="S46" s="49"/>
    </row>
    <row r="47" spans="2:19">
      <c r="B47" s="51" t="s">
        <v>142</v>
      </c>
      <c r="C47" s="52">
        <v>92851.49</v>
      </c>
      <c r="D47" s="48"/>
      <c r="R47" s="53"/>
      <c r="S47" s="49"/>
    </row>
    <row r="48" spans="2:19">
      <c r="B48" s="51" t="s">
        <v>143</v>
      </c>
      <c r="C48" s="52">
        <v>3.5829</v>
      </c>
      <c r="D48" s="48"/>
      <c r="R48" s="53"/>
      <c r="S48" s="49"/>
    </row>
    <row r="49" spans="2:19">
      <c r="B49" s="54" t="s">
        <v>134</v>
      </c>
      <c r="C49" s="55" t="s">
        <v>150</v>
      </c>
      <c r="D49" s="48"/>
      <c r="R49" s="53"/>
      <c r="S49" s="49"/>
    </row>
    <row r="50" spans="2:19">
      <c r="B50" s="155" t="s">
        <v>127</v>
      </c>
      <c r="C50" s="156"/>
      <c r="D50" s="48"/>
      <c r="R50" s="53"/>
      <c r="S50" s="49"/>
    </row>
    <row r="51" spans="2:19">
      <c r="B51" s="46" t="s">
        <v>105</v>
      </c>
      <c r="C51" s="47">
        <v>229.5068</v>
      </c>
      <c r="D51" s="48"/>
      <c r="R51" s="53"/>
      <c r="S51" s="49"/>
    </row>
    <row r="52" spans="2:19">
      <c r="B52" s="51" t="s">
        <v>108</v>
      </c>
      <c r="C52" s="52">
        <v>253.48670000000001</v>
      </c>
      <c r="D52" s="48"/>
      <c r="R52" s="53"/>
      <c r="S52" s="49"/>
    </row>
    <row r="53" spans="2:19">
      <c r="B53" s="51" t="s">
        <v>110</v>
      </c>
      <c r="C53" s="52">
        <v>208.1729</v>
      </c>
      <c r="D53" s="48"/>
      <c r="R53" s="53"/>
      <c r="S53" s="49"/>
    </row>
    <row r="54" spans="2:19">
      <c r="B54" s="51" t="s">
        <v>131</v>
      </c>
      <c r="C54" s="52">
        <v>229.52330000000001</v>
      </c>
      <c r="D54" s="48"/>
      <c r="R54" s="53"/>
      <c r="S54" s="49"/>
    </row>
    <row r="55" spans="2:19">
      <c r="B55" s="51" t="s">
        <v>132</v>
      </c>
      <c r="C55" s="52">
        <v>2.7494000000000001</v>
      </c>
      <c r="D55" s="48"/>
      <c r="R55" s="53"/>
      <c r="S55" s="49"/>
    </row>
    <row r="56" spans="2:19">
      <c r="B56" s="51" t="s">
        <v>114</v>
      </c>
      <c r="C56" s="52">
        <v>4199.84</v>
      </c>
      <c r="D56" s="48"/>
      <c r="R56" s="53"/>
      <c r="S56" s="49"/>
    </row>
    <row r="57" spans="2:19">
      <c r="B57" s="51" t="s">
        <v>115</v>
      </c>
      <c r="C57" s="52">
        <v>0.95340000000000003</v>
      </c>
      <c r="D57" s="48"/>
      <c r="R57" s="53"/>
      <c r="S57" s="49"/>
    </row>
    <row r="58" spans="2:19">
      <c r="B58" s="54" t="s">
        <v>116</v>
      </c>
      <c r="C58" s="55" t="s">
        <v>152</v>
      </c>
      <c r="D58" s="57"/>
      <c r="E58" s="58"/>
      <c r="F58" s="58"/>
      <c r="G58" s="58"/>
      <c r="H58" s="58"/>
      <c r="I58" s="58"/>
      <c r="J58" s="58"/>
      <c r="K58" s="58"/>
      <c r="L58" s="58"/>
      <c r="M58" s="58"/>
      <c r="N58" s="58"/>
      <c r="O58" s="58"/>
      <c r="P58" s="58"/>
      <c r="Q58" s="58"/>
      <c r="R58" s="60"/>
      <c r="S58" s="59"/>
    </row>
  </sheetData>
  <mergeCells count="12">
    <mergeCell ref="B50:C50"/>
    <mergeCell ref="B2:S2"/>
    <mergeCell ref="B3:C3"/>
    <mergeCell ref="D3:Q3"/>
    <mergeCell ref="R3:S3"/>
    <mergeCell ref="B12:C12"/>
    <mergeCell ref="B20:C20"/>
    <mergeCell ref="B32:S32"/>
    <mergeCell ref="B33:C33"/>
    <mergeCell ref="D33:Q33"/>
    <mergeCell ref="R33:S33"/>
    <mergeCell ref="B42:C4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7F3C3-1636-4130-8AEA-35B430D8E8B0}">
  <dimension ref="A1:AO22"/>
  <sheetViews>
    <sheetView zoomScale="85" zoomScaleNormal="85" workbookViewId="0">
      <selection activeCell="K23" sqref="K23"/>
    </sheetView>
  </sheetViews>
  <sheetFormatPr defaultRowHeight="15"/>
  <cols>
    <col min="1" max="1" width="22.7109375" customWidth="1"/>
    <col min="3" max="3" width="24.140625" bestFit="1" customWidth="1"/>
    <col min="4" max="4" width="21.42578125" customWidth="1"/>
    <col min="5" max="5" width="28.28515625" bestFit="1" customWidth="1"/>
    <col min="6" max="6" width="22.7109375" customWidth="1"/>
    <col min="7" max="7" width="17.140625" customWidth="1"/>
    <col min="8" max="8" width="17.42578125" customWidth="1"/>
    <col min="9" max="9" width="24.140625" bestFit="1" customWidth="1"/>
    <col min="10" max="10" width="21.5703125" customWidth="1"/>
    <col min="11" max="11" width="28.7109375" bestFit="1" customWidth="1"/>
    <col min="12" max="12" width="19" customWidth="1"/>
    <col min="13" max="13" width="16" customWidth="1"/>
    <col min="14" max="14" width="17.140625" customWidth="1"/>
  </cols>
  <sheetData>
    <row r="1" spans="1:41" ht="26.25">
      <c r="A1" s="29" t="s">
        <v>153</v>
      </c>
    </row>
    <row r="3" spans="1:41">
      <c r="C3" s="144" t="s">
        <v>83</v>
      </c>
      <c r="D3" s="145"/>
      <c r="E3" s="145"/>
      <c r="F3" s="145"/>
      <c r="G3" s="145"/>
      <c r="H3" s="146"/>
      <c r="I3" s="147" t="s">
        <v>84</v>
      </c>
      <c r="J3" s="148"/>
      <c r="K3" s="148"/>
      <c r="L3" s="148"/>
      <c r="M3" s="148"/>
      <c r="N3" s="149"/>
    </row>
    <row r="4" spans="1:41">
      <c r="C4" s="37" t="s">
        <v>85</v>
      </c>
      <c r="D4" s="150" t="s">
        <v>17</v>
      </c>
      <c r="E4" s="151"/>
      <c r="F4" s="151"/>
      <c r="G4" s="151"/>
      <c r="H4" s="152"/>
      <c r="I4" s="38" t="s">
        <v>86</v>
      </c>
      <c r="J4" s="153" t="s">
        <v>17</v>
      </c>
      <c r="K4" s="153"/>
      <c r="L4" s="153"/>
      <c r="M4" s="153"/>
      <c r="N4" s="154"/>
    </row>
    <row r="5" spans="1:41">
      <c r="C5" s="39" t="s">
        <v>16</v>
      </c>
      <c r="D5" s="24" t="s">
        <v>18</v>
      </c>
      <c r="E5" s="40" t="s">
        <v>19</v>
      </c>
      <c r="F5" s="24" t="s">
        <v>20</v>
      </c>
      <c r="G5" s="24" t="s">
        <v>87</v>
      </c>
      <c r="H5" s="41" t="s">
        <v>88</v>
      </c>
      <c r="I5" s="42" t="s">
        <v>89</v>
      </c>
      <c r="J5" s="16" t="s">
        <v>90</v>
      </c>
      <c r="K5" s="40" t="s">
        <v>91</v>
      </c>
      <c r="L5" s="16" t="s">
        <v>20</v>
      </c>
      <c r="M5" s="16" t="s">
        <v>87</v>
      </c>
      <c r="N5" s="43" t="s">
        <v>88</v>
      </c>
    </row>
    <row r="6" spans="1:41">
      <c r="B6" s="44" t="s">
        <v>92</v>
      </c>
      <c r="C6" s="3">
        <v>5.7672999999999996</v>
      </c>
      <c r="D6" s="4">
        <v>232.7988</v>
      </c>
      <c r="E6" s="2">
        <v>2.2671999999999999</v>
      </c>
      <c r="F6" s="4">
        <v>24.8475</v>
      </c>
      <c r="G6" s="4">
        <v>62.15</v>
      </c>
      <c r="H6" s="5">
        <v>56.55</v>
      </c>
      <c r="I6" s="3">
        <v>5.7869999999999999</v>
      </c>
      <c r="J6" s="4">
        <v>236.71709999999999</v>
      </c>
      <c r="K6" s="2">
        <v>2.1983999999999999</v>
      </c>
      <c r="L6" s="4">
        <v>25.041</v>
      </c>
      <c r="M6" s="4">
        <v>66.05</v>
      </c>
      <c r="N6" s="5">
        <v>56</v>
      </c>
    </row>
    <row r="7" spans="1:41">
      <c r="B7" s="64" t="s">
        <v>93</v>
      </c>
      <c r="C7" s="6">
        <v>7.0484999999999998</v>
      </c>
      <c r="D7" s="2">
        <v>231.99719999999999</v>
      </c>
      <c r="E7" s="2">
        <v>2.2671999999999999</v>
      </c>
      <c r="F7" s="2">
        <v>30.355399999999999</v>
      </c>
      <c r="G7" s="2">
        <v>78.2</v>
      </c>
      <c r="H7" s="7">
        <v>68.75</v>
      </c>
      <c r="I7" s="6">
        <v>7.0705</v>
      </c>
      <c r="J7" s="2">
        <v>236.42519999999999</v>
      </c>
      <c r="K7" s="2">
        <v>2.6730999999999998</v>
      </c>
      <c r="L7" s="2">
        <v>30.594999999999999</v>
      </c>
      <c r="M7" s="2">
        <v>81.7</v>
      </c>
      <c r="N7" s="7">
        <v>66.8</v>
      </c>
    </row>
    <row r="8" spans="1:41">
      <c r="B8" s="64" t="s">
        <v>154</v>
      </c>
      <c r="C8" s="6">
        <v>5.7530000000000001</v>
      </c>
      <c r="D8" s="2">
        <v>232.11160000000001</v>
      </c>
      <c r="E8" s="2">
        <v>2.2564000000000002</v>
      </c>
      <c r="F8" s="2">
        <v>24.777200000000001</v>
      </c>
      <c r="G8" s="2">
        <v>68.55</v>
      </c>
      <c r="H8" s="7">
        <v>62.85</v>
      </c>
      <c r="I8" s="6">
        <v>5.7656000000000001</v>
      </c>
      <c r="J8" s="2">
        <v>237.76769999999999</v>
      </c>
      <c r="K8" s="2">
        <v>2.1855000000000002</v>
      </c>
      <c r="L8" s="2">
        <v>24.9483</v>
      </c>
      <c r="M8" s="2">
        <v>72.8</v>
      </c>
      <c r="N8" s="7">
        <v>62.55</v>
      </c>
    </row>
    <row r="9" spans="1:41" ht="15.75" thickBot="1">
      <c r="B9" s="65" t="s">
        <v>155</v>
      </c>
      <c r="C9" s="14">
        <v>7.0338000000000003</v>
      </c>
      <c r="D9" s="10">
        <v>231.69640000000001</v>
      </c>
      <c r="E9" s="10">
        <v>2.7480000000000002</v>
      </c>
      <c r="F9" s="10">
        <v>30.273499999999999</v>
      </c>
      <c r="G9" s="10">
        <v>84.1</v>
      </c>
      <c r="H9" s="9">
        <v>75</v>
      </c>
      <c r="I9" s="14">
        <v>7.0782999999999996</v>
      </c>
      <c r="J9" s="10">
        <v>237.90430000000001</v>
      </c>
      <c r="K9" s="10">
        <v>2.6667999999999998</v>
      </c>
      <c r="L9" s="10">
        <v>30.628900000000002</v>
      </c>
      <c r="M9" s="10">
        <v>86.05</v>
      </c>
      <c r="N9" s="9">
        <v>72</v>
      </c>
    </row>
    <row r="12" spans="1:41" ht="21">
      <c r="A12" s="12" t="s">
        <v>29</v>
      </c>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row>
    <row r="13" spans="1:41">
      <c r="A13" t="s">
        <v>30</v>
      </c>
      <c r="B13" t="s">
        <v>31</v>
      </c>
      <c r="C13" t="s">
        <v>32</v>
      </c>
      <c r="D13" t="s">
        <v>33</v>
      </c>
    </row>
    <row r="14" spans="1:41">
      <c r="A14" t="s">
        <v>34</v>
      </c>
      <c r="B14" t="s">
        <v>31</v>
      </c>
      <c r="C14" t="s">
        <v>35</v>
      </c>
      <c r="D14" t="s">
        <v>33</v>
      </c>
    </row>
    <row r="15" spans="1:41">
      <c r="A15" t="s">
        <v>156</v>
      </c>
      <c r="B15" t="s">
        <v>31</v>
      </c>
      <c r="C15" t="s">
        <v>32</v>
      </c>
      <c r="D15" t="s">
        <v>157</v>
      </c>
    </row>
    <row r="16" spans="1:41">
      <c r="A16" t="s">
        <v>158</v>
      </c>
      <c r="B16" t="s">
        <v>31</v>
      </c>
      <c r="C16" t="s">
        <v>35</v>
      </c>
      <c r="D16" t="s">
        <v>157</v>
      </c>
    </row>
    <row r="18" spans="1:2">
      <c r="A18" t="s">
        <v>94</v>
      </c>
      <c r="B18" t="s">
        <v>95</v>
      </c>
    </row>
    <row r="19" spans="1:2">
      <c r="A19" t="s">
        <v>96</v>
      </c>
      <c r="B19" t="s">
        <v>97</v>
      </c>
    </row>
    <row r="21" spans="1:2">
      <c r="A21" t="s">
        <v>98</v>
      </c>
      <c r="B21" t="s">
        <v>99</v>
      </c>
    </row>
    <row r="22" spans="1:2">
      <c r="B22" t="s">
        <v>100</v>
      </c>
    </row>
  </sheetData>
  <mergeCells count="4">
    <mergeCell ref="C3:H3"/>
    <mergeCell ref="I3:N3"/>
    <mergeCell ref="D4:H4"/>
    <mergeCell ref="J4:N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379C-0A01-42E2-B861-39CF755C417D}">
  <dimension ref="B2:Z58"/>
  <sheetViews>
    <sheetView topLeftCell="A6" zoomScale="70" zoomScaleNormal="70" workbookViewId="0">
      <selection activeCell="B9" sqref="B9"/>
    </sheetView>
  </sheetViews>
  <sheetFormatPr defaultRowHeight="15"/>
  <cols>
    <col min="2" max="2" width="23.5703125" style="61" customWidth="1"/>
    <col min="3" max="3" width="11.7109375" style="2" customWidth="1"/>
    <col min="18" max="18" width="24.28515625" style="62" customWidth="1"/>
  </cols>
  <sheetData>
    <row r="2" spans="2:20" ht="18.75">
      <c r="B2" s="157" t="s">
        <v>101</v>
      </c>
      <c r="C2" s="158"/>
      <c r="D2" s="158"/>
      <c r="E2" s="158"/>
      <c r="F2" s="158"/>
      <c r="G2" s="158"/>
      <c r="H2" s="158"/>
      <c r="I2" s="158"/>
      <c r="J2" s="158"/>
      <c r="K2" s="158"/>
      <c r="L2" s="158"/>
      <c r="M2" s="158"/>
      <c r="N2" s="158"/>
      <c r="O2" s="158"/>
      <c r="P2" s="158"/>
      <c r="Q2" s="158"/>
      <c r="R2" s="158"/>
      <c r="S2" s="159"/>
    </row>
    <row r="3" spans="2:20">
      <c r="B3" s="160" t="s">
        <v>102</v>
      </c>
      <c r="C3" s="161"/>
      <c r="D3" s="160" t="s">
        <v>103</v>
      </c>
      <c r="E3" s="162"/>
      <c r="F3" s="162"/>
      <c r="G3" s="162"/>
      <c r="H3" s="162"/>
      <c r="I3" s="162"/>
      <c r="J3" s="162"/>
      <c r="K3" s="162"/>
      <c r="L3" s="162"/>
      <c r="M3" s="162"/>
      <c r="N3" s="162"/>
      <c r="O3" s="162"/>
      <c r="P3" s="162"/>
      <c r="Q3" s="161"/>
      <c r="R3" s="155" t="s">
        <v>104</v>
      </c>
      <c r="S3" s="156"/>
    </row>
    <row r="4" spans="2:20">
      <c r="B4" s="46" t="s">
        <v>105</v>
      </c>
      <c r="C4" s="47" t="s">
        <v>159</v>
      </c>
      <c r="D4" s="48"/>
      <c r="Q4" s="49"/>
      <c r="R4" s="50" t="s">
        <v>107</v>
      </c>
      <c r="S4" s="66">
        <v>62.15</v>
      </c>
    </row>
    <row r="5" spans="2:20">
      <c r="B5" s="51" t="s">
        <v>108</v>
      </c>
      <c r="C5" s="52">
        <v>56.965899999999998</v>
      </c>
      <c r="D5" s="48"/>
      <c r="Q5" s="49"/>
      <c r="R5" s="53" t="s">
        <v>109</v>
      </c>
      <c r="S5" s="49">
        <v>56.55</v>
      </c>
    </row>
    <row r="6" spans="2:20">
      <c r="B6" s="51" t="s">
        <v>110</v>
      </c>
      <c r="C6" s="52" t="s">
        <v>160</v>
      </c>
      <c r="D6" s="48"/>
      <c r="Q6" s="49"/>
      <c r="R6" s="53"/>
      <c r="S6" s="49"/>
    </row>
    <row r="7" spans="2:20">
      <c r="B7" s="51" t="s">
        <v>112</v>
      </c>
      <c r="C7" s="52">
        <v>5.7672999999999996</v>
      </c>
      <c r="D7" s="48"/>
      <c r="Q7" s="49"/>
      <c r="R7" s="53"/>
      <c r="S7" s="49"/>
    </row>
    <row r="8" spans="2:20">
      <c r="B8" s="51" t="s">
        <v>113</v>
      </c>
      <c r="C8" s="52">
        <v>5.7651000000000003</v>
      </c>
      <c r="D8" s="48"/>
      <c r="Q8" s="49"/>
      <c r="R8" s="53"/>
      <c r="S8" s="49"/>
    </row>
    <row r="9" spans="2:20">
      <c r="B9" s="51" t="s">
        <v>114</v>
      </c>
      <c r="C9" s="52">
        <v>91350.17</v>
      </c>
      <c r="D9" s="48"/>
      <c r="Q9" s="49"/>
      <c r="R9" s="53"/>
      <c r="S9" s="49"/>
    </row>
    <row r="10" spans="2:20">
      <c r="B10" s="51" t="s">
        <v>115</v>
      </c>
      <c r="C10" s="52">
        <v>0.5927</v>
      </c>
      <c r="D10" s="48"/>
      <c r="Q10" s="49"/>
      <c r="R10" s="53"/>
      <c r="S10" s="49"/>
    </row>
    <row r="11" spans="2:20">
      <c r="B11" s="54" t="s">
        <v>116</v>
      </c>
      <c r="C11" s="55" t="s">
        <v>161</v>
      </c>
      <c r="D11" s="48"/>
      <c r="Q11" s="49"/>
      <c r="R11" s="53"/>
      <c r="S11" s="49"/>
    </row>
    <row r="12" spans="2:20">
      <c r="B12" s="155" t="s">
        <v>118</v>
      </c>
      <c r="C12" s="165"/>
      <c r="D12" s="48"/>
      <c r="R12" s="53"/>
      <c r="T12" s="48"/>
    </row>
    <row r="13" spans="2:20">
      <c r="B13" s="51" t="s">
        <v>119</v>
      </c>
      <c r="C13" s="52" t="s">
        <v>162</v>
      </c>
      <c r="D13" s="48"/>
      <c r="Q13" s="49"/>
      <c r="R13" s="53"/>
      <c r="S13" s="49"/>
    </row>
    <row r="14" spans="2:20">
      <c r="B14" s="51" t="s">
        <v>121</v>
      </c>
      <c r="C14" s="52">
        <v>245.33</v>
      </c>
      <c r="D14" s="48"/>
      <c r="Q14" s="49"/>
      <c r="R14" s="53"/>
      <c r="S14" s="49"/>
    </row>
    <row r="15" spans="2:20">
      <c r="B15" s="51" t="s">
        <v>122</v>
      </c>
      <c r="C15" s="52" t="s">
        <v>163</v>
      </c>
      <c r="D15" s="48"/>
      <c r="Q15" s="49"/>
      <c r="R15" s="53"/>
      <c r="S15" s="49"/>
    </row>
    <row r="16" spans="2:20">
      <c r="B16" s="51" t="s">
        <v>124</v>
      </c>
      <c r="C16" s="52">
        <v>24.837499999999999</v>
      </c>
      <c r="D16" s="48"/>
      <c r="Q16" s="49"/>
      <c r="R16" s="53"/>
      <c r="S16" s="49"/>
    </row>
    <row r="17" spans="2:19">
      <c r="B17" s="51" t="s">
        <v>125</v>
      </c>
      <c r="C17" s="52">
        <v>91350.17</v>
      </c>
      <c r="D17" s="48"/>
      <c r="Q17" s="49"/>
      <c r="R17" s="53"/>
      <c r="S17" s="49"/>
    </row>
    <row r="18" spans="2:19">
      <c r="B18" s="51" t="s">
        <v>126</v>
      </c>
      <c r="C18" s="52">
        <v>2.5524</v>
      </c>
      <c r="D18" s="48"/>
      <c r="Q18" s="49"/>
      <c r="R18" s="53"/>
      <c r="S18" s="49"/>
    </row>
    <row r="19" spans="2:19">
      <c r="B19" s="54" t="s">
        <v>116</v>
      </c>
      <c r="C19" s="56" t="s">
        <v>164</v>
      </c>
      <c r="D19" s="48"/>
      <c r="Q19" s="49"/>
      <c r="R19" s="53"/>
      <c r="S19" s="49"/>
    </row>
    <row r="20" spans="2:19">
      <c r="B20" s="155" t="s">
        <v>127</v>
      </c>
      <c r="C20" s="156"/>
      <c r="D20" s="48"/>
      <c r="Q20" s="49"/>
      <c r="R20" s="53"/>
      <c r="S20" s="49"/>
    </row>
    <row r="21" spans="2:19">
      <c r="B21" s="46" t="s">
        <v>128</v>
      </c>
      <c r="C21" s="47">
        <v>232.78</v>
      </c>
      <c r="D21" s="48"/>
      <c r="Q21" s="49"/>
      <c r="R21" s="53"/>
      <c r="S21" s="49"/>
    </row>
    <row r="22" spans="2:19">
      <c r="B22" s="51" t="s">
        <v>129</v>
      </c>
      <c r="C22" s="52">
        <v>253.91</v>
      </c>
      <c r="D22" s="48"/>
      <c r="Q22" s="49"/>
      <c r="R22" s="53"/>
      <c r="S22" s="49"/>
    </row>
    <row r="23" spans="2:19">
      <c r="B23" s="51" t="s">
        <v>130</v>
      </c>
      <c r="C23" s="52">
        <v>215.03</v>
      </c>
      <c r="D23" s="48"/>
      <c r="Q23" s="49"/>
      <c r="R23" s="53"/>
      <c r="S23" s="49"/>
    </row>
    <row r="24" spans="2:19">
      <c r="B24" s="51" t="s">
        <v>131</v>
      </c>
      <c r="C24" s="52">
        <v>232.7988</v>
      </c>
      <c r="D24" s="48"/>
      <c r="Q24" s="49"/>
      <c r="R24" s="53"/>
      <c r="S24" s="49"/>
    </row>
    <row r="25" spans="2:19">
      <c r="B25" s="51" t="s">
        <v>132</v>
      </c>
      <c r="C25" s="52">
        <v>2.2671999999999999</v>
      </c>
      <c r="D25" s="48"/>
      <c r="Q25" s="49"/>
      <c r="R25" s="53"/>
      <c r="S25" s="49"/>
    </row>
    <row r="26" spans="2:19">
      <c r="B26" s="51" t="s">
        <v>165</v>
      </c>
      <c r="C26" s="52">
        <v>8399.9599999999991</v>
      </c>
      <c r="D26" s="48"/>
      <c r="Q26" s="49"/>
      <c r="R26" s="53"/>
      <c r="S26" s="49"/>
    </row>
    <row r="27" spans="2:19">
      <c r="B27" s="51" t="s">
        <v>133</v>
      </c>
      <c r="C27" s="52">
        <v>0.63600000000000001</v>
      </c>
      <c r="D27" s="48"/>
      <c r="Q27" s="49"/>
      <c r="R27" s="53"/>
      <c r="S27" s="49"/>
    </row>
    <row r="28" spans="2:19">
      <c r="B28" s="54" t="s">
        <v>134</v>
      </c>
      <c r="C28" s="55" t="s">
        <v>166</v>
      </c>
      <c r="D28" s="57"/>
      <c r="E28" s="58"/>
      <c r="F28" s="58"/>
      <c r="G28" s="58"/>
      <c r="H28" s="58"/>
      <c r="I28" s="58"/>
      <c r="J28" s="58"/>
      <c r="K28" s="58"/>
      <c r="L28" s="58"/>
      <c r="M28" s="58"/>
      <c r="N28" s="58"/>
      <c r="O28" s="58"/>
      <c r="P28" s="58"/>
      <c r="Q28" s="59"/>
      <c r="R28" s="60"/>
      <c r="S28" s="59"/>
    </row>
    <row r="32" spans="2:19" ht="18.75">
      <c r="B32" s="157" t="s">
        <v>135</v>
      </c>
      <c r="C32" s="158"/>
      <c r="D32" s="158"/>
      <c r="E32" s="158"/>
      <c r="F32" s="158"/>
      <c r="G32" s="158"/>
      <c r="H32" s="158"/>
      <c r="I32" s="158"/>
      <c r="J32" s="158"/>
      <c r="K32" s="158"/>
      <c r="L32" s="158"/>
      <c r="M32" s="158"/>
      <c r="N32" s="158"/>
      <c r="O32" s="158"/>
      <c r="P32" s="158"/>
      <c r="Q32" s="158"/>
      <c r="R32" s="158"/>
      <c r="S32" s="159"/>
    </row>
    <row r="33" spans="2:26">
      <c r="B33" s="155" t="s">
        <v>102</v>
      </c>
      <c r="C33" s="156"/>
      <c r="D33" s="160" t="s">
        <v>103</v>
      </c>
      <c r="E33" s="162"/>
      <c r="F33" s="162"/>
      <c r="G33" s="162"/>
      <c r="H33" s="162"/>
      <c r="I33" s="162"/>
      <c r="J33" s="162"/>
      <c r="K33" s="162"/>
      <c r="L33" s="162"/>
      <c r="M33" s="162"/>
      <c r="N33" s="162"/>
      <c r="O33" s="162"/>
      <c r="P33" s="162"/>
      <c r="Q33" s="161"/>
      <c r="R33" s="155" t="s">
        <v>104</v>
      </c>
      <c r="S33" s="156"/>
    </row>
    <row r="34" spans="2:26">
      <c r="B34" s="46" t="s">
        <v>105</v>
      </c>
      <c r="C34" s="47">
        <v>0.59870000000000001</v>
      </c>
      <c r="D34" s="48"/>
      <c r="Q34" s="49"/>
      <c r="R34" s="50" t="s">
        <v>107</v>
      </c>
      <c r="S34" s="66">
        <v>66.05</v>
      </c>
    </row>
    <row r="35" spans="2:26">
      <c r="B35" s="51" t="s">
        <v>108</v>
      </c>
      <c r="C35" s="52">
        <v>55.882399999999997</v>
      </c>
      <c r="D35" s="48"/>
      <c r="Q35" s="49"/>
      <c r="R35" s="53" t="s">
        <v>109</v>
      </c>
      <c r="S35" s="67">
        <v>56</v>
      </c>
    </row>
    <row r="36" spans="2:26">
      <c r="B36" s="51" t="s">
        <v>110</v>
      </c>
      <c r="C36" s="52" t="s">
        <v>167</v>
      </c>
      <c r="D36" s="48"/>
      <c r="Q36" s="49"/>
      <c r="R36" s="53"/>
      <c r="S36" s="49"/>
    </row>
    <row r="37" spans="2:26">
      <c r="B37" s="51" t="s">
        <v>112</v>
      </c>
      <c r="C37" s="52">
        <v>5.7869999999999999</v>
      </c>
      <c r="D37" s="48"/>
      <c r="Q37" s="49"/>
      <c r="R37" s="53"/>
      <c r="S37" s="49"/>
    </row>
    <row r="38" spans="2:26">
      <c r="B38" s="51" t="s">
        <v>113</v>
      </c>
      <c r="C38" s="52">
        <v>5.7558999999999996</v>
      </c>
      <c r="D38" s="48"/>
      <c r="Q38" s="49"/>
      <c r="R38" s="53"/>
      <c r="S38" s="49"/>
    </row>
    <row r="39" spans="2:26">
      <c r="B39" s="51" t="s">
        <v>114</v>
      </c>
      <c r="C39" s="52">
        <v>91350.17</v>
      </c>
      <c r="D39" s="48"/>
      <c r="Q39" s="49"/>
      <c r="R39" s="53"/>
      <c r="S39" s="49"/>
    </row>
    <row r="40" spans="2:26">
      <c r="B40" s="51" t="s">
        <v>115</v>
      </c>
      <c r="C40" s="52">
        <v>0.58899999999999997</v>
      </c>
      <c r="D40" s="48"/>
      <c r="Q40" s="49"/>
      <c r="R40" s="53"/>
      <c r="S40" s="49"/>
    </row>
    <row r="41" spans="2:26">
      <c r="B41" s="54" t="s">
        <v>116</v>
      </c>
      <c r="C41" s="55" t="s">
        <v>164</v>
      </c>
      <c r="D41" s="48"/>
      <c r="Q41" s="49"/>
      <c r="R41" s="53"/>
      <c r="S41" s="49"/>
    </row>
    <row r="42" spans="2:26">
      <c r="B42" s="155" t="s">
        <v>118</v>
      </c>
      <c r="C42" s="165"/>
      <c r="D42" s="48"/>
      <c r="R42" s="53"/>
      <c r="T42" s="48"/>
      <c r="W42" s="2"/>
      <c r="X42" s="2"/>
      <c r="Y42" s="2"/>
      <c r="Z42" s="2"/>
    </row>
    <row r="43" spans="2:26">
      <c r="B43" s="51" t="s">
        <v>119</v>
      </c>
      <c r="C43" s="52">
        <v>2.5905</v>
      </c>
      <c r="D43" s="48"/>
      <c r="Q43" s="49"/>
      <c r="R43" s="53"/>
      <c r="S43" s="49"/>
    </row>
    <row r="44" spans="2:26">
      <c r="B44" s="51" t="s">
        <v>138</v>
      </c>
      <c r="C44" s="52">
        <v>241.81</v>
      </c>
      <c r="D44" s="48"/>
      <c r="Q44" s="49"/>
      <c r="R44" s="53"/>
      <c r="S44" s="49"/>
    </row>
    <row r="45" spans="2:26">
      <c r="B45" s="51" t="s">
        <v>139</v>
      </c>
      <c r="C45" s="52" t="s">
        <v>168</v>
      </c>
      <c r="D45" s="48"/>
      <c r="Q45" s="49"/>
      <c r="R45" s="53"/>
      <c r="S45" s="49"/>
    </row>
    <row r="46" spans="2:26">
      <c r="B46" s="51" t="s">
        <v>141</v>
      </c>
      <c r="C46" s="52">
        <v>25.041</v>
      </c>
      <c r="D46" s="48"/>
      <c r="Q46" s="49"/>
      <c r="R46" s="53"/>
      <c r="S46" s="49"/>
    </row>
    <row r="47" spans="2:26">
      <c r="B47" s="51" t="s">
        <v>142</v>
      </c>
      <c r="C47" s="52">
        <v>91350.17</v>
      </c>
      <c r="D47" s="48"/>
      <c r="Q47" s="49"/>
      <c r="R47" s="53"/>
      <c r="S47" s="49"/>
    </row>
    <row r="48" spans="2:26">
      <c r="B48" s="51" t="s">
        <v>143</v>
      </c>
      <c r="C48" s="52">
        <v>2.5884999999999998</v>
      </c>
      <c r="D48" s="48"/>
      <c r="Q48" s="49"/>
      <c r="R48" s="53"/>
      <c r="S48" s="49"/>
    </row>
    <row r="49" spans="2:19">
      <c r="B49" s="54" t="s">
        <v>134</v>
      </c>
      <c r="C49" s="56" t="s">
        <v>164</v>
      </c>
      <c r="D49" s="48"/>
      <c r="Q49" s="49"/>
      <c r="R49" s="53"/>
      <c r="S49" s="49"/>
    </row>
    <row r="50" spans="2:19">
      <c r="B50" s="155" t="s">
        <v>127</v>
      </c>
      <c r="C50" s="156"/>
      <c r="D50" s="48"/>
      <c r="Q50" s="49"/>
      <c r="R50" s="53"/>
      <c r="S50" s="49"/>
    </row>
    <row r="51" spans="2:19">
      <c r="B51" s="46" t="s">
        <v>105</v>
      </c>
      <c r="C51" s="47">
        <v>236.7</v>
      </c>
      <c r="D51" s="48"/>
      <c r="Q51" s="49"/>
      <c r="R51" s="53"/>
      <c r="S51" s="49"/>
    </row>
    <row r="52" spans="2:19">
      <c r="B52" s="51" t="s">
        <v>108</v>
      </c>
      <c r="C52" s="52">
        <v>256.48899999999998</v>
      </c>
      <c r="D52" s="48"/>
      <c r="Q52" s="49"/>
      <c r="R52" s="53"/>
      <c r="S52" s="49"/>
    </row>
    <row r="53" spans="2:19">
      <c r="B53" s="51" t="s">
        <v>110</v>
      </c>
      <c r="C53" s="52" t="s">
        <v>169</v>
      </c>
      <c r="D53" s="48"/>
      <c r="Q53" s="49"/>
      <c r="R53" s="53"/>
      <c r="S53" s="49"/>
    </row>
    <row r="54" spans="2:19">
      <c r="B54" s="51" t="s">
        <v>131</v>
      </c>
      <c r="C54" s="52">
        <v>236.71709999999999</v>
      </c>
      <c r="D54" s="48"/>
      <c r="Q54" s="49"/>
      <c r="R54" s="53"/>
      <c r="S54" s="49"/>
    </row>
    <row r="55" spans="2:19">
      <c r="B55" s="51" t="s">
        <v>132</v>
      </c>
      <c r="C55" s="52">
        <v>2.1983999999999999</v>
      </c>
      <c r="D55" s="48"/>
      <c r="Q55" s="49"/>
      <c r="R55" s="53"/>
      <c r="S55" s="49"/>
    </row>
    <row r="56" spans="2:19">
      <c r="B56" s="51" t="s">
        <v>114</v>
      </c>
      <c r="C56" s="52">
        <v>8399.9599999999991</v>
      </c>
      <c r="D56" s="48"/>
      <c r="Q56" s="49"/>
      <c r="R56" s="53"/>
      <c r="S56" s="49"/>
    </row>
    <row r="57" spans="2:19">
      <c r="B57" s="51" t="s">
        <v>115</v>
      </c>
      <c r="C57" s="52">
        <v>0.62549999999999994</v>
      </c>
      <c r="D57" s="48"/>
      <c r="Q57" s="49"/>
      <c r="R57" s="53"/>
      <c r="S57" s="49"/>
    </row>
    <row r="58" spans="2:19">
      <c r="B58" s="54" t="s">
        <v>116</v>
      </c>
      <c r="C58" s="55">
        <v>2.7122000000000002</v>
      </c>
      <c r="D58" s="57"/>
      <c r="E58" s="58"/>
      <c r="F58" s="58"/>
      <c r="G58" s="58"/>
      <c r="H58" s="58"/>
      <c r="I58" s="58"/>
      <c r="J58" s="58"/>
      <c r="K58" s="58"/>
      <c r="L58" s="58"/>
      <c r="M58" s="58"/>
      <c r="N58" s="58"/>
      <c r="O58" s="58"/>
      <c r="P58" s="58"/>
      <c r="Q58" s="59"/>
      <c r="R58" s="60"/>
      <c r="S58" s="59"/>
    </row>
  </sheetData>
  <mergeCells count="12">
    <mergeCell ref="B50:C50"/>
    <mergeCell ref="B2:S2"/>
    <mergeCell ref="B3:C3"/>
    <mergeCell ref="D3:Q3"/>
    <mergeCell ref="R3:S3"/>
    <mergeCell ref="B12:C12"/>
    <mergeCell ref="B20:C20"/>
    <mergeCell ref="B32:S32"/>
    <mergeCell ref="B33:C33"/>
    <mergeCell ref="D33:Q33"/>
    <mergeCell ref="R33:S33"/>
    <mergeCell ref="B42:C4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04943-A7A6-483F-AEBC-E2F2AC79585A}">
  <dimension ref="B2:AA58"/>
  <sheetViews>
    <sheetView tabSelected="1" zoomScale="70" zoomScaleNormal="70" workbookViewId="0">
      <selection activeCell="S34" sqref="S34"/>
    </sheetView>
  </sheetViews>
  <sheetFormatPr defaultRowHeight="15"/>
  <cols>
    <col min="1" max="1" width="4.85546875" customWidth="1"/>
    <col min="2" max="2" width="23.5703125" style="61" customWidth="1"/>
    <col min="3" max="3" width="16" customWidth="1"/>
    <col min="18" max="18" width="31.42578125" style="62" customWidth="1"/>
    <col min="19" max="19" width="9.140625" style="70"/>
  </cols>
  <sheetData>
    <row r="2" spans="2:25" ht="18.75">
      <c r="B2" s="157" t="s">
        <v>101</v>
      </c>
      <c r="C2" s="158"/>
      <c r="D2" s="158"/>
      <c r="E2" s="158"/>
      <c r="F2" s="158"/>
      <c r="G2" s="158"/>
      <c r="H2" s="158"/>
      <c r="I2" s="158"/>
      <c r="J2" s="158"/>
      <c r="K2" s="158"/>
      <c r="L2" s="158"/>
      <c r="M2" s="158"/>
      <c r="N2" s="158"/>
      <c r="O2" s="158"/>
      <c r="P2" s="158"/>
      <c r="Q2" s="158"/>
      <c r="R2" s="158"/>
      <c r="S2" s="159"/>
    </row>
    <row r="3" spans="2:25">
      <c r="B3" s="160" t="s">
        <v>102</v>
      </c>
      <c r="C3" s="161"/>
      <c r="D3" s="160" t="s">
        <v>103</v>
      </c>
      <c r="E3" s="162"/>
      <c r="F3" s="162"/>
      <c r="G3" s="162"/>
      <c r="H3" s="162"/>
      <c r="I3" s="162"/>
      <c r="J3" s="162"/>
      <c r="K3" s="162"/>
      <c r="L3" s="162"/>
      <c r="M3" s="162"/>
      <c r="N3" s="162"/>
      <c r="O3" s="162"/>
      <c r="P3" s="162"/>
      <c r="Q3" s="161"/>
      <c r="R3" s="155" t="s">
        <v>104</v>
      </c>
      <c r="S3" s="156"/>
    </row>
    <row r="4" spans="2:25">
      <c r="B4" s="46" t="s">
        <v>105</v>
      </c>
      <c r="C4" s="52" t="s">
        <v>170</v>
      </c>
      <c r="D4" s="48"/>
      <c r="Q4" s="49"/>
      <c r="R4" s="50" t="s">
        <v>107</v>
      </c>
      <c r="S4" s="68">
        <v>78.2</v>
      </c>
    </row>
    <row r="5" spans="2:25">
      <c r="B5" s="51" t="s">
        <v>108</v>
      </c>
      <c r="C5" s="52">
        <v>65.715500000000006</v>
      </c>
      <c r="D5" s="48"/>
      <c r="Q5" s="49"/>
      <c r="R5" s="53" t="s">
        <v>109</v>
      </c>
      <c r="S5" s="67">
        <v>68.75</v>
      </c>
    </row>
    <row r="6" spans="2:25">
      <c r="B6" s="51" t="s">
        <v>110</v>
      </c>
      <c r="C6" s="52" t="s">
        <v>171</v>
      </c>
      <c r="D6" s="48"/>
      <c r="Q6" s="49"/>
      <c r="R6" s="53"/>
      <c r="S6" s="67"/>
    </row>
    <row r="7" spans="2:25">
      <c r="B7" s="51" t="s">
        <v>112</v>
      </c>
      <c r="C7" s="52">
        <v>7.0484999999999998</v>
      </c>
      <c r="D7" s="48"/>
      <c r="Q7" s="49"/>
      <c r="R7" s="53"/>
      <c r="S7" s="67"/>
    </row>
    <row r="8" spans="2:25">
      <c r="B8" s="51" t="s">
        <v>113</v>
      </c>
      <c r="C8" s="52">
        <v>7.0461999999999998</v>
      </c>
      <c r="D8" s="48"/>
      <c r="Q8" s="49"/>
      <c r="R8" s="53"/>
      <c r="S8" s="67"/>
    </row>
    <row r="9" spans="2:25">
      <c r="B9" s="51" t="s">
        <v>114</v>
      </c>
      <c r="C9" s="52">
        <v>88651.79</v>
      </c>
      <c r="D9" s="48"/>
      <c r="Q9" s="49"/>
      <c r="R9" s="53"/>
      <c r="S9" s="67"/>
    </row>
    <row r="10" spans="2:25">
      <c r="B10" s="51" t="s">
        <v>115</v>
      </c>
      <c r="C10" s="52">
        <v>0.71</v>
      </c>
      <c r="D10" s="48"/>
      <c r="Q10" s="49"/>
      <c r="R10" s="53"/>
      <c r="S10" s="67"/>
    </row>
    <row r="11" spans="2:25">
      <c r="B11" s="54" t="s">
        <v>116</v>
      </c>
      <c r="C11" s="52" t="s">
        <v>172</v>
      </c>
      <c r="D11" s="48"/>
      <c r="Q11" s="49"/>
      <c r="R11" s="53"/>
      <c r="S11" s="67"/>
    </row>
    <row r="12" spans="2:25">
      <c r="B12" s="155" t="s">
        <v>118</v>
      </c>
      <c r="C12" s="156"/>
      <c r="D12" s="48"/>
      <c r="Q12" s="49"/>
      <c r="R12" s="53"/>
      <c r="S12" s="67"/>
    </row>
    <row r="13" spans="2:25">
      <c r="B13" s="51" t="s">
        <v>119</v>
      </c>
      <c r="C13" s="52" t="s">
        <v>173</v>
      </c>
      <c r="D13" s="48"/>
      <c r="Q13" s="49"/>
      <c r="R13" s="53"/>
      <c r="S13" s="67"/>
    </row>
    <row r="14" spans="2:25">
      <c r="B14" s="51" t="s">
        <v>121</v>
      </c>
      <c r="C14" s="52">
        <v>283.01499999999999</v>
      </c>
      <c r="D14" s="48"/>
      <c r="Q14" s="49"/>
      <c r="R14" s="53"/>
      <c r="S14" s="67"/>
    </row>
    <row r="15" spans="2:25">
      <c r="B15" s="51" t="s">
        <v>122</v>
      </c>
      <c r="C15" s="52" t="s">
        <v>174</v>
      </c>
      <c r="D15" s="48"/>
      <c r="Q15" s="49"/>
      <c r="R15" s="53"/>
      <c r="S15" s="67"/>
    </row>
    <row r="16" spans="2:25">
      <c r="B16" s="51" t="s">
        <v>124</v>
      </c>
      <c r="C16" s="52">
        <v>30.355399999999999</v>
      </c>
      <c r="D16" s="48"/>
      <c r="Q16" s="49"/>
      <c r="R16" s="53"/>
      <c r="S16" s="67"/>
      <c r="V16" s="2"/>
      <c r="W16" s="2"/>
      <c r="X16" s="2"/>
      <c r="Y16" s="2"/>
    </row>
    <row r="17" spans="2:19">
      <c r="B17" s="51" t="s">
        <v>125</v>
      </c>
      <c r="C17" s="52">
        <v>88651.79</v>
      </c>
      <c r="D17" s="48"/>
      <c r="Q17" s="49"/>
      <c r="R17" s="53"/>
      <c r="S17" s="67"/>
    </row>
    <row r="18" spans="2:19">
      <c r="B18" s="51" t="s">
        <v>126</v>
      </c>
      <c r="C18" s="52">
        <v>3.0577000000000001</v>
      </c>
      <c r="D18" s="48"/>
      <c r="Q18" s="49"/>
      <c r="R18" s="53"/>
      <c r="S18" s="67"/>
    </row>
    <row r="19" spans="2:19">
      <c r="B19" s="54" t="s">
        <v>116</v>
      </c>
      <c r="C19" s="52" t="s">
        <v>172</v>
      </c>
      <c r="D19" s="48"/>
      <c r="Q19" s="49"/>
      <c r="R19" s="53"/>
      <c r="S19" s="67"/>
    </row>
    <row r="20" spans="2:19">
      <c r="B20" s="155" t="s">
        <v>127</v>
      </c>
      <c r="C20" s="156"/>
      <c r="D20" s="48"/>
      <c r="Q20" s="49"/>
      <c r="R20" s="53"/>
      <c r="S20" s="67"/>
    </row>
    <row r="21" spans="2:19">
      <c r="B21" s="46" t="s">
        <v>128</v>
      </c>
      <c r="C21" s="47">
        <v>231.98</v>
      </c>
      <c r="D21" s="48"/>
      <c r="Q21" s="49"/>
      <c r="R21" s="53"/>
      <c r="S21" s="67"/>
    </row>
    <row r="22" spans="2:19">
      <c r="B22" s="51" t="s">
        <v>129</v>
      </c>
      <c r="C22" s="52">
        <v>256.74</v>
      </c>
      <c r="D22" s="48"/>
      <c r="Q22" s="49"/>
      <c r="R22" s="53"/>
      <c r="S22" s="67"/>
    </row>
    <row r="23" spans="2:19">
      <c r="B23" s="51" t="s">
        <v>130</v>
      </c>
      <c r="C23" s="52">
        <v>210.541</v>
      </c>
      <c r="D23" s="48"/>
      <c r="Q23" s="49"/>
      <c r="R23" s="53"/>
      <c r="S23" s="67"/>
    </row>
    <row r="24" spans="2:19">
      <c r="B24" s="51" t="s">
        <v>89</v>
      </c>
      <c r="C24" s="52">
        <v>231.99700000000001</v>
      </c>
      <c r="D24" s="48"/>
      <c r="Q24" s="49"/>
      <c r="R24" s="53"/>
      <c r="S24" s="67"/>
    </row>
    <row r="25" spans="2:19">
      <c r="B25" s="51" t="s">
        <v>132</v>
      </c>
      <c r="C25" s="52">
        <v>2.7597</v>
      </c>
      <c r="D25" s="48"/>
      <c r="Q25" s="49"/>
      <c r="R25" s="53"/>
      <c r="S25" s="67"/>
    </row>
    <row r="26" spans="2:19">
      <c r="B26" s="51" t="s">
        <v>165</v>
      </c>
      <c r="C26" s="52">
        <v>8399.9599999999991</v>
      </c>
      <c r="D26" s="48"/>
      <c r="Q26" s="49"/>
      <c r="R26" s="53"/>
      <c r="S26" s="67"/>
    </row>
    <row r="27" spans="2:19">
      <c r="B27" s="51" t="s">
        <v>133</v>
      </c>
      <c r="C27" s="52">
        <v>0.77310000000000001</v>
      </c>
      <c r="D27" s="48"/>
      <c r="Q27" s="49"/>
      <c r="R27" s="53"/>
      <c r="S27" s="67"/>
    </row>
    <row r="28" spans="2:19">
      <c r="B28" s="54" t="s">
        <v>134</v>
      </c>
      <c r="C28" s="56" t="s">
        <v>175</v>
      </c>
      <c r="D28" s="57"/>
      <c r="E28" s="58"/>
      <c r="F28" s="58"/>
      <c r="G28" s="58"/>
      <c r="H28" s="58"/>
      <c r="I28" s="58"/>
      <c r="J28" s="58"/>
      <c r="K28" s="58"/>
      <c r="L28" s="58"/>
      <c r="M28" s="58"/>
      <c r="N28" s="58"/>
      <c r="O28" s="58"/>
      <c r="P28" s="58"/>
      <c r="Q28" s="59"/>
      <c r="R28" s="60"/>
      <c r="S28" s="69"/>
    </row>
    <row r="32" spans="2:19" ht="18.75">
      <c r="B32" s="157" t="s">
        <v>135</v>
      </c>
      <c r="C32" s="158"/>
      <c r="D32" s="158"/>
      <c r="E32" s="158"/>
      <c r="F32" s="158"/>
      <c r="G32" s="158"/>
      <c r="H32" s="158"/>
      <c r="I32" s="158"/>
      <c r="J32" s="158"/>
      <c r="K32" s="158"/>
      <c r="L32" s="158"/>
      <c r="M32" s="158"/>
      <c r="N32" s="158"/>
      <c r="O32" s="158"/>
      <c r="P32" s="158"/>
      <c r="Q32" s="158"/>
      <c r="R32" s="158"/>
      <c r="S32" s="159"/>
    </row>
    <row r="33" spans="2:27">
      <c r="B33" s="160" t="s">
        <v>102</v>
      </c>
      <c r="C33" s="161"/>
      <c r="D33" s="160" t="s">
        <v>103</v>
      </c>
      <c r="E33" s="162"/>
      <c r="F33" s="162"/>
      <c r="G33" s="162"/>
      <c r="H33" s="162"/>
      <c r="I33" s="162"/>
      <c r="J33" s="162"/>
      <c r="K33" s="162"/>
      <c r="L33" s="162"/>
      <c r="M33" s="162"/>
      <c r="N33" s="162"/>
      <c r="O33" s="162"/>
      <c r="P33" s="162"/>
      <c r="Q33" s="161"/>
      <c r="R33" s="155" t="s">
        <v>104</v>
      </c>
      <c r="S33" s="156"/>
    </row>
    <row r="34" spans="2:27">
      <c r="B34" s="46" t="s">
        <v>105</v>
      </c>
      <c r="C34" s="52">
        <v>0.64180000000000004</v>
      </c>
      <c r="D34" s="48"/>
      <c r="Q34" s="49"/>
      <c r="R34" s="50" t="s">
        <v>107</v>
      </c>
      <c r="S34" s="68">
        <v>81.7</v>
      </c>
    </row>
    <row r="35" spans="2:27">
      <c r="B35" s="51" t="s">
        <v>108</v>
      </c>
      <c r="C35" s="52">
        <v>66.615799999999993</v>
      </c>
      <c r="D35" s="48"/>
      <c r="Q35" s="49"/>
      <c r="R35" s="53" t="s">
        <v>109</v>
      </c>
      <c r="S35" s="67">
        <v>66.8</v>
      </c>
    </row>
    <row r="36" spans="2:27">
      <c r="B36" s="51" t="s">
        <v>110</v>
      </c>
      <c r="C36" s="52" t="s">
        <v>176</v>
      </c>
      <c r="D36" s="48"/>
      <c r="Q36" s="49"/>
      <c r="R36" s="53"/>
      <c r="S36" s="67"/>
    </row>
    <row r="37" spans="2:27">
      <c r="B37" s="51" t="s">
        <v>112</v>
      </c>
      <c r="C37" s="52">
        <v>7.0705</v>
      </c>
      <c r="D37" s="48"/>
      <c r="Q37" s="49"/>
      <c r="R37" s="53"/>
      <c r="S37" s="67"/>
    </row>
    <row r="38" spans="2:27">
      <c r="B38" s="51" t="s">
        <v>113</v>
      </c>
      <c r="C38" s="52">
        <v>7.0412999999999997</v>
      </c>
      <c r="D38" s="48"/>
      <c r="Q38" s="49"/>
      <c r="R38" s="53"/>
      <c r="S38" s="67"/>
    </row>
    <row r="39" spans="2:27">
      <c r="B39" s="51" t="s">
        <v>114</v>
      </c>
      <c r="C39" s="52">
        <v>88651.79</v>
      </c>
      <c r="D39" s="48"/>
      <c r="Q39" s="49"/>
      <c r="R39" s="53"/>
      <c r="S39" s="67"/>
    </row>
    <row r="40" spans="2:27">
      <c r="B40" s="51" t="s">
        <v>115</v>
      </c>
      <c r="C40" s="52">
        <v>0.79710000000000003</v>
      </c>
      <c r="D40" s="48"/>
      <c r="Q40" s="49"/>
      <c r="R40" s="53"/>
      <c r="S40" s="67"/>
    </row>
    <row r="41" spans="2:27">
      <c r="B41" s="54" t="s">
        <v>116</v>
      </c>
      <c r="C41" s="52">
        <v>2.9178999999999999</v>
      </c>
      <c r="D41" s="48"/>
      <c r="Q41" s="49"/>
    </row>
    <row r="42" spans="2:27">
      <c r="B42" s="155" t="s">
        <v>118</v>
      </c>
      <c r="C42" s="156"/>
      <c r="D42" s="48"/>
      <c r="Q42" s="49"/>
      <c r="R42" s="53"/>
      <c r="S42" s="67"/>
    </row>
    <row r="43" spans="2:27">
      <c r="B43" s="51" t="s">
        <v>119</v>
      </c>
      <c r="C43" s="52">
        <v>2.7772000000000001</v>
      </c>
      <c r="D43" s="48"/>
      <c r="Q43" s="49"/>
      <c r="R43" s="53"/>
      <c r="S43" s="67"/>
    </row>
    <row r="44" spans="2:27" ht="18.75">
      <c r="B44" s="51" t="s">
        <v>138</v>
      </c>
      <c r="C44" s="52">
        <v>288.255</v>
      </c>
      <c r="D44" s="48"/>
      <c r="Q44" s="49"/>
      <c r="R44" s="53"/>
      <c r="S44" s="67"/>
      <c r="AA44" s="71"/>
    </row>
    <row r="45" spans="2:27">
      <c r="B45" s="51" t="s">
        <v>139</v>
      </c>
      <c r="C45" s="52" t="s">
        <v>177</v>
      </c>
      <c r="D45" s="48"/>
      <c r="Q45" s="49"/>
      <c r="R45" s="53"/>
      <c r="S45" s="67"/>
    </row>
    <row r="46" spans="2:27">
      <c r="B46" s="51" t="s">
        <v>141</v>
      </c>
      <c r="C46" s="52">
        <v>30.594999999999999</v>
      </c>
      <c r="D46" s="48"/>
      <c r="Q46" s="49"/>
      <c r="R46" s="53"/>
      <c r="S46" s="67"/>
    </row>
    <row r="47" spans="2:27">
      <c r="B47" s="51" t="s">
        <v>142</v>
      </c>
      <c r="C47" s="52">
        <v>88651.79</v>
      </c>
      <c r="D47" s="48"/>
      <c r="Q47" s="49"/>
      <c r="R47" s="53"/>
      <c r="S47" s="67"/>
    </row>
    <row r="48" spans="2:27">
      <c r="B48" s="51" t="s">
        <v>143</v>
      </c>
      <c r="C48" s="52">
        <v>3.4491999999999998</v>
      </c>
      <c r="D48" s="48"/>
      <c r="Q48" s="49"/>
      <c r="R48" s="53"/>
      <c r="S48" s="67"/>
    </row>
    <row r="49" spans="2:19">
      <c r="B49" s="54" t="s">
        <v>134</v>
      </c>
      <c r="C49" s="52">
        <v>2.9178999999999999</v>
      </c>
      <c r="D49" s="48"/>
      <c r="Q49" s="49"/>
      <c r="R49" s="53"/>
      <c r="S49" s="67"/>
    </row>
    <row r="50" spans="2:19">
      <c r="B50" s="155" t="s">
        <v>127</v>
      </c>
      <c r="C50" s="156"/>
      <c r="D50" s="48"/>
      <c r="Q50" s="49"/>
      <c r="R50" s="53"/>
      <c r="S50" s="67"/>
    </row>
    <row r="51" spans="2:19">
      <c r="B51" s="46" t="s">
        <v>105</v>
      </c>
      <c r="C51" s="47">
        <v>236.4101</v>
      </c>
      <c r="D51" s="48"/>
      <c r="Q51" s="49"/>
      <c r="R51" s="53"/>
      <c r="S51" s="67"/>
    </row>
    <row r="52" spans="2:19">
      <c r="B52" s="51" t="s">
        <v>108</v>
      </c>
      <c r="C52" s="52">
        <v>260.01769999999999</v>
      </c>
      <c r="D52" s="48"/>
      <c r="Q52" s="49"/>
      <c r="R52" s="53"/>
      <c r="S52" s="67"/>
    </row>
    <row r="53" spans="2:19">
      <c r="B53" s="51" t="s">
        <v>110</v>
      </c>
      <c r="C53" s="52">
        <v>215.46</v>
      </c>
      <c r="D53" s="48"/>
      <c r="Q53" s="49"/>
      <c r="R53" s="53"/>
      <c r="S53" s="67"/>
    </row>
    <row r="54" spans="2:19">
      <c r="B54" s="51" t="s">
        <v>131</v>
      </c>
      <c r="C54" s="52">
        <v>236.42</v>
      </c>
      <c r="D54" s="48"/>
      <c r="Q54" s="49"/>
      <c r="R54" s="53"/>
      <c r="S54" s="67"/>
    </row>
    <row r="55" spans="2:19">
      <c r="B55" s="51" t="s">
        <v>132</v>
      </c>
      <c r="C55" s="52">
        <v>2.6730999999999998</v>
      </c>
      <c r="D55" s="48"/>
      <c r="Q55" s="49"/>
      <c r="R55" s="53"/>
      <c r="S55" s="67"/>
    </row>
    <row r="56" spans="2:19">
      <c r="B56" s="51" t="s">
        <v>114</v>
      </c>
      <c r="C56" s="52">
        <v>8399.9599999999991</v>
      </c>
      <c r="D56" s="48"/>
      <c r="Q56" s="49"/>
      <c r="R56" s="53"/>
      <c r="S56" s="67"/>
    </row>
    <row r="57" spans="2:19">
      <c r="B57" s="51" t="s">
        <v>115</v>
      </c>
      <c r="C57" s="52">
        <v>0.7903</v>
      </c>
      <c r="D57" s="48"/>
      <c r="Q57" s="49"/>
      <c r="R57" s="53"/>
      <c r="S57" s="67"/>
    </row>
    <row r="58" spans="2:19">
      <c r="B58" s="54" t="s">
        <v>116</v>
      </c>
      <c r="C58" s="56" t="s">
        <v>178</v>
      </c>
      <c r="D58" s="57"/>
      <c r="E58" s="58"/>
      <c r="F58" s="58"/>
      <c r="G58" s="58"/>
      <c r="H58" s="58"/>
      <c r="I58" s="58"/>
      <c r="J58" s="58"/>
      <c r="K58" s="58"/>
      <c r="L58" s="58"/>
      <c r="M58" s="58"/>
      <c r="N58" s="58"/>
      <c r="O58" s="58"/>
      <c r="P58" s="58"/>
      <c r="Q58" s="59"/>
      <c r="R58" s="60"/>
      <c r="S58" s="69"/>
    </row>
  </sheetData>
  <mergeCells count="12">
    <mergeCell ref="B50:C50"/>
    <mergeCell ref="B2:S2"/>
    <mergeCell ref="B3:C3"/>
    <mergeCell ref="D3:Q3"/>
    <mergeCell ref="R3:S3"/>
    <mergeCell ref="B12:C12"/>
    <mergeCell ref="B20:C20"/>
    <mergeCell ref="B32:S32"/>
    <mergeCell ref="B33:C33"/>
    <mergeCell ref="D33:Q33"/>
    <mergeCell ref="R33:S33"/>
    <mergeCell ref="B42:C4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oc xmlns="ab2aab39-0bbc-484b-80e9-1505a8885d16">
      <Url xsi:nil="true"/>
      <Description xsi:nil="true"/>
    </loc>
    <_ip_UnifiedCompliancePolicyUIAction xmlns="http://schemas.microsoft.com/sharepoint/v3" xsi:nil="true"/>
    <lcf76f155ced4ddcb4097134ff3c332f xmlns="ab2aab39-0bbc-484b-80e9-1505a8885d16">
      <Terms xmlns="http://schemas.microsoft.com/office/infopath/2007/PartnerControls"/>
    </lcf76f155ced4ddcb4097134ff3c332f>
    <notes xmlns="ab2aab39-0bbc-484b-80e9-1505a8885d16" xsi:nil="true"/>
    <_ip_UnifiedCompliancePolicyProperties xmlns="http://schemas.microsoft.com/sharepoint/v3" xsi:nil="true"/>
    <TaxCatchAll xmlns="550041c7-0f5d-460a-a5c5-d185aa59b05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C9E5FB0DB1A664AB907D5A1FC81916B" ma:contentTypeVersion="18" ma:contentTypeDescription="Create a new document." ma:contentTypeScope="" ma:versionID="6d4b76507069baa2c15a33051b40b4c4">
  <xsd:schema xmlns:xsd="http://www.w3.org/2001/XMLSchema" xmlns:xs="http://www.w3.org/2001/XMLSchema" xmlns:p="http://schemas.microsoft.com/office/2006/metadata/properties" xmlns:ns1="http://schemas.microsoft.com/sharepoint/v3" xmlns:ns2="ab2aab39-0bbc-484b-80e9-1505a8885d16" xmlns:ns3="550041c7-0f5d-460a-a5c5-d185aa59b05c" targetNamespace="http://schemas.microsoft.com/office/2006/metadata/properties" ma:root="true" ma:fieldsID="27eedd449262daafcfc7aafd8b4bdb2d" ns1:_="" ns2:_="" ns3:_="">
    <xsd:import namespace="http://schemas.microsoft.com/sharepoint/v3"/>
    <xsd:import namespace="ab2aab39-0bbc-484b-80e9-1505a8885d16"/>
    <xsd:import namespace="550041c7-0f5d-460a-a5c5-d185aa59b05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loc" minOccurs="0"/>
                <xsd:element ref="ns2:notes"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2aab39-0bbc-484b-80e9-1505a8885d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descrip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4dd5cced-f90b-4e95-92fe-22e5b2c913b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loc" ma:index="21" nillable="true" ma:displayName="loc" ma:format="Hyperlink" ma:internalName="loc">
      <xsd:complexType>
        <xsd:complexContent>
          <xsd:extension base="dms:URL">
            <xsd:sequence>
              <xsd:element name="Url" type="dms:ValidUrl" minOccurs="0" nillable="true"/>
              <xsd:element name="Description" type="xsd:string" nillable="true"/>
            </xsd:sequence>
          </xsd:extension>
        </xsd:complexContent>
      </xsd:complexType>
    </xsd:element>
    <xsd:element name="notes" ma:index="22" nillable="true" ma:displayName="notes" ma:description="notes - any text" ma:format="Dropdown" ma:internalName="notes">
      <xsd:simpleType>
        <xsd:restriction base="dms:Text">
          <xsd:maxLength value="255"/>
        </xsd:restriction>
      </xsd:simpleType>
    </xsd:element>
    <xsd:element name="MediaServiceBillingMetadata" ma:index="25"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50041c7-0f5d-460a-a5c5-d185aa59b05c"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3d38585f-fdc7-4394-b548-4a7d611967a7}" ma:internalName="TaxCatchAll" ma:showField="CatchAllData" ma:web="550041c7-0f5d-460a-a5c5-d185aa59b05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3ADB4C-5E4A-4B69-833E-0688FC66DA45}"/>
</file>

<file path=customXml/itemProps2.xml><?xml version="1.0" encoding="utf-8"?>
<ds:datastoreItem xmlns:ds="http://schemas.openxmlformats.org/officeDocument/2006/customXml" ds:itemID="{3E4BF5D3-1D49-4FC2-815C-F7C88671F002}"/>
</file>

<file path=customXml/itemProps3.xml><?xml version="1.0" encoding="utf-8"?>
<ds:datastoreItem xmlns:ds="http://schemas.openxmlformats.org/officeDocument/2006/customXml" ds:itemID="{201C4E42-2520-42BA-8EFE-51F64D16124E}"/>
</file>

<file path=docMetadata/LabelInfo.xml><?xml version="1.0" encoding="utf-8"?>
<clbl:labelList xmlns:clbl="http://schemas.microsoft.com/office/2020/mipLabelMetadata">
  <clbl:label id="{defa4170-0d19-0005-0004-bc88714345d2}" enabled="1" method="Standard" siteId="{a0c49286-6603-4d46-ac99-57a46c90c4c3}"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Hodei Castresana</dc:creator>
  <cp:keywords/>
  <dc:description/>
  <cp:lastModifiedBy>Hodei Castresana</cp:lastModifiedBy>
  <cp:revision/>
  <dcterms:created xsi:type="dcterms:W3CDTF">2025-07-14T06:23:05Z</dcterms:created>
  <dcterms:modified xsi:type="dcterms:W3CDTF">2025-10-01T14:51:58Z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0x0101004C9E5FB0DB1A664AB907D5A1FC81916B</vt:lpwstr>
  </property>
  <property fmtid="{D5CDD505-2E9C-101B-9397-08002B2CF9AE}" pid="3" name="MediaServiceImageTags">
    <vt:lpwstr/>
  </property>
</Properties>
</file>