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228d21c66ed90b6a/Рабочий стол/GlobalLogicDevOpsBootCampv2/HW 1/HW 1/"/>
    </mc:Choice>
  </mc:AlternateContent>
  <xr:revisionPtr revIDLastSave="494" documentId="11_F25DC773A252ABDACC10480A61DB6DC65ADE58E9" xr6:coauthVersionLast="47" xr6:coauthVersionMax="47" xr10:uidLastSave="{00E12B46-AD32-4196-A79C-9BA84383434C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28" i="1"/>
  <c r="E28" i="1"/>
  <c r="E29" i="1"/>
  <c r="B29" i="1"/>
  <c r="B27" i="1"/>
  <c r="B26" i="1"/>
  <c r="D16" i="1"/>
  <c r="D17" i="1" s="1"/>
  <c r="D15" i="1"/>
</calcChain>
</file>

<file path=xl/sharedStrings.xml><?xml version="1.0" encoding="utf-8"?>
<sst xmlns="http://schemas.openxmlformats.org/spreadsheetml/2006/main" count="43" uniqueCount="43">
  <si>
    <t>Name</t>
  </si>
  <si>
    <t>Price</t>
  </si>
  <si>
    <t>Q-ty</t>
  </si>
  <si>
    <t>Server Cabinet 22U</t>
  </si>
  <si>
    <t>First we need a place to put all our equipment</t>
  </si>
  <si>
    <t>Why</t>
  </si>
  <si>
    <t>Misc. things</t>
  </si>
  <si>
    <t>differs</t>
  </si>
  <si>
    <t>Then we need things like connectors, power cords, Ethernet cables and a lot more little things</t>
  </si>
  <si>
    <t>ISP</t>
  </si>
  <si>
    <t>We need to ISPs, so when one falls, second will kick in</t>
  </si>
  <si>
    <t>Public IP</t>
  </si>
  <si>
    <t>We gonna have 3 servers, so we need 6 IP address. 3 per ISPs</t>
  </si>
  <si>
    <t>Lets take lower end servers for our LAMP/LEMP private Cloud solution</t>
  </si>
  <si>
    <t>Generic Server</t>
  </si>
  <si>
    <t>Router</t>
  </si>
  <si>
    <t>Domain</t>
  </si>
  <si>
    <t>Single domain for one server/website will do</t>
  </si>
  <si>
    <t>Storage for our Servers</t>
  </si>
  <si>
    <t>For a proper storage for our solution we need to make a RAID 10 configuration preferable with 200GB or more SSDs, so we need to have 6 disks per server (RAID 10 array with 3 legs)</t>
  </si>
  <si>
    <t>Switch</t>
  </si>
  <si>
    <t>Any decent L2 switch, as well need two, for fault tolerance</t>
  </si>
  <si>
    <t>Firewall</t>
  </si>
  <si>
    <t>Fortigate for example, as well need two for fault tolerance</t>
  </si>
  <si>
    <t>UPS system</t>
  </si>
  <si>
    <t>At this point we need pretty beefy  UPS</t>
  </si>
  <si>
    <t>Electricity bills</t>
  </si>
  <si>
    <t>Let's assume that our private Cloud will be consuming 100$ in electricity bills a month, we need to run it for 12 moths</t>
  </si>
  <si>
    <t>Any decent router will do preferably with Load balancing capabilities (like Mikrotik), and we need two, so if one fails, second will continue</t>
  </si>
  <si>
    <t>Estimated Upfront cost:</t>
  </si>
  <si>
    <t>Estimated Yearly running cost:</t>
  </si>
  <si>
    <t>System Administrator/ NOC Engineer</t>
  </si>
  <si>
    <t>And we need a person to manage all this beuty all year round</t>
  </si>
  <si>
    <t>Total cost for a year:</t>
  </si>
  <si>
    <t>CAPEX vs OPEX cost analysis for a year</t>
  </si>
  <si>
    <t>Private cloud solution</t>
  </si>
  <si>
    <t>Price for a month</t>
  </si>
  <si>
    <t>AWS Public cloud</t>
  </si>
  <si>
    <t>Initial Investment</t>
  </si>
  <si>
    <t>Total price for a year</t>
  </si>
  <si>
    <t>Running price for a year</t>
  </si>
  <si>
    <t>Difference</t>
  </si>
  <si>
    <t>In favor of AWS Public cloud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</si>
</sst>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4" borderId="0" xfId="0" applyFill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3" fillId="4" borderId="0" xfId="0" applyNumberFormat="1" applyFont="1" applyFill="1"/>
    <xf numFmtId="0" fontId="3" fillId="4" borderId="0" xfId="0" applyFont="1" applyFill="1" applyAlignment="1">
      <alignment horizontal="left" indent="16"/>
    </xf>
    <xf numFmtId="0" fontId="1" fillId="4" borderId="7" xfId="0" applyFont="1" applyFill="1" applyBorder="1" applyAlignment="1">
      <alignment horizontal="left" vertic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4" borderId="7" xfId="0" applyFont="1" applyFill="1" applyBorder="1" applyAlignment="1">
      <alignment horizontal="left" vertical="center" indent="14"/>
    </xf>
    <xf numFmtId="0" fontId="0" fillId="2" borderId="0" xfId="0" applyFill="1"/>
    <xf numFmtId="164" fontId="0" fillId="2" borderId="3" xfId="0" applyNumberFormat="1" applyFill="1" applyBorder="1"/>
    <xf numFmtId="0" fontId="0" fillId="2" borderId="3" xfId="0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/>
    </xf>
    <xf numFmtId="16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8">
    <dxf>
      <alignment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408B8C-3C71-4847-A310-C102E56C771E}" name="Table1" displayName="Table1" ref="A1:D14" totalsRowShown="0" headerRowDxfId="7" dataDxfId="5" headerRowBorderDxfId="6" tableBorderDxfId="4">
  <autoFilter ref="A1:D14" xr:uid="{15408B8C-3C71-4847-A310-C102E56C771E}"/>
  <tableColumns count="4">
    <tableColumn id="1" xr3:uid="{4422BBB4-09FA-46F5-A1C6-AA8791373DA2}" name="Name" dataDxfId="3"/>
    <tableColumn id="2" xr3:uid="{6B66F73E-3417-4AA5-95E0-C3D0562EC560}" name="Price" dataDxfId="2"/>
    <tableColumn id="3" xr3:uid="{F194A3B6-BB04-40A5-B644-846FB3E115FD}" name="Q-ty" dataDxfId="1"/>
    <tableColumn id="4" xr3:uid="{1381D5E8-B0B4-4148-9CDB-892B01E8045C}" name="Wh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topLeftCell="A16" zoomScale="145" zoomScaleNormal="145" workbookViewId="0">
      <selection activeCell="I3" sqref="I3"/>
    </sheetView>
  </sheetViews>
  <sheetFormatPr defaultRowHeight="14.5" x14ac:dyDescent="0.35"/>
  <cols>
    <col min="1" max="1" width="31.6328125" customWidth="1"/>
    <col min="2" max="2" width="10.7265625" customWidth="1"/>
    <col min="3" max="3" width="8.453125" customWidth="1"/>
    <col min="4" max="4" width="30" customWidth="1"/>
    <col min="5" max="5" width="19.81640625" customWidth="1"/>
    <col min="7" max="7" width="11.7265625" customWidth="1"/>
  </cols>
  <sheetData>
    <row r="1" spans="1:4" ht="15.5" x14ac:dyDescent="0.35">
      <c r="A1" s="9" t="s">
        <v>0</v>
      </c>
      <c r="B1" s="10" t="s">
        <v>1</v>
      </c>
      <c r="C1" s="10" t="s">
        <v>2</v>
      </c>
      <c r="D1" s="11" t="s">
        <v>5</v>
      </c>
    </row>
    <row r="2" spans="1:4" x14ac:dyDescent="0.35">
      <c r="A2" s="4" t="s">
        <v>3</v>
      </c>
      <c r="B2" s="12">
        <v>500</v>
      </c>
      <c r="C2" s="4">
        <v>1</v>
      </c>
      <c r="D2" s="2" t="s">
        <v>4</v>
      </c>
    </row>
    <row r="3" spans="1:4" ht="21" x14ac:dyDescent="0.35">
      <c r="A3" s="4" t="s">
        <v>6</v>
      </c>
      <c r="B3" s="12">
        <v>500</v>
      </c>
      <c r="C3" s="4" t="s">
        <v>7</v>
      </c>
      <c r="D3" s="3" t="s">
        <v>8</v>
      </c>
    </row>
    <row r="4" spans="1:4" ht="22" x14ac:dyDescent="0.35">
      <c r="A4" s="4" t="s">
        <v>9</v>
      </c>
      <c r="B4" s="12">
        <v>50</v>
      </c>
      <c r="C4" s="4">
        <v>2</v>
      </c>
      <c r="D4" s="2" t="s">
        <v>10</v>
      </c>
    </row>
    <row r="5" spans="1:4" ht="22" x14ac:dyDescent="0.35">
      <c r="A5" s="4" t="s">
        <v>11</v>
      </c>
      <c r="B5" s="12">
        <v>5</v>
      </c>
      <c r="C5" s="4">
        <v>6</v>
      </c>
      <c r="D5" s="2" t="s">
        <v>12</v>
      </c>
    </row>
    <row r="6" spans="1:4" ht="32.5" x14ac:dyDescent="0.35">
      <c r="A6" s="5" t="s">
        <v>15</v>
      </c>
      <c r="B6" s="13">
        <v>500</v>
      </c>
      <c r="C6" s="5">
        <v>2</v>
      </c>
      <c r="D6" s="1" t="s">
        <v>28</v>
      </c>
    </row>
    <row r="7" spans="1:4" ht="22" x14ac:dyDescent="0.35">
      <c r="A7" s="6" t="s">
        <v>14</v>
      </c>
      <c r="B7" s="14">
        <v>1000</v>
      </c>
      <c r="C7" s="6">
        <v>3</v>
      </c>
      <c r="D7" s="1" t="s">
        <v>13</v>
      </c>
    </row>
    <row r="8" spans="1:4" ht="22" x14ac:dyDescent="0.35">
      <c r="A8" s="6" t="s">
        <v>20</v>
      </c>
      <c r="B8" s="14">
        <v>300</v>
      </c>
      <c r="C8" s="6">
        <v>2</v>
      </c>
      <c r="D8" s="1" t="s">
        <v>21</v>
      </c>
    </row>
    <row r="9" spans="1:4" x14ac:dyDescent="0.35">
      <c r="A9" s="6" t="s">
        <v>16</v>
      </c>
      <c r="B9" s="14">
        <v>50</v>
      </c>
      <c r="C9" s="6">
        <v>1</v>
      </c>
      <c r="D9" s="7" t="s">
        <v>17</v>
      </c>
    </row>
    <row r="10" spans="1:4" ht="43" x14ac:dyDescent="0.35">
      <c r="A10" s="6" t="s">
        <v>18</v>
      </c>
      <c r="B10" s="14">
        <v>100</v>
      </c>
      <c r="C10" s="6">
        <v>18</v>
      </c>
      <c r="D10" s="1" t="s">
        <v>19</v>
      </c>
    </row>
    <row r="11" spans="1:4" ht="22" x14ac:dyDescent="0.35">
      <c r="A11" s="6" t="s">
        <v>22</v>
      </c>
      <c r="B11" s="14">
        <v>500</v>
      </c>
      <c r="C11" s="6">
        <v>2</v>
      </c>
      <c r="D11" s="7" t="s">
        <v>23</v>
      </c>
    </row>
    <row r="12" spans="1:4" x14ac:dyDescent="0.35">
      <c r="A12" s="6" t="s">
        <v>24</v>
      </c>
      <c r="B12" s="14">
        <v>2000</v>
      </c>
      <c r="C12" s="6">
        <v>1</v>
      </c>
      <c r="D12" s="1" t="s">
        <v>25</v>
      </c>
    </row>
    <row r="13" spans="1:4" ht="32.5" x14ac:dyDescent="0.35">
      <c r="A13" s="6" t="s">
        <v>26</v>
      </c>
      <c r="B13" s="14">
        <v>100</v>
      </c>
      <c r="C13" s="6"/>
      <c r="D13" s="7" t="s">
        <v>27</v>
      </c>
    </row>
    <row r="14" spans="1:4" ht="22" x14ac:dyDescent="0.35">
      <c r="A14" s="6" t="s">
        <v>31</v>
      </c>
      <c r="B14" s="14">
        <v>1000</v>
      </c>
      <c r="C14" s="6"/>
      <c r="D14" s="1" t="s">
        <v>32</v>
      </c>
    </row>
    <row r="15" spans="1:4" ht="15.5" x14ac:dyDescent="0.35">
      <c r="A15" s="16" t="s">
        <v>29</v>
      </c>
      <c r="B15" s="8"/>
      <c r="C15" s="8"/>
      <c r="D15" s="15">
        <f>B2*C2+B3+B4*C4+B5*C5+B6*C6+B7*C7+B8*C8+B9*C9+B10*C10+B11*C11+B12*C12+B13+B14</f>
        <v>11680</v>
      </c>
    </row>
    <row r="16" spans="1:4" ht="15.5" x14ac:dyDescent="0.35">
      <c r="A16" s="16" t="s">
        <v>30</v>
      </c>
      <c r="B16" s="8"/>
      <c r="C16" s="8"/>
      <c r="D16" s="15">
        <f>B4*12+B5*12+B13*12+B14*12</f>
        <v>13860</v>
      </c>
    </row>
    <row r="17" spans="1:7" ht="15.5" x14ac:dyDescent="0.35">
      <c r="A17" s="16" t="s">
        <v>33</v>
      </c>
      <c r="B17" s="8"/>
      <c r="C17" s="8"/>
      <c r="D17" s="15">
        <f>D16+D15</f>
        <v>25540</v>
      </c>
    </row>
    <row r="21" spans="1:7" x14ac:dyDescent="0.35">
      <c r="F21" s="21"/>
      <c r="G21" s="21"/>
    </row>
    <row r="22" spans="1:7" x14ac:dyDescent="0.35">
      <c r="A22" s="21"/>
      <c r="B22" s="21"/>
      <c r="C22" s="21"/>
      <c r="D22" s="21"/>
      <c r="E22" s="21"/>
      <c r="F22" s="21"/>
      <c r="G22" s="21"/>
    </row>
    <row r="23" spans="1:7" x14ac:dyDescent="0.35">
      <c r="A23" s="21"/>
      <c r="B23" s="21"/>
      <c r="C23" s="21"/>
      <c r="D23" s="21"/>
      <c r="E23" s="21"/>
      <c r="F23" s="21"/>
      <c r="G23" s="21"/>
    </row>
    <row r="24" spans="1:7" x14ac:dyDescent="0.35">
      <c r="A24" s="21"/>
      <c r="B24" s="20" t="s">
        <v>34</v>
      </c>
      <c r="C24" s="17"/>
      <c r="D24" s="17"/>
      <c r="E24" s="17"/>
      <c r="F24" s="21"/>
      <c r="G24" s="21"/>
    </row>
    <row r="25" spans="1:7" x14ac:dyDescent="0.35">
      <c r="A25" s="21"/>
      <c r="B25" s="18" t="s">
        <v>35</v>
      </c>
      <c r="C25" s="18"/>
      <c r="D25" s="8"/>
      <c r="E25" s="19" t="s">
        <v>37</v>
      </c>
      <c r="F25" s="21"/>
      <c r="G25" s="21"/>
    </row>
    <row r="26" spans="1:7" x14ac:dyDescent="0.35">
      <c r="A26" s="26" t="s">
        <v>36</v>
      </c>
      <c r="B26" s="22">
        <f>D16/12</f>
        <v>1155</v>
      </c>
      <c r="C26" s="23"/>
      <c r="D26" s="23"/>
      <c r="E26" s="22">
        <v>972</v>
      </c>
      <c r="F26" s="21"/>
      <c r="G26" s="21"/>
    </row>
    <row r="27" spans="1:7" x14ac:dyDescent="0.35">
      <c r="A27" s="27" t="s">
        <v>38</v>
      </c>
      <c r="B27" s="25">
        <f>D15</f>
        <v>11680</v>
      </c>
      <c r="C27" s="24"/>
      <c r="D27" s="24"/>
      <c r="E27" s="25">
        <v>0</v>
      </c>
      <c r="F27" s="21"/>
      <c r="G27" s="21"/>
    </row>
    <row r="28" spans="1:7" x14ac:dyDescent="0.35">
      <c r="A28" s="27" t="s">
        <v>40</v>
      </c>
      <c r="B28" s="25">
        <f>D16</f>
        <v>13860</v>
      </c>
      <c r="C28" s="24"/>
      <c r="D28" s="24"/>
      <c r="E28" s="25">
        <f>E26*12</f>
        <v>11664</v>
      </c>
      <c r="F28" s="21"/>
      <c r="G28" s="21"/>
    </row>
    <row r="29" spans="1:7" x14ac:dyDescent="0.35">
      <c r="A29" s="27" t="s">
        <v>39</v>
      </c>
      <c r="B29" s="25">
        <f>D17</f>
        <v>25540</v>
      </c>
      <c r="C29" s="24"/>
      <c r="D29" s="24"/>
      <c r="E29" s="25">
        <f>E26*12</f>
        <v>11664</v>
      </c>
      <c r="F29" s="21"/>
      <c r="G29" s="21"/>
    </row>
    <row r="30" spans="1:7" x14ac:dyDescent="0.35">
      <c r="A30" s="28" t="s">
        <v>41</v>
      </c>
      <c r="B30" s="29">
        <f>B29-E29</f>
        <v>13876</v>
      </c>
      <c r="C30" s="29"/>
      <c r="D30" s="29"/>
      <c r="E30" s="29"/>
      <c r="F30" s="21"/>
      <c r="G30" s="21"/>
    </row>
    <row r="31" spans="1:7" x14ac:dyDescent="0.35">
      <c r="A31" s="21"/>
      <c r="B31" s="21"/>
      <c r="C31" s="21"/>
      <c r="D31" s="21" t="s">
        <v>42</v>
      </c>
      <c r="E31" s="21"/>
      <c r="F31" s="21"/>
      <c r="G31" s="21"/>
    </row>
    <row r="32" spans="1:7" x14ac:dyDescent="0.35">
      <c r="A32" s="21"/>
      <c r="B32" s="21"/>
      <c r="C32" s="21"/>
      <c r="D32" s="21"/>
      <c r="E32" s="21"/>
      <c r="F32" s="21"/>
      <c r="G32" s="21"/>
    </row>
    <row r="33" spans="1:7" x14ac:dyDescent="0.35">
      <c r="A33" s="21"/>
      <c r="B33" s="21"/>
      <c r="C33" s="21"/>
      <c r="D33" s="21"/>
      <c r="E33" s="21"/>
      <c r="F33" s="21"/>
      <c r="G33" s="21"/>
    </row>
    <row r="34" spans="1:7" x14ac:dyDescent="0.35">
      <c r="A34" s="21"/>
      <c r="B34" s="21"/>
      <c r="C34" s="21"/>
      <c r="D34" s="21"/>
      <c r="E34" s="21"/>
      <c r="F34" s="21"/>
      <c r="G34" s="21"/>
    </row>
    <row r="35" spans="1:7" x14ac:dyDescent="0.35">
      <c r="A35" s="21"/>
      <c r="B35" s="21"/>
      <c r="C35" s="21"/>
      <c r="D35" s="21"/>
      <c r="E35" s="21"/>
      <c r="F35" s="21"/>
      <c r="G35" s="21"/>
    </row>
    <row r="36" spans="1:7" x14ac:dyDescent="0.35">
      <c r="A36" s="21"/>
      <c r="B36" s="21"/>
      <c r="C36" s="21"/>
      <c r="D36" s="21"/>
      <c r="E36" s="21"/>
      <c r="F36" s="21"/>
      <c r="G36" s="21"/>
    </row>
    <row r="37" spans="1:7" x14ac:dyDescent="0.35">
      <c r="A37" s="21"/>
      <c r="B37" s="21"/>
      <c r="C37" s="21"/>
      <c r="D37" s="21"/>
      <c r="E37" s="21"/>
      <c r="F37" s="21"/>
      <c r="G37" s="21"/>
    </row>
    <row r="38" spans="1:7" x14ac:dyDescent="0.35">
      <c r="A38" s="21"/>
      <c r="B38" s="21"/>
      <c r="C38" s="21"/>
      <c r="D38" s="21"/>
      <c r="E38" s="21"/>
      <c r="F38" s="21"/>
      <c r="G38" s="21"/>
    </row>
    <row r="39" spans="1:7" x14ac:dyDescent="0.35">
      <c r="A39" s="21"/>
      <c r="B39" s="21"/>
      <c r="C39" s="21"/>
      <c r="D39" s="21"/>
      <c r="E39" s="21"/>
      <c r="F39" s="21"/>
      <c r="G39" s="21"/>
    </row>
    <row r="40" spans="1:7" x14ac:dyDescent="0.35">
      <c r="A40" s="21"/>
      <c r="B40" s="21"/>
      <c r="C40" s="21"/>
      <c r="D40" s="21"/>
      <c r="E40" s="21"/>
      <c r="F40" s="21"/>
      <c r="G40" s="21"/>
    </row>
    <row r="41" spans="1:7" x14ac:dyDescent="0.35">
      <c r="A41" s="21"/>
      <c r="B41" s="21"/>
      <c r="C41" s="21"/>
      <c r="D41" s="21"/>
      <c r="E41" s="21"/>
      <c r="F41" s="21"/>
      <c r="G41" s="21"/>
    </row>
    <row r="42" spans="1:7" x14ac:dyDescent="0.35">
      <c r="A42" s="21"/>
      <c r="B42" s="21"/>
      <c r="C42" s="21"/>
      <c r="D42" s="21"/>
      <c r="E42" s="21"/>
      <c r="F42" s="21"/>
      <c r="G42" s="21"/>
    </row>
    <row r="43" spans="1:7" x14ac:dyDescent="0.35">
      <c r="A43" s="21"/>
      <c r="B43" s="21"/>
      <c r="C43" s="21"/>
      <c r="D43" s="21"/>
      <c r="E43" s="21"/>
      <c r="F43" s="21"/>
      <c r="G43" s="21"/>
    </row>
  </sheetData>
  <mergeCells count="1">
    <mergeCell ref="B30:E30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Lange</dc:creator>
  <cp:lastModifiedBy>Adam Lange</cp:lastModifiedBy>
  <dcterms:created xsi:type="dcterms:W3CDTF">2015-06-05T18:17:20Z</dcterms:created>
  <dcterms:modified xsi:type="dcterms:W3CDTF">2022-12-12T16:51:14Z</dcterms:modified>
</cp:coreProperties>
</file>