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6. TRABAJOS DE METODOS\"/>
    </mc:Choice>
  </mc:AlternateContent>
  <xr:revisionPtr revIDLastSave="0" documentId="8_{F99B6867-1CB0-4616-8C10-650EEE0757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<sst xmlns="http://schemas.openxmlformats.org/spreadsheetml/2006/main" count="91" uniqueCount="70">
  <si>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</si>
  <si>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</si>
  <si>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</si>
  <si>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</si>
  <si>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</si>
  <si>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</si>
  <si>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</si>
  <si>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</si>
  <si>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</si>
  <si>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</si>
  <si>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</si>
  <si>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</si>
  <si>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</si>
  <si>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</si>
  <si>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</si>
  <si>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</si>
  <si>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</si>
  <si>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</si>
  <si>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</si>
  <si>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</si>
  <si>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</si>
  <si>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</si>
  <si>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</si>
  <si>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</si>
  <si>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</si>
  <si>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</si>
  <si>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</si>
  <si>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</si>
  <si>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</si>
  <si>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</si>
  <si>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</si>
  <si>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</si>
  <si>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</si>
  <si>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</si>
  <si>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</si>
  <si>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</si>
  <si>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</si>
  <si>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</si>
  <si>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</si>
  <si>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</si>
  <si>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</si>
  <si>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</si>
  <si>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</si>
  <si>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</si>
  <si>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</si>
  <si>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</si>
  <si>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Agilizar el proceso de registro de datos y optimización de espacio.</t>
  </si>
  <si>
    <t>Optimización en la busqueda de datos por medio de campos y filtros como nombre, cedula y puesto.</t>
  </si>
  <si>
    <t>Administrador de sistema</t>
  </si>
  <si>
    <t>Ingresar los datos necesarios para el registro de trabajadores al sistema de forma eficiente y sin errores, por medio de formularios.</t>
  </si>
  <si>
    <t>Ocler Delgado</t>
  </si>
  <si>
    <t>El administrador puede acceder al formulario de un nuevo trabajador indicando todos los campos indicados con la posibilidad de agregar otro.</t>
  </si>
  <si>
    <t>Kevin Ramos</t>
  </si>
  <si>
    <t>Registrar nuevo trabajador</t>
  </si>
  <si>
    <t>Diego Hidalgo</t>
  </si>
  <si>
    <t>Buscar trabajadores utilizando filtros como nombre, cédula y puesto, para acceder a la informacion especifica de manera eficiente y precisa.</t>
  </si>
  <si>
    <t>Gestión de edición de datos</t>
  </si>
  <si>
    <t>Al ingresar a los trabajadores revisar si se puede acceder a las opciones de filtro.</t>
  </si>
  <si>
    <t>Mantener la informacion de los trabajadores de manera precisa y actualizada en el sistema para mayor efiencia.</t>
  </si>
  <si>
    <t>Por medio de la interfaz de busqueda accederemos al registro existente de un trabajador para corregir o modificar</t>
  </si>
  <si>
    <t>Editar un registro anteriormente ingresado y verificar que los datos actualizados se reflejan correctamente en la lista de los trabajadores y en las busquedas.</t>
  </si>
  <si>
    <t>Edición de registros</t>
  </si>
  <si>
    <t>Permitir a los usuarios visualizar la lista completa de los registros de los trabajadores.</t>
  </si>
  <si>
    <t>Visualizar la lista clara y organizada de todos los trabajdores para acceder y consultar rapidamente a la informacion disponible.</t>
  </si>
  <si>
    <t>La lista se muestra con la informacion de los registros de forma legible y ordenada.</t>
  </si>
  <si>
    <t>Mostrar los Registros</t>
  </si>
  <si>
    <t>Mantener la base da datos depurada y actualizada, eliminando informacion de trabajadores que ya no forman parte de la organización.</t>
  </si>
  <si>
    <t>Posibilidad de eliminar un registro no activo en la empresa para asegurar la optimizacion de espacio en la base de datos.</t>
  </si>
  <si>
    <t xml:space="preserve">Seleccion de un registro desde la lista o perfil esperando solicitud de confirmacion antes de proceder con la eliminacion, una vez confirmado ya no aparece en la lista. </t>
  </si>
  <si>
    <t>Eliminacion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</si>
</sst>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5" zoomScale="82" zoomScaleNormal="73" workbookViewId="0">
      <selection activeCell="N8" sqref="N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0.8" x14ac:dyDescent="0.3">
      <c r="B6" s="7" t="s">
        <v>15</v>
      </c>
      <c r="C6" s="37" t="s">
        <v>36</v>
      </c>
      <c r="D6" s="37" t="s">
        <v>37</v>
      </c>
      <c r="E6" s="38" t="s">
        <v>46</v>
      </c>
      <c r="F6" s="39" t="s">
        <v>48</v>
      </c>
      <c r="G6" s="37" t="s">
        <v>49</v>
      </c>
      <c r="H6" s="8" t="s">
        <v>52</v>
      </c>
      <c r="I6" s="9">
        <v>8</v>
      </c>
      <c r="J6" s="10"/>
      <c r="K6" s="9" t="s">
        <v>16</v>
      </c>
      <c r="L6" s="9" t="s">
        <v>17</v>
      </c>
      <c r="M6" s="28" t="s">
        <v>51</v>
      </c>
      <c r="N6" s="42"/>
      <c r="O6" s="29" t="s">
        <v>53</v>
      </c>
    </row>
    <row r="7" spans="2:15" ht="100.5" customHeight="1" x14ac:dyDescent="0.3">
      <c r="B7" s="7" t="s">
        <v>18</v>
      </c>
      <c r="C7" s="8" t="s">
        <v>38</v>
      </c>
      <c r="D7" s="8" t="s">
        <v>39</v>
      </c>
      <c r="E7" s="8" t="s">
        <v>47</v>
      </c>
      <c r="F7" s="38" t="s">
        <v>48</v>
      </c>
      <c r="G7" s="8" t="s">
        <v>55</v>
      </c>
      <c r="H7" s="38" t="s">
        <v>54</v>
      </c>
      <c r="I7" s="9">
        <v>5</v>
      </c>
      <c r="J7" s="10"/>
      <c r="K7" s="9" t="s">
        <v>16</v>
      </c>
      <c r="L7" s="29" t="s">
        <v>17</v>
      </c>
      <c r="M7" s="28" t="s">
        <v>57</v>
      </c>
      <c r="N7" s="43"/>
      <c r="O7" s="29" t="s">
        <v>56</v>
      </c>
    </row>
    <row r="8" spans="2:15" ht="96.6" x14ac:dyDescent="0.25">
      <c r="B8" s="7" t="s">
        <v>19</v>
      </c>
      <c r="C8" s="11" t="s">
        <v>40</v>
      </c>
      <c r="D8" s="12" t="s">
        <v>41</v>
      </c>
      <c r="E8" s="12" t="s">
        <v>58</v>
      </c>
      <c r="F8" s="73" t="s">
        <v>48</v>
      </c>
      <c r="G8" s="12" t="s">
        <v>59</v>
      </c>
      <c r="H8" s="40" t="s">
        <v>52</v>
      </c>
      <c r="I8" s="29">
        <v>5</v>
      </c>
      <c r="J8" s="10"/>
      <c r="K8" s="9" t="s">
        <v>16</v>
      </c>
      <c r="L8" s="9" t="s">
        <v>17</v>
      </c>
      <c r="M8" s="8" t="s">
        <v>60</v>
      </c>
      <c r="N8" s="43"/>
      <c r="O8" s="9" t="s">
        <v>61</v>
      </c>
    </row>
    <row r="9" spans="2:15" ht="66.75" customHeight="1" x14ac:dyDescent="0.25">
      <c r="B9" s="7" t="s">
        <v>20</v>
      </c>
      <c r="C9" s="8" t="s">
        <v>42</v>
      </c>
      <c r="D9" s="8" t="s">
        <v>43</v>
      </c>
      <c r="E9" s="8" t="s">
        <v>62</v>
      </c>
      <c r="F9" s="8" t="s">
        <v>48</v>
      </c>
      <c r="G9" s="38" t="s">
        <v>63</v>
      </c>
      <c r="H9" s="38" t="s">
        <v>50</v>
      </c>
      <c r="I9" s="9">
        <v>10</v>
      </c>
      <c r="J9" s="10"/>
      <c r="K9" s="9" t="s">
        <v>16</v>
      </c>
      <c r="L9" s="9" t="s">
        <v>17</v>
      </c>
      <c r="M9" s="38" t="s">
        <v>64</v>
      </c>
      <c r="N9" s="43"/>
      <c r="O9" s="71" t="s">
        <v>65</v>
      </c>
    </row>
    <row r="10" spans="2:15" ht="96.6" x14ac:dyDescent="0.25">
      <c r="B10" s="7" t="s">
        <v>21</v>
      </c>
      <c r="C10" s="8" t="s">
        <v>44</v>
      </c>
      <c r="D10" s="8" t="s">
        <v>45</v>
      </c>
      <c r="E10" s="8" t="s">
        <v>66</v>
      </c>
      <c r="F10" s="8" t="s">
        <v>48</v>
      </c>
      <c r="G10" s="8" t="s">
        <v>67</v>
      </c>
      <c r="H10" s="8" t="s">
        <v>54</v>
      </c>
      <c r="I10" s="9">
        <v>5</v>
      </c>
      <c r="J10" s="10"/>
      <c r="K10" s="9" t="s">
        <v>16</v>
      </c>
      <c r="L10" s="9" t="s">
        <v>17</v>
      </c>
      <c r="M10" s="8" t="s">
        <v>68</v>
      </c>
      <c r="N10" s="43"/>
      <c r="O10" s="72" t="s">
        <v>69</v>
      </c>
    </row>
    <row r="11" spans="2:15" ht="19.5" customHeight="1" x14ac:dyDescent="0.25">
      <c r="I11" s="3"/>
      <c r="J11" s="3"/>
      <c r="K11" s="13"/>
      <c r="L11" s="3"/>
    </row>
    <row r="12" spans="2:15" ht="19.5" customHeight="1" x14ac:dyDescent="0.3">
      <c r="D12" s="41"/>
      <c r="I12" s="1"/>
      <c r="J12" s="1"/>
      <c r="K12" s="2"/>
      <c r="L12" s="3"/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14"/>
      <c r="L15" s="3"/>
    </row>
    <row r="16" spans="2:15" ht="19.5" customHeight="1" x14ac:dyDescent="0.25">
      <c r="I16" s="1"/>
      <c r="J16" s="1"/>
      <c r="K16" s="14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3"/>
      <c r="L990" s="3"/>
    </row>
    <row r="991" spans="9:12" ht="15.75" customHeight="1" x14ac:dyDescent="0.25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5"/>
      <c r="D4" s="15"/>
      <c r="E4" s="15"/>
      <c r="F4" s="4"/>
    </row>
    <row r="5" spans="2:16" ht="14.4" hidden="1" x14ac:dyDescent="0.3">
      <c r="C5" s="15"/>
      <c r="D5" s="15"/>
      <c r="E5" s="15"/>
      <c r="F5" s="4"/>
    </row>
    <row r="6" spans="2:16" ht="39.75" customHeight="1" x14ac:dyDescent="0.25">
      <c r="B6" s="68" t="s">
        <v>27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4"/>
    </row>
    <row r="7" spans="2:16" ht="9.75" customHeight="1" x14ac:dyDescent="0.25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7" t="s">
        <v>1</v>
      </c>
      <c r="D9" s="18"/>
      <c r="E9" s="63" t="s">
        <v>28</v>
      </c>
      <c r="F9" s="64"/>
      <c r="G9" s="18"/>
      <c r="H9" s="63" t="s">
        <v>11</v>
      </c>
      <c r="I9" s="64"/>
      <c r="J9" s="19"/>
      <c r="K9" s="19"/>
      <c r="L9" s="19"/>
      <c r="M9" s="19"/>
      <c r="N9" s="19"/>
      <c r="O9" s="19"/>
      <c r="P9" s="36"/>
    </row>
    <row r="10" spans="2:16" ht="30" customHeight="1" x14ac:dyDescent="0.25">
      <c r="B10" s="35"/>
      <c r="C10" s="20" t="s">
        <v>18</v>
      </c>
      <c r="D10" s="21"/>
      <c r="E10" s="65" t="str">
        <f>VLOOKUP(C10,'Formato descripción HU'!B6:O10,5,0)</f>
        <v>Administrador de sistema</v>
      </c>
      <c r="F10" s="64"/>
      <c r="G10" s="22"/>
      <c r="H10" s="65" t="str">
        <f>VLOOKUP(C10,'Formato descripción HU'!B6:O10,11,0)</f>
        <v>No iniciado</v>
      </c>
      <c r="I10" s="64"/>
      <c r="J10" s="22"/>
      <c r="K10" s="19"/>
      <c r="L10" s="19"/>
      <c r="M10" s="19"/>
      <c r="N10" s="19"/>
      <c r="O10" s="19"/>
      <c r="P10" s="36"/>
    </row>
    <row r="11" spans="2:16" ht="9.75" customHeight="1" x14ac:dyDescent="0.25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5">
      <c r="B12" s="35"/>
      <c r="C12" s="17" t="s">
        <v>29</v>
      </c>
      <c r="D12" s="21"/>
      <c r="E12" s="63" t="s">
        <v>10</v>
      </c>
      <c r="F12" s="64"/>
      <c r="G12" s="22"/>
      <c r="H12" s="63" t="s">
        <v>30</v>
      </c>
      <c r="I12" s="64"/>
      <c r="J12" s="22"/>
      <c r="K12" s="24"/>
      <c r="L12" s="24"/>
      <c r="M12" s="19"/>
      <c r="N12" s="24"/>
      <c r="O12" s="24"/>
      <c r="P12" s="36"/>
    </row>
    <row r="13" spans="2:16" ht="30" customHeight="1" x14ac:dyDescent="0.25">
      <c r="B13" s="35"/>
      <c r="C13" s="20">
        <f>VLOOKUP('Historia de Usuario'!C10,'Formato descripción HU'!B6:O10,8,0)</f>
        <v>5</v>
      </c>
      <c r="D13" s="21"/>
      <c r="E13" s="65" t="str">
        <f>VLOOKUP(C10,'Formato descripción HU'!B6:O10,10,0)</f>
        <v>Alta</v>
      </c>
      <c r="F13" s="64"/>
      <c r="G13" s="22"/>
      <c r="H13" s="65" t="str">
        <f>VLOOKUP(C10,'Formato descripción HU'!B6:O10,7,0)</f>
        <v>Diego Hidalgo</v>
      </c>
      <c r="I13" s="64"/>
      <c r="J13" s="22"/>
      <c r="K13" s="24"/>
      <c r="L13" s="24"/>
      <c r="M13" s="19"/>
      <c r="N13" s="24"/>
      <c r="O13" s="24"/>
      <c r="P13" s="36"/>
    </row>
    <row r="14" spans="2:16" ht="9.75" customHeight="1" x14ac:dyDescent="0.25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5">
      <c r="B15" s="35"/>
      <c r="C15" s="46" t="s">
        <v>31</v>
      </c>
      <c r="D15" s="70" t="str">
        <f>VLOOKUP(C10,'Formato descripción HU'!B6:O10,3,0)</f>
        <v>Facilitar la busqueda de datos de trabajadores por varios campos</v>
      </c>
      <c r="E15" s="51"/>
      <c r="F15" s="19"/>
      <c r="G15" s="46" t="s">
        <v>32</v>
      </c>
      <c r="H15" s="70" t="str">
        <f>VLOOKUP(C10,'Formato descripción HU'!B6:O10,4,0)</f>
        <v>Optimización en la busqueda de datos por medio de campos y filtros como nombre, cedula y puesto.</v>
      </c>
      <c r="I15" s="50"/>
      <c r="J15" s="51"/>
      <c r="K15" s="19"/>
      <c r="L15" s="46" t="s">
        <v>33</v>
      </c>
      <c r="M15" s="49" t="str">
        <f>VLOOKUP(C10,'Formato descripción HU'!B6:O10,6,0)</f>
        <v>Buscar trabajadores utilizando filtros como nombre, cédula y puesto, para acceder a la informacion especifica de manera eficiente y precisa.</v>
      </c>
      <c r="N15" s="50"/>
      <c r="O15" s="51"/>
      <c r="P15" s="36"/>
    </row>
    <row r="16" spans="2:16" ht="19.5" customHeight="1" x14ac:dyDescent="0.25">
      <c r="B16" s="35"/>
      <c r="C16" s="47"/>
      <c r="D16" s="52"/>
      <c r="E16" s="53"/>
      <c r="F16" s="19"/>
      <c r="G16" s="47"/>
      <c r="H16" s="52"/>
      <c r="I16" s="45"/>
      <c r="J16" s="53"/>
      <c r="K16" s="19"/>
      <c r="L16" s="47"/>
      <c r="M16" s="52"/>
      <c r="N16" s="45"/>
      <c r="O16" s="53"/>
      <c r="P16" s="36"/>
    </row>
    <row r="17" spans="2:16" ht="19.5" customHeight="1" x14ac:dyDescent="0.25">
      <c r="B17" s="35"/>
      <c r="C17" s="48"/>
      <c r="D17" s="54"/>
      <c r="E17" s="56"/>
      <c r="F17" s="19"/>
      <c r="G17" s="48"/>
      <c r="H17" s="54"/>
      <c r="I17" s="55"/>
      <c r="J17" s="56"/>
      <c r="K17" s="19"/>
      <c r="L17" s="48"/>
      <c r="M17" s="54"/>
      <c r="N17" s="55"/>
      <c r="O17" s="56"/>
      <c r="P17" s="36"/>
    </row>
    <row r="18" spans="2:16" ht="9.75" customHeight="1" x14ac:dyDescent="0.25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5">
      <c r="B19" s="35"/>
      <c r="C19" s="66" t="s">
        <v>34</v>
      </c>
      <c r="D19" s="51"/>
      <c r="E19" s="57" t="str">
        <f>VLOOKUP(C10,'Formato descripción HU'!B6:O10,14,0)</f>
        <v>Gestión de edición de datos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6"/>
    </row>
    <row r="20" spans="2:16" ht="19.5" customHeight="1" x14ac:dyDescent="0.25">
      <c r="B20" s="35"/>
      <c r="C20" s="54"/>
      <c r="D20" s="56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6"/>
    </row>
    <row r="21" spans="2:16" ht="9.75" customHeight="1" x14ac:dyDescent="0.25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5">
      <c r="B22" s="35"/>
      <c r="C22" s="67" t="s">
        <v>35</v>
      </c>
      <c r="D22" s="51"/>
      <c r="E22" s="49" t="str">
        <f>VLOOKUP(C10,'Formato descripción HU'!B6:O10,12,0)</f>
        <v>Al ingresar a los trabajadores revisar si se puede acceder a las opciones de filtro.</v>
      </c>
      <c r="F22" s="50"/>
      <c r="G22" s="50"/>
      <c r="H22" s="51"/>
      <c r="I22" s="19"/>
      <c r="J22" s="67" t="s">
        <v>13</v>
      </c>
      <c r="K22" s="51"/>
      <c r="L22" s="49">
        <f>VLOOKUP(C10,'Formato descripción HU'!B6:O10,13,0)</f>
        <v>0</v>
      </c>
      <c r="M22" s="50"/>
      <c r="N22" s="50"/>
      <c r="O22" s="51"/>
      <c r="P22" s="36"/>
    </row>
    <row r="23" spans="2:16" ht="19.5" customHeight="1" x14ac:dyDescent="0.25">
      <c r="B23" s="35"/>
      <c r="C23" s="52"/>
      <c r="D23" s="53"/>
      <c r="E23" s="52"/>
      <c r="F23" s="45"/>
      <c r="G23" s="45"/>
      <c r="H23" s="53"/>
      <c r="I23" s="19"/>
      <c r="J23" s="52"/>
      <c r="K23" s="53"/>
      <c r="L23" s="52"/>
      <c r="M23" s="45"/>
      <c r="N23" s="45"/>
      <c r="O23" s="53"/>
      <c r="P23" s="36"/>
    </row>
    <row r="24" spans="2:16" ht="19.5" customHeight="1" x14ac:dyDescent="0.25">
      <c r="B24" s="35"/>
      <c r="C24" s="54"/>
      <c r="D24" s="56"/>
      <c r="E24" s="54"/>
      <c r="F24" s="55"/>
      <c r="G24" s="55"/>
      <c r="H24" s="56"/>
      <c r="I24" s="19"/>
      <c r="J24" s="54"/>
      <c r="K24" s="56"/>
      <c r="L24" s="54"/>
      <c r="M24" s="55"/>
      <c r="N24" s="55"/>
      <c r="O24" s="56"/>
      <c r="P24" s="36"/>
    </row>
    <row r="25" spans="2:16" ht="9.75" customHeight="1" x14ac:dyDescent="0.2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Alexander Zavala</cp:lastModifiedBy>
  <cp:revision/>
  <dcterms:created xsi:type="dcterms:W3CDTF">2019-10-21T15:37:14Z</dcterms:created>
  <dcterms:modified xsi:type="dcterms:W3CDTF">2025-05-16T17:06:43Z</dcterms:modified>
  <cp:category/>
  <cp:contentStatus/>
</cp:coreProperties>
</file>