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odessialiu/Projects/Modernist_Remediation_ReMedia/Data/Goodreads_Comics_Data/Data_Files/"/>
    </mc:Choice>
  </mc:AlternateContent>
  <xr:revisionPtr revIDLastSave="0" documentId="13_ncr:1_{469AE319-0455-E446-BB44-4EDB278645C5}" xr6:coauthVersionLast="47" xr6:coauthVersionMax="47" xr10:uidLastSave="{00000000-0000-0000-0000-000000000000}"/>
  <bookViews>
    <workbookView xWindow="6700" yWindow="21600" windowWidth="25600" windowHeight="16000" xr2:uid="{00000000-000D-0000-FFFF-FFFF00000000}"/>
  </bookViews>
  <sheets>
    <sheet name="Biographies" sheetId="4" r:id="rId1"/>
  </sheets>
  <definedNames>
    <definedName name="_xlnm._FilterDatabase" localSheetId="0" hidden="1">Biographies!#REF!</definedName>
    <definedName name="_xlnm.Extract" localSheetId="0">Biographies!#REF!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8" i="4" l="1"/>
  <c r="Z237" i="4"/>
  <c r="Z236" i="4"/>
  <c r="Z224" i="4"/>
  <c r="Z223" i="4"/>
  <c r="Z222" i="4"/>
  <c r="Z198" i="4"/>
  <c r="Z197" i="4"/>
  <c r="Z196" i="4"/>
  <c r="Z187" i="4"/>
  <c r="Z186" i="4"/>
  <c r="Z173" i="4"/>
  <c r="Z172" i="4"/>
  <c r="Z104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36" i="4"/>
  <c r="L223" i="4"/>
  <c r="L224" i="4"/>
  <c r="L225" i="4"/>
  <c r="L226" i="4"/>
  <c r="L227" i="4"/>
  <c r="L228" i="4"/>
  <c r="L229" i="4"/>
  <c r="L230" i="4"/>
  <c r="L231" i="4"/>
  <c r="L232" i="4"/>
  <c r="L222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196" i="4"/>
  <c r="L187" i="4"/>
  <c r="L188" i="4"/>
  <c r="L189" i="4"/>
  <c r="L190" i="4"/>
  <c r="L191" i="4"/>
  <c r="L192" i="4"/>
  <c r="L186" i="4"/>
  <c r="L173" i="4"/>
  <c r="L174" i="4"/>
  <c r="L175" i="4"/>
  <c r="L176" i="4"/>
  <c r="L177" i="4"/>
  <c r="L178" i="4"/>
  <c r="L179" i="4"/>
  <c r="L180" i="4"/>
  <c r="L181" i="4"/>
  <c r="L182" i="4"/>
  <c r="L17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52" i="4"/>
  <c r="L144" i="4"/>
  <c r="L145" i="4"/>
  <c r="L146" i="4"/>
  <c r="L147" i="4"/>
  <c r="L148" i="4"/>
  <c r="L14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23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01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82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44" i="4"/>
  <c r="L43" i="4"/>
  <c r="L42" i="4"/>
  <c r="L41" i="4"/>
  <c r="L40" i="4"/>
  <c r="L39" i="4"/>
  <c r="L5" i="4"/>
  <c r="L6" i="4"/>
  <c r="L7" i="4"/>
  <c r="L8" i="4"/>
  <c r="L9" i="4"/>
  <c r="L4" i="4"/>
  <c r="Z155" i="4" l="1"/>
  <c r="Z154" i="4"/>
  <c r="Z153" i="4"/>
  <c r="Z152" i="4"/>
  <c r="Z143" i="4"/>
  <c r="Z124" i="4"/>
  <c r="Z123" i="4"/>
  <c r="Z103" i="4"/>
  <c r="Z102" i="4"/>
  <c r="Z101" i="4"/>
  <c r="Z83" i="4"/>
  <c r="Z82" i="4"/>
  <c r="Z44" i="4"/>
  <c r="Z43" i="4"/>
  <c r="Z42" i="4"/>
  <c r="Z41" i="4"/>
  <c r="Z40" i="4"/>
  <c r="Z39" i="4"/>
  <c r="Z5" i="4"/>
  <c r="Z4" i="4"/>
  <c r="L10" i="4" l="1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</calcChain>
</file>

<file path=xl/sharedStrings.xml><?xml version="1.0" encoding="utf-8"?>
<sst xmlns="http://schemas.openxmlformats.org/spreadsheetml/2006/main" count="3560" uniqueCount="1528">
  <si>
    <t>NBM Publishing</t>
  </si>
  <si>
    <t>Notes</t>
  </si>
  <si>
    <t>Technical Info</t>
  </si>
  <si>
    <t>Basic Information</t>
  </si>
  <si>
    <t>Topics</t>
  </si>
  <si>
    <t>Chronology</t>
  </si>
  <si>
    <t>Publication Info</t>
  </si>
  <si>
    <t>Translation Info (If Applicable)</t>
  </si>
  <si>
    <t>URL</t>
  </si>
  <si>
    <t>ISBN</t>
  </si>
  <si>
    <t>Goodreads ID</t>
  </si>
  <si>
    <t>Title</t>
  </si>
  <si>
    <t>Author(s)/Illustrators/Other Contributors (Editors, Translators, Sources, etc.)</t>
  </si>
  <si>
    <t>Categorization</t>
  </si>
  <si>
    <t>Subject(s)</t>
  </si>
  <si>
    <t>Gender</t>
  </si>
  <si>
    <t>Career Type/Known For</t>
  </si>
  <si>
    <t>Brow</t>
  </si>
  <si>
    <t>Is Translation?</t>
  </si>
  <si>
    <t>Active Period</t>
  </si>
  <si>
    <t>Active Period (Well-Known, If Different)</t>
  </si>
  <si>
    <t>Period Covered by Bio (If Provided)</t>
  </si>
  <si>
    <t>Publication Date</t>
  </si>
  <si>
    <t>Press</t>
  </si>
  <si>
    <t>Imprint (i/A)</t>
  </si>
  <si>
    <t>Original Language</t>
  </si>
  <si>
    <t>Original Title</t>
  </si>
  <si>
    <t>Original Publication Date</t>
  </si>
  <si>
    <t>Original Publisher</t>
  </si>
  <si>
    <t>Original URL</t>
  </si>
  <si>
    <t>Original ISBN</t>
  </si>
  <si>
    <t>https://nbmpub.com/products/thoreau-a-sublime-life</t>
  </si>
  <si>
    <t>27132988-thoreau</t>
  </si>
  <si>
    <t>Thoreau: A Sublime Life</t>
  </si>
  <si>
    <t>Maximilien Le Roy, A. Dan</t>
  </si>
  <si>
    <t>Biography</t>
  </si>
  <si>
    <t>Henry David Thoreau</t>
  </si>
  <si>
    <t>Male</t>
  </si>
  <si>
    <t>Philosopher, Naturalist</t>
  </si>
  <si>
    <t>High</t>
  </si>
  <si>
    <t>Mid 19th Century</t>
  </si>
  <si>
    <t>French</t>
  </si>
  <si>
    <t>La Vie Sublime: Thoreau</t>
  </si>
  <si>
    <t>Le Lombard</t>
  </si>
  <si>
    <t>https://www.lelombard.com/bd/vie-sublime-la/la-vie-sublime-thoreau</t>
  </si>
  <si>
    <t>English</t>
  </si>
  <si>
    <t>https://nbmpub.com/products/the-rolling-stones-in-comics</t>
  </si>
  <si>
    <t>41219524-the-rolling-stones-in-comics</t>
  </si>
  <si>
    <t>The Rolling Stones in Comics</t>
  </si>
  <si>
    <t>Ceka</t>
  </si>
  <si>
    <t>Collective Biography</t>
  </si>
  <si>
    <t>Rolling Stones</t>
  </si>
  <si>
    <t>Musicians</t>
  </si>
  <si>
    <t>Low</t>
  </si>
  <si>
    <t>Mid 20th Century - 21st Century</t>
  </si>
  <si>
    <t>Mid 20th Century - Late 20th Century</t>
  </si>
  <si>
    <t>https://nbmpub.com/products/the-provocative-colette</t>
  </si>
  <si>
    <t>36258390-the-provocative-colette</t>
  </si>
  <si>
    <t>The Provocative Colette</t>
  </si>
  <si>
    <t>Annie Goetzinger, Rodolphe</t>
  </si>
  <si>
    <t>Sidonie-Gabrielle Colette</t>
  </si>
  <si>
    <t>Female</t>
  </si>
  <si>
    <t>Author</t>
  </si>
  <si>
    <t>Late 19th Century - Mid 20th Century</t>
  </si>
  <si>
    <t>Early 20th Century</t>
  </si>
  <si>
    <t>Late 19th Century, Early 20th Century</t>
  </si>
  <si>
    <t>Les apprentissages de Colette</t>
  </si>
  <si>
    <t>Dargaud</t>
  </si>
  <si>
    <t>https://www.dargaud.com/bd/les-apprentissages-de-colette-bda5117060</t>
  </si>
  <si>
    <t>ISBN not listed on Goodreads - any edition</t>
  </si>
  <si>
    <t>https://nbmpub.com/products/the-beatles-in-comics</t>
  </si>
  <si>
    <t>The Beatles in Comics</t>
  </si>
  <si>
    <t>Michels Mabel</t>
  </si>
  <si>
    <t>The Beatles</t>
  </si>
  <si>
    <t>Mid 20th Century</t>
  </si>
  <si>
    <t>https://nbmpub.com/products/sartre</t>
  </si>
  <si>
    <t>32713786-sartre</t>
  </si>
  <si>
    <t xml:space="preserve">Sartre </t>
  </si>
  <si>
    <t>Mathilde Ramadier, Anaïs Depommier</t>
  </si>
  <si>
    <t>Jean Paul Sartre</t>
  </si>
  <si>
    <t>Philosopher</t>
  </si>
  <si>
    <t>Early 20th Century - Late 20th Century</t>
  </si>
  <si>
    <t>Sartre</t>
  </si>
  <si>
    <t>https://www.dargaud.com/bd/sartre-bda5084690</t>
  </si>
  <si>
    <t>https://nbmpub.com/products/queen-in-comics</t>
  </si>
  <si>
    <t>126121384-queen-in-comics</t>
  </si>
  <si>
    <t>Queen in Comics</t>
  </si>
  <si>
    <t>Emmanuel Marie, Sophie Blitman</t>
  </si>
  <si>
    <t>Queen</t>
  </si>
  <si>
    <t>Late 20th Century</t>
  </si>
  <si>
    <t>https://nbmpub.com/products/prince-in-comics</t>
  </si>
  <si>
    <t>194021582-prince-in-comics</t>
  </si>
  <si>
    <t>Prince In Comics</t>
  </si>
  <si>
    <t>Nicholas Finet, Tony Lourenço</t>
  </si>
  <si>
    <t>Prince</t>
  </si>
  <si>
    <t>Late 20th Century - 21st Century</t>
  </si>
  <si>
    <t>https://nbmpub.com/products/pink-floyd-in-comics</t>
  </si>
  <si>
    <t>203641849-pink-floyd-in-comics</t>
  </si>
  <si>
    <t>Pink Floyd in Comics</t>
  </si>
  <si>
    <t>Nicholas Finet, Tony Lourenço, Thierry Lamy</t>
  </si>
  <si>
    <t>Pink Floyd</t>
  </si>
  <si>
    <t>https://nbmpub.com/products/phoolan-devi-rebel-queen</t>
  </si>
  <si>
    <t>73924272-phoolan-devi</t>
  </si>
  <si>
    <t>Phoolan Devi: Rebel Queen</t>
  </si>
  <si>
    <t>Claire Fauvel</t>
  </si>
  <si>
    <t>Phoolan Devi</t>
  </si>
  <si>
    <t>Bandit/Outlaw/Revolutionary</t>
  </si>
  <si>
    <t>Medium</t>
  </si>
  <si>
    <t>https://nbmpub.com/products/niki-de-saint-phalle-the-garden-of-secrets</t>
  </si>
  <si>
    <t>36206207-niki-de-saint-phalle</t>
  </si>
  <si>
    <t>Niki de Saint Phalle: The Garden of Secrets</t>
  </si>
  <si>
    <t>Dominique Osuch, Sandrine Martin</t>
  </si>
  <si>
    <t>Niki de Saint Phalle</t>
  </si>
  <si>
    <t>Artist</t>
  </si>
  <si>
    <t>https://nbmpub.com/products/michael-jackson-in-comics</t>
  </si>
  <si>
    <t>45180626-michael-jackson-in-comics</t>
  </si>
  <si>
    <t>Michael Jackson in Comics</t>
  </si>
  <si>
    <t>Michael Jackson</t>
  </si>
  <si>
    <t>Musician</t>
  </si>
  <si>
    <t>https://nbmpub.com/products/marie-antoinette-phantom-queen</t>
  </si>
  <si>
    <t>27219916-marie-antoinette-phantom-queen</t>
  </si>
  <si>
    <t>Marie Antoinette: Phantom Queen</t>
  </si>
  <si>
    <t>"Rodolphe", Annie Goetzinger</t>
  </si>
  <si>
    <t>Semi-Fictional</t>
  </si>
  <si>
    <t>Marie Antoinette</t>
  </si>
  <si>
    <t>French Monarchy</t>
  </si>
  <si>
    <t>Historical (Pre-19th Century)</t>
  </si>
  <si>
    <t>Marie-Antoinette, la Reine fantôme</t>
  </si>
  <si>
    <t>https://www.dargaud.com/bd/marie-antoinette-la-reine-fantome-bda5087200</t>
  </si>
  <si>
    <t>https://nbmpub.com/products/leonardo-da-vinci-the-renaissance-of-the-world</t>
  </si>
  <si>
    <t>53171661-leonardo-da-vinci</t>
  </si>
  <si>
    <t xml:space="preserve">Leonardo Da Vinci &amp; The Renaissance of The World </t>
  </si>
  <si>
    <t>Marwan Kahil, Ariel Vittori</t>
  </si>
  <si>
    <t>Leonardo Da Vinci</t>
  </si>
  <si>
    <t>Inventor/Engineer</t>
  </si>
  <si>
    <t>https://nbmpub.com/products/glenn-gould-a-life-off-tempo</t>
  </si>
  <si>
    <t>29501178-glenn-gould</t>
  </si>
  <si>
    <t>Glenn Gould: A Life Off Tempo</t>
  </si>
  <si>
    <t>Sandrine Revel</t>
  </si>
  <si>
    <t>Glenn Gould</t>
  </si>
  <si>
    <t>https://nbmpub.com/products/fists-raised-10-stories-of-sports-star-activists</t>
  </si>
  <si>
    <t>60500409-fists-raised</t>
  </si>
  <si>
    <t>Fists Raised: 10 Stories of Sports Star Activists</t>
  </si>
  <si>
    <t>Karim Nedjari, Chloé Célérien</t>
  </si>
  <si>
    <t>Various</t>
  </si>
  <si>
    <t>Mixed</t>
  </si>
  <si>
    <t>Athletes</t>
  </si>
  <si>
    <t>not really applicable</t>
  </si>
  <si>
    <t>https://nbmpub.com/products/erased</t>
  </si>
  <si>
    <t>199598456-erased</t>
  </si>
  <si>
    <t>Erased: A Black Actor's Journey through the Glory Days of Hollywood</t>
  </si>
  <si>
    <t>Loo Hui Phang, Hugues Micol</t>
  </si>
  <si>
    <t>Maximus Wyld</t>
  </si>
  <si>
    <t>Actor</t>
  </si>
  <si>
    <t>Early 20th Century - Mid 20th Century</t>
  </si>
  <si>
    <t>https://nbmpub.com/products/elvis</t>
  </si>
  <si>
    <t>29501179-elvis</t>
  </si>
  <si>
    <t>Elvis</t>
  </si>
  <si>
    <t>Philippe Chanoinat, Fabrice Le Henanff</t>
  </si>
  <si>
    <t>Elvis Presley</t>
  </si>
  <si>
    <t>Jungle</t>
  </si>
  <si>
    <t>https://editions-jungle.com/livres/elvis/</t>
  </si>
  <si>
    <t>https://nbmpub.com/products/degas-cassatt</t>
  </si>
  <si>
    <t>178811173-degas-cassatt</t>
  </si>
  <si>
    <t>Degas &amp; Cassatt</t>
  </si>
  <si>
    <t>Salva Rubio, "Efa"</t>
  </si>
  <si>
    <t>Painters</t>
  </si>
  <si>
    <t>Late 19th Century - Early 20th Century</t>
  </si>
  <si>
    <t>Degas: La Danse de la Solitude</t>
  </si>
  <si>
    <t>https://www.lelombard.com/bd/degas/degas-la-danse-de-la-solitude</t>
  </si>
  <si>
    <t>https://nbmpub.com/products/david-bowie-in-comics</t>
  </si>
  <si>
    <t>59485970-david-bowie-in-comics</t>
  </si>
  <si>
    <t>David Bowie In Comics</t>
  </si>
  <si>
    <t>Thierry Lamy, Nicolas Finet</t>
  </si>
  <si>
    <t>David Bowie</t>
  </si>
  <si>
    <t>https://nbmpub.com/products/bob-marley-in-comics</t>
  </si>
  <si>
    <t>44661259-bob-marley-in-comics</t>
  </si>
  <si>
    <t>Bob Marley in Comics</t>
  </si>
  <si>
    <t>"Gaet's", Sophie Blitman</t>
  </si>
  <si>
    <t>Bob Marley</t>
  </si>
  <si>
    <t>https://nbmpub.com/products/billie-holliday</t>
  </si>
  <si>
    <t>32713508-billie-holiday</t>
  </si>
  <si>
    <t>Billie Holiday</t>
  </si>
  <si>
    <t>Carlos Sampayo, José Muñoz</t>
  </si>
  <si>
    <t>Billie Holliday</t>
  </si>
  <si>
    <t>https://nbmpub.com/products/alfred-hitchcock-master-of-suspense</t>
  </si>
  <si>
    <t>58320999-alfred-hitchcock</t>
  </si>
  <si>
    <t>Alfred Hitchcock: Master Of Suspense</t>
  </si>
  <si>
    <t>Noel Simsolo, Dominique He</t>
  </si>
  <si>
    <t>Alfred Hitchcock</t>
  </si>
  <si>
    <t>Filmmaker</t>
  </si>
  <si>
    <t>https://nbmpub.com/products/django-hand-on-fire-the-great-django-reinhardt</t>
  </si>
  <si>
    <t>58480576-django-hand-on-fire</t>
  </si>
  <si>
    <t>Django, Hand On Fire: The Great Django Reinhardt</t>
  </si>
  <si>
    <t>Salva Rubio, Ricard Fernandez</t>
  </si>
  <si>
    <t>Django Reinhardt</t>
  </si>
  <si>
    <t xml:space="preserve">Mid 20th Century </t>
  </si>
  <si>
    <t>https://nbmpub.com/products/rodin</t>
  </si>
  <si>
    <t>45180609-rodin</t>
  </si>
  <si>
    <t>Rodin</t>
  </si>
  <si>
    <t>Joel Alessandra, Eddy Simon</t>
  </si>
  <si>
    <t>Auguste Rodin</t>
  </si>
  <si>
    <t>Sculptor</t>
  </si>
  <si>
    <t>Mid 19th Century - Early 20th Century</t>
  </si>
  <si>
    <t>https://nbmpub.com/products/love-me-please-the-story-of-janis-joplin</t>
  </si>
  <si>
    <t>54852191-love-me-please</t>
  </si>
  <si>
    <t>Love Me Please: The Story of Janis Joplin</t>
  </si>
  <si>
    <t>Nicholas Finet, Christopher, Gilbert Shelton</t>
  </si>
  <si>
    <t>Janis Joplin</t>
  </si>
  <si>
    <t>https://nbmpub.com/products/rosa-parks</t>
  </si>
  <si>
    <t>58321000-rosa-parks</t>
  </si>
  <si>
    <t>Rosa Parks</t>
  </si>
  <si>
    <t>Matteo Mancini, Mariapaola Pesce</t>
  </si>
  <si>
    <t>Civil Rights Activist</t>
  </si>
  <si>
    <t>Italian</t>
  </si>
  <si>
    <t>Becca Giallo</t>
  </si>
  <si>
    <t>https://www.beccogiallo.it/negozio/biografie/rosa-parks/</t>
  </si>
  <si>
    <t>https://nbmpub.com/products/monet-itinerant-of-light</t>
  </si>
  <si>
    <t>34734476-monet</t>
  </si>
  <si>
    <t>Monet: Itinerant Of Light</t>
  </si>
  <si>
    <t>Oscar-Claude Monet</t>
  </si>
  <si>
    <t>https://nbmpub.com/products/nina-simone-in-comics</t>
  </si>
  <si>
    <t>178810963-nina-simone-in-comics</t>
  </si>
  <si>
    <t>Nina Simone In Comics!</t>
  </si>
  <si>
    <t>Sophie Adriansen</t>
  </si>
  <si>
    <t>Nina Simone</t>
  </si>
  <si>
    <t>Musician, Civil Rights Activist</t>
  </si>
  <si>
    <t>https://nbmpub.com/products/philip-k-dick-a-comics-biography</t>
  </si>
  <si>
    <t>39830626-philip-k-dick</t>
  </si>
  <si>
    <t>Philip K. Dick</t>
  </si>
  <si>
    <t>Laurent Queyssi, Mauro Marchesi</t>
  </si>
  <si>
    <t>https://nbmpub.com/products/mingus</t>
  </si>
  <si>
    <t>62997519-mingus</t>
  </si>
  <si>
    <t>Mingus</t>
  </si>
  <si>
    <t>Flavio Massaruto, Squaz</t>
  </si>
  <si>
    <t>Charles Mingus</t>
  </si>
  <si>
    <t>https://nbmpub.com/products/willie-nelson-a-graphic-biography</t>
  </si>
  <si>
    <t>51074726-willie-nelson</t>
  </si>
  <si>
    <t>Willie Nelson: A Graphic History</t>
  </si>
  <si>
    <t>T.J. Kirsch, Havard S. Johansen, Coskun Kuzgun</t>
  </si>
  <si>
    <t>Willie Nelson</t>
  </si>
  <si>
    <t>https://nbmpub.com/products/albert-einstein-the-poetry-of-real?_pos=1&amp;_sid=d782101c1&amp;_ss=r</t>
  </si>
  <si>
    <t>43253239-albert-einstein</t>
  </si>
  <si>
    <t>Albert Einstein: The Poetry of Real</t>
  </si>
  <si>
    <t>Marwan Kahil, Manuel Garcia Iglesias</t>
  </si>
  <si>
    <t>Albert Einstein</t>
  </si>
  <si>
    <t>Physicist</t>
  </si>
  <si>
    <t>SelfMadeHero</t>
  </si>
  <si>
    <t>https://selfmadehero.com/books/agatha-the-real-life-of-agatha-christie</t>
  </si>
  <si>
    <t>26240706-agatha</t>
  </si>
  <si>
    <t>Agatha: The Real Life of Agatha Christie</t>
  </si>
  <si>
    <t>Anne Martinetti, Guillaume Lebeau, Alexandre Franc,  Edward Gauvin</t>
  </si>
  <si>
    <t>Agatha Christie</t>
  </si>
  <si>
    <t>Whole Life</t>
  </si>
  <si>
    <t>Agatha - La vraie vie d'Agatha Christie</t>
  </si>
  <si>
    <t>Hachette | Marabout</t>
  </si>
  <si>
    <t>https://www.marabout.com/livre/agatha-la-vraie-vie-dagatha-christie-9782501163323/</t>
  </si>
  <si>
    <t>https://selfmadehero.com/books/alice-guy-first-lady-of-film</t>
  </si>
  <si>
    <t>59060441-alice-guy</t>
  </si>
  <si>
    <t>Alice Guy: First Lady Of Film</t>
  </si>
  <si>
    <t>José-Louis Bocquet, Catel Muller, Edward Gauvin</t>
  </si>
  <si>
    <t>Alice Guy</t>
  </si>
  <si>
    <t>Casterman</t>
  </si>
  <si>
    <t>https://www.casterman.com/Bande-dessinee/Catalogue/alice-guy/9782203171657</t>
  </si>
  <si>
    <t>https://www.abramsbooks.com/product/altitude_9781910593813/</t>
  </si>
  <si>
    <t>50915328-altitude</t>
  </si>
  <si>
    <t>Altitude</t>
  </si>
  <si>
    <t>Oliver Bocquet, Jean-Marc Rochette, Edward Gauvin</t>
  </si>
  <si>
    <t>Collaborative Autobio</t>
  </si>
  <si>
    <t>Jean-Marc Rochette</t>
  </si>
  <si>
    <t>Mountaineer/Cartoonist</t>
  </si>
  <si>
    <t>21st Century</t>
  </si>
  <si>
    <t>Ailefroide</t>
  </si>
  <si>
    <t>https://www.casterman.com/Bande-dessinee/Catalogue/ailefroide/9782203121935</t>
  </si>
  <si>
    <t>Spanish</t>
  </si>
  <si>
    <t>https://selfmadehero.com/books/an-olympic-dream-the-story-of-samia-yusuf-omar</t>
  </si>
  <si>
    <t>26240623-an-olympic-dream</t>
  </si>
  <si>
    <t>An Olympic Dream: The Story of Samia Yusuf Omar</t>
  </si>
  <si>
    <t>Reinhard Kleist, Ivanka Hahnenberger</t>
  </si>
  <si>
    <t>Samia Yusuf Omar</t>
  </si>
  <si>
    <t>Athlete</t>
  </si>
  <si>
    <t>German</t>
  </si>
  <si>
    <t>Der Traum von Olympia</t>
  </si>
  <si>
    <t>Carlsen</t>
  </si>
  <si>
    <t>https://www.carlsen.de/softcover/der-traum-von-olympia/978-3-551-71386-5</t>
  </si>
  <si>
    <t>https://selfmadehero.com/books/baby-s-in-black-the-story-of-astrid-kirchherr-stuart-sutcliffe</t>
  </si>
  <si>
    <t>10041326-baby-s-in-black</t>
  </si>
  <si>
    <t>Baby's in Black: The Story of Astrid Kirchherr &amp; Stuart Sutcliffe</t>
  </si>
  <si>
    <t>Arne Bellstorf, Michael Waaler</t>
  </si>
  <si>
    <t>Astrid Kirchherr, Stuart Sutcliffe</t>
  </si>
  <si>
    <t>"Fifth Beatle"</t>
  </si>
  <si>
    <t>Baby’s in black – The Story of Astrid Kirchherr &amp; Stuart Sutcliffe</t>
  </si>
  <si>
    <t>Reprodukt</t>
  </si>
  <si>
    <t>https://reprodukt.com/products/baby-s-in-black-the-story-of-astrid-kirchherr-stuart-sutcliffe</t>
  </si>
  <si>
    <t>Dutch</t>
  </si>
  <si>
    <t>Seems to be published through a museum press - couldn't find any publisher website/information for the life of me</t>
  </si>
  <si>
    <t>https://selfmadehero.com/books/bunuel-in-the-labyrinth-of-the-turtles</t>
  </si>
  <si>
    <t>51075287-bunuel-in-the-labyrinth-of-the-turtles</t>
  </si>
  <si>
    <t>Buñuel: In the Labyrinth of the Turtles</t>
  </si>
  <si>
    <t>Fermín Solís,  Lawrence Schimel</t>
  </si>
  <si>
    <t>Luis Buñuel</t>
  </si>
  <si>
    <t>Buñuel en el Laberinto de las Tortugas</t>
  </si>
  <si>
    <t>Editora Regional de Extremadura</t>
  </si>
  <si>
    <t>Norweigan</t>
  </si>
  <si>
    <t>https://selfmadehero.com/books/castro</t>
  </si>
  <si>
    <t>12179682-castro</t>
  </si>
  <si>
    <t>Castro</t>
  </si>
  <si>
    <t>Reinhard Kleist, Michael Waaler</t>
  </si>
  <si>
    <t>Fidel Castro</t>
  </si>
  <si>
    <t>Revolutionary/Statesmen</t>
  </si>
  <si>
    <t>https://www.carlsen.de/softcover/castro/978-3-551-71381-0</t>
  </si>
  <si>
    <t>https://selfmadehero.com/books/frink-freud-the-american-patient</t>
  </si>
  <si>
    <t>51075283-frink-and-freud</t>
  </si>
  <si>
    <t>Frink and Freud</t>
  </si>
  <si>
    <t>Pierre Péju, Lionel Richerand, Edward Gauvin</t>
  </si>
  <si>
    <t>Sigmund Freud</t>
  </si>
  <si>
    <t>Psychologist</t>
  </si>
  <si>
    <t>Frink &amp; Freud: Le Patient Americain</t>
  </si>
  <si>
    <t>https://www.casterman.com/Bande-dessinee/Catalogue/frink-et-freud/9782203124288</t>
  </si>
  <si>
    <t>https://selfmadehero.com/books/gonzo-a-graphic-biography-of-hunter-s-thompson</t>
  </si>
  <si>
    <t>9401799-gonzo</t>
  </si>
  <si>
    <t>Gonzo: A Graphic Biography of Hunter S. Thompson</t>
  </si>
  <si>
    <t>Will Bingley, Anthony Hope-Smith</t>
  </si>
  <si>
    <t>Hunter S. Thompson</t>
  </si>
  <si>
    <t>Journalist</t>
  </si>
  <si>
    <t>https://selfmadehero.com/books/guantanamo-kid-the-true-story-of-mohammed-el-gharani</t>
  </si>
  <si>
    <t>42097094-guant-namo-kid</t>
  </si>
  <si>
    <t>Guantánamo Kid: The True Story of Mohammed El-Gharani</t>
  </si>
  <si>
    <t>Jérôme Tubiana, Alexandre Franc</t>
  </si>
  <si>
    <t>Mohammed El-Gharani</t>
  </si>
  <si>
    <t>Political Prisoner</t>
  </si>
  <si>
    <t>Guantánamo Kid - L'histoire vraie de Mohamed El-Gorani</t>
  </si>
  <si>
    <t>https://www.dargaud.com/bd/guantanamo-kid-bda5541080</t>
  </si>
  <si>
    <t>https://selfmadehero.com/books/haddon-hall-when-david-invented-bowie</t>
  </si>
  <si>
    <t>31305559-haddon-hall</t>
  </si>
  <si>
    <t>Haddon Hall: When David Invented Bowie</t>
  </si>
  <si>
    <t>Néjib, Edward Gauvin</t>
  </si>
  <si>
    <t>Mid 20th Century-21st Century</t>
  </si>
  <si>
    <t>Haddon Hall: Quand David inventa Bowie</t>
  </si>
  <si>
    <t>Gallimard</t>
  </si>
  <si>
    <t>https://www.gallimard-bd.fr/9782070642403/haddon-hall.html</t>
  </si>
  <si>
    <t>https://selfmadehero.com/books/hellraisers</t>
  </si>
  <si>
    <t>13064246-hellraisers</t>
  </si>
  <si>
    <t>Hellraisers</t>
  </si>
  <si>
    <t>Robert Sellers, "JAKe"</t>
  </si>
  <si>
    <t>Richard Burton, Richard Harris, Peter O'Toole, Oliver Reed</t>
  </si>
  <si>
    <t>Actors</t>
  </si>
  <si>
    <t>https://selfmadehero.com/books/graphic-freud-hysteria</t>
  </si>
  <si>
    <t>24886279-hysteria</t>
  </si>
  <si>
    <t>Hysteria</t>
  </si>
  <si>
    <t>Richard Appignanesi, Oscar Zárate</t>
  </si>
  <si>
    <t>https://selfmadehero.com/books/isadora</t>
  </si>
  <si>
    <t>43908850-isadora</t>
  </si>
  <si>
    <t>Isadora</t>
  </si>
  <si>
    <t>Julie Birmant, Clément Oubrerie, Edward Gauvin</t>
  </si>
  <si>
    <t>Isadora Duncan</t>
  </si>
  <si>
    <t>Dancer</t>
  </si>
  <si>
    <t>Late 1800s</t>
  </si>
  <si>
    <t>https://www.dargaud.com/bd/isadora-bda5131650</t>
  </si>
  <si>
    <t>https://selfmadehero.com/books/johnny-cash-i-see-a-darkness</t>
  </si>
  <si>
    <t>6944736-johnny-cash</t>
  </si>
  <si>
    <t>Johnny Cash: I See A Darkness</t>
  </si>
  <si>
    <t>Johnny Cash</t>
  </si>
  <si>
    <t>CASH - I see a darkness</t>
  </si>
  <si>
    <t>https://www.carlsen.de/softcover/cash-i-see-darkness/978-3-551-76837-7</t>
  </si>
  <si>
    <t>https://selfmadehero.com/books/josephine-baker</t>
  </si>
  <si>
    <t>31305589-josephine-baker</t>
  </si>
  <si>
    <t>Josephine Baker</t>
  </si>
  <si>
    <t>José-Louis Bocquet, Catel Muller, Mercedes Claire Gillium</t>
  </si>
  <si>
    <t>https://www.casterman.com/Bande-dessinee/Catalogue/josephine-baker-nouvelle-edition/9782203232297</t>
  </si>
  <si>
    <t>https://selfmadehero.com/books/kiki-de-montparnasse</t>
  </si>
  <si>
    <t>10401677-kiki-de-montparnasse</t>
  </si>
  <si>
    <t>Kiki de Montparnasse</t>
  </si>
  <si>
    <t>José-Louis Bocquet, Catel Muller, Nora Mahony</t>
  </si>
  <si>
    <t>Alice Prin</t>
  </si>
  <si>
    <t>Model, Painter</t>
  </si>
  <si>
    <t>Early 20th Century, Mid 20th Century</t>
  </si>
  <si>
    <t>Montparnasse Kiki</t>
  </si>
  <si>
    <t>https://www.casterman.com/Bande-dessinee/Catalogue/kiki-de-montparnasse/9782203232396</t>
  </si>
  <si>
    <t>https://selfmadehero.com/books/knock-out</t>
  </si>
  <si>
    <t>51075284-knock-out</t>
  </si>
  <si>
    <t>Knock Out! The True Story of Emile Griffith</t>
  </si>
  <si>
    <t>Emile Griffith</t>
  </si>
  <si>
    <t>Boxer</t>
  </si>
  <si>
    <t>Knock Out!</t>
  </si>
  <si>
    <t>https://www.carlsen.de/hardcover/knock-out-graphic-novel/978-3-551-73363-4</t>
  </si>
  <si>
    <t>https://selfmadehero.com/books/mozart-in-paris</t>
  </si>
  <si>
    <t>43908849-mozart-in-paris</t>
  </si>
  <si>
    <t>Mozart in Paris</t>
  </si>
  <si>
    <t>Frantz Duchazeau, Edward Gauvin</t>
  </si>
  <si>
    <t>Amadeus Mozart</t>
  </si>
  <si>
    <t>Composer</t>
  </si>
  <si>
    <t>Mozart à Paris</t>
  </si>
  <si>
    <t>https://www.casterman.com/Bande-dessinee/Catalogue/mozart-a-paris-grand-format-noir-et-blanc/9782203178618</t>
  </si>
  <si>
    <t>https://selfmadehero.com/books/nick-cave-mercy-on-me</t>
  </si>
  <si>
    <t>34227681-nick-cave</t>
  </si>
  <si>
    <t>Nick Cave: Mercy on Me</t>
  </si>
  <si>
    <t>Nick Cave</t>
  </si>
  <si>
    <t>https://www.carlsen.de/hardcover/nick-cave/978-3-551-76466-9</t>
  </si>
  <si>
    <t>https://selfmadehero.com/books/orwell</t>
  </si>
  <si>
    <t>51075286-orwell</t>
  </si>
  <si>
    <t>Orwell</t>
  </si>
  <si>
    <t>Pierre Christin, Sébastien Verdier, Edward Gauvin</t>
  </si>
  <si>
    <t>George Orwell</t>
  </si>
  <si>
    <t>https://www.dargaud.com/bd/orwell-bda5116410</t>
  </si>
  <si>
    <t>https://selfmadehero.com/books/the-boxer</t>
  </si>
  <si>
    <t>18405540-the-boxer</t>
  </si>
  <si>
    <t>The Boxer</t>
  </si>
  <si>
    <t>Hertzko Haft</t>
  </si>
  <si>
    <t>Der Boxer</t>
  </si>
  <si>
    <t>https://www.carlsen.de/hardcover/der-boxer/978-3-551-78697-5</t>
  </si>
  <si>
    <t>https://selfmadehero.com/books/the-trial-of-roger-casement</t>
  </si>
  <si>
    <t>28818236-the-trial-of-roger-casement</t>
  </si>
  <si>
    <t>The Trial of Roger Casement</t>
  </si>
  <si>
    <t>Fionnuala Doran</t>
  </si>
  <si>
    <t>Roger Casement</t>
  </si>
  <si>
    <t>https://selfmadehero.com/books/zatopek</t>
  </si>
  <si>
    <t>51075282-zatopek</t>
  </si>
  <si>
    <t>Zatopek</t>
  </si>
  <si>
    <t>Jan Novak, "Jaromir99"</t>
  </si>
  <si>
    <t>Emil Zátopek</t>
  </si>
  <si>
    <t>https://selfmadehero.com/books/siberian-haiku</t>
  </si>
  <si>
    <t>50915243-siberian-haiku</t>
  </si>
  <si>
    <t>Siberian Haiku</t>
  </si>
  <si>
    <t>Jurga Vilė, Lina Itagaki</t>
  </si>
  <si>
    <t>Family Biography</t>
  </si>
  <si>
    <t>Alguikas Vilė</t>
  </si>
  <si>
    <t>n/A</t>
  </si>
  <si>
    <t>https://selfmadehero.com/books/starman-bowie-s-stardust-years</t>
  </si>
  <si>
    <t>61783879-starman</t>
  </si>
  <si>
    <t>Starman: Bowie's Stardust Years</t>
  </si>
  <si>
    <t xml:space="preserve">Reinhard Kleist </t>
  </si>
  <si>
    <t>Starman - David Bowie's Ziggy Stardust Years</t>
  </si>
  <si>
    <t>https://www.carlsen.de/hardcover/starman-david-bowies-ziggy-stardust-years/978-3-551-79362-1</t>
  </si>
  <si>
    <t>https://selfmadehero.com/books/andy-the-life-and-times-of-andy-warhol</t>
  </si>
  <si>
    <t>38748249-andy</t>
  </si>
  <si>
    <t>Andy: The Life and Times of Andy Warhol: A Factual Fairytale</t>
  </si>
  <si>
    <t>"Typex"</t>
  </si>
  <si>
    <t>Andy Warhol</t>
  </si>
  <si>
    <t>https://selfmadehero.com/books/armed-with-madness-the-surreal-leonora-carrington</t>
  </si>
  <si>
    <t>61783882-armed-with-madness</t>
  </si>
  <si>
    <t>Armed With Madness: The Surreal Leonora Carrington</t>
  </si>
  <si>
    <t>Mary M. Talbot, Bryan Talbot</t>
  </si>
  <si>
    <t>Leonora Carrington</t>
  </si>
  <si>
    <t>Early 20th Century - 21st Century</t>
  </si>
  <si>
    <t>https://selfmadehero.com/books/art-masters-basquiat</t>
  </si>
  <si>
    <t>41107919-basquiat</t>
  </si>
  <si>
    <t>Art Masters: Basquiat</t>
  </si>
  <si>
    <t>Julian Voloj, Søren Mosdal</t>
  </si>
  <si>
    <t>Jean-Michel Basquiat</t>
  </si>
  <si>
    <t>https://selfmadehero.com/books/art-masters-dali</t>
  </si>
  <si>
    <t>28818347-dal</t>
  </si>
  <si>
    <t>Art Masters: Dalí</t>
  </si>
  <si>
    <t>Edmond Baudoin, Edward Gauvin</t>
  </si>
  <si>
    <t>Salvador Dalí</t>
  </si>
  <si>
    <t>Dalí por Baudoin</t>
  </si>
  <si>
    <t>Astiberri</t>
  </si>
  <si>
    <t>https://www.astiberri.com/products/dali</t>
  </si>
  <si>
    <t>https://selfmadehero.com/books/art-masters-gauguin</t>
  </si>
  <si>
    <t>31305515-gauguin</t>
  </si>
  <si>
    <t>Art Masters: Gauguin</t>
  </si>
  <si>
    <t>Fabrizio Dori, Edward Gauvin</t>
  </si>
  <si>
    <t>Paul Gauguin</t>
  </si>
  <si>
    <t>Mid 19th Century - Late 19th Century</t>
  </si>
  <si>
    <t>Late 19th Century</t>
  </si>
  <si>
    <t>Gauguin: L'autre monde</t>
  </si>
  <si>
    <t>Sarbacane</t>
  </si>
  <si>
    <t>https://editions-sarbacane.com/bd/gauguin-l-autre-monde</t>
  </si>
  <si>
    <t>https://selfmadehero.com/books/art-masters-magritte</t>
  </si>
  <si>
    <t>34227628-magritte</t>
  </si>
  <si>
    <t>Art Masters: Magritte</t>
  </si>
  <si>
    <t>Vincent Zabus, Thomas Campi</t>
  </si>
  <si>
    <t>René Magritte</t>
  </si>
  <si>
    <t>https://selfmadehero.com/books/art-masters-munch</t>
  </si>
  <si>
    <t>26240580-munch</t>
  </si>
  <si>
    <t>Art Masters: Munch</t>
  </si>
  <si>
    <t>Steffen Kverneland, Francesca M. Nichols</t>
  </si>
  <si>
    <t>Edvard Munch</t>
  </si>
  <si>
    <t>Munch</t>
  </si>
  <si>
    <t>avent-verlag</t>
  </si>
  <si>
    <t>https://www.avant-verlag.de/comics/munch/</t>
  </si>
  <si>
    <t>https://selfmadehero.com/books/art-masters-pablo</t>
  </si>
  <si>
    <t>23167772-pablo</t>
  </si>
  <si>
    <t>Art Masters: Pablo</t>
  </si>
  <si>
    <t>Pablo Picasso</t>
  </si>
  <si>
    <t>Late 19th Century - Late 20th Century</t>
  </si>
  <si>
    <t>Pablo</t>
  </si>
  <si>
    <t>https://www.dargaud.com/bd/pablo/pablo/pablo-tome-0-pablo-integrale-complete-bda5166040</t>
  </si>
  <si>
    <t>Original publisher went out of business several years ago - had to turn to Internet Archive for title page</t>
  </si>
  <si>
    <t>https://selfmadehero.com/books/art-masters-rembrandt</t>
  </si>
  <si>
    <t>17594337-rembrandt</t>
  </si>
  <si>
    <t>Art Masters: Rembrandt</t>
  </si>
  <si>
    <t>"Typex", Anna Asbury</t>
  </si>
  <si>
    <t>Rembrandt van Rijn</t>
  </si>
  <si>
    <t>Rembrandt</t>
  </si>
  <si>
    <t>Oog &amp; Blik</t>
  </si>
  <si>
    <t>https://web.archive.org/web/20140715141151/http://www.oogenblik.nl/web/Boekenpagina/9789054924432_Rembrandt.htm</t>
  </si>
  <si>
    <t>https://selfmadehero.com/books/art-masters-vincent</t>
  </si>
  <si>
    <t>22312041-vincent</t>
  </si>
  <si>
    <t>Art Masters: Vincent</t>
  </si>
  <si>
    <t>Barbara Stok, Laura Watkinson</t>
  </si>
  <si>
    <t>Vincent van Gogh</t>
  </si>
  <si>
    <t>Vincent</t>
  </si>
  <si>
    <t>Singel Uitgeverijen | Nijgh &amp; Van Ditmar</t>
  </si>
  <si>
    <t>https://singeluitgeverijen.nl/nijgh-van-ditmar/boek/vincent/</t>
  </si>
  <si>
    <t>https://selfmadehero.com/books/diego-rivera</t>
  </si>
  <si>
    <t>56969591-diego-rivera</t>
  </si>
  <si>
    <t>Diego Revera</t>
  </si>
  <si>
    <t>Francisco de la Mora, José Luis Pescador</t>
  </si>
  <si>
    <t>Diego Rivera</t>
  </si>
  <si>
    <t>https://selfmadehero.com/books/frida-kahlo-her-life-her-work-her-home</t>
  </si>
  <si>
    <t>61783881-frida-kahlo</t>
  </si>
  <si>
    <t>Frida Kahlo: Her Life, Her Work, Her Home</t>
  </si>
  <si>
    <t>Francisco De La Mora</t>
  </si>
  <si>
    <t>Frida Kahlo</t>
  </si>
  <si>
    <t>https://selfmadehero.com/books/georgia-o-keeffe</t>
  </si>
  <si>
    <t>58667551-georgia-o-keeffe</t>
  </si>
  <si>
    <t>Georgia O'Keefe</t>
  </si>
  <si>
    <t>María Herreros</t>
  </si>
  <si>
    <t>https://selfmadehero.com/books/thomas-girtin-the-forgotten-painter</t>
  </si>
  <si>
    <t>60310810-thomas-girtin</t>
  </si>
  <si>
    <t>Thomas Girtin: The Forgotten Painter</t>
  </si>
  <si>
    <t>Oscar Zarate</t>
  </si>
  <si>
    <t>Thomas Girtin</t>
  </si>
  <si>
    <t>Abrams</t>
  </si>
  <si>
    <t>https://www.abramsbooks.com/product/washingtons-gay-general_9781419743726/</t>
  </si>
  <si>
    <t>174716416-washington-s-gay-general</t>
  </si>
  <si>
    <t>Washington's Gay General: The Legends and Loves of Baron von Steuben</t>
  </si>
  <si>
    <t>Josh Trujillo, Levi Hastings</t>
  </si>
  <si>
    <t>Baron von Steuben</t>
  </si>
  <si>
    <t>General (Historical)</t>
  </si>
  <si>
    <t>Surely</t>
  </si>
  <si>
    <t>https://www.abramsbooks.com/product/flung-out-of-space_9781419744334/</t>
  </si>
  <si>
    <t>56969413-flung-out-of-space</t>
  </si>
  <si>
    <t>Flung Out of Space: Inspired by the Indecent Adventures of Patricia Highsmith</t>
  </si>
  <si>
    <t>Grace Ellis, Hannah Templer</t>
  </si>
  <si>
    <t>Patricia Highsmith</t>
  </si>
  <si>
    <t>Queer Author</t>
  </si>
  <si>
    <t>https://www.abramsbooks.com/product/glass-town_9781419732683/</t>
  </si>
  <si>
    <t>50159157-glass-town</t>
  </si>
  <si>
    <t>Glass Town: The Imaginary World of the Brontës</t>
  </si>
  <si>
    <t>Isabel Greenberg</t>
  </si>
  <si>
    <t>Bronte Siblings</t>
  </si>
  <si>
    <t>Varied</t>
  </si>
  <si>
    <t>Childhood (Early 1800s)</t>
  </si>
  <si>
    <t>Abrams ComicArts</t>
  </si>
  <si>
    <t>https://www.abramsbooks.com/product/photographic_9781947440005/</t>
  </si>
  <si>
    <t>35888383-photographic</t>
  </si>
  <si>
    <t>Photographic: The Life of Graciela Iturbide</t>
  </si>
  <si>
    <t>Isabel Quintero, Zeke Peña</t>
  </si>
  <si>
    <t>Graciela Iturbide</t>
  </si>
  <si>
    <t>Photographer</t>
  </si>
  <si>
    <t>Getty Publications</t>
  </si>
  <si>
    <t>https://www.abramsbooks.com/product/becoming-andy-warhol_9781419718755/</t>
  </si>
  <si>
    <t>28818262-becoming-andy-warhol</t>
  </si>
  <si>
    <t>Becoming Andy Warhol</t>
  </si>
  <si>
    <t>Nick Bertozzi, Pierce Hargan</t>
  </si>
  <si>
    <t>https://www.abramsbooks.com/product/imitation-game_9781419718939/</t>
  </si>
  <si>
    <t>26240627-the-imitation-game</t>
  </si>
  <si>
    <t>The Imitation Game: Alan Turing Decoded</t>
  </si>
  <si>
    <t>Jim Ottaviani, Leland Purvis</t>
  </si>
  <si>
    <t>Alan Turing</t>
  </si>
  <si>
    <t>Computer Scientist</t>
  </si>
  <si>
    <t>https://www.abramsbooks.com/product/woody-guthrie-and-the-dust-bowl-ballads_9781419719455/</t>
  </si>
  <si>
    <t>26240662-woody-guthrie-and-the-dust-bowl-ballads</t>
  </si>
  <si>
    <t>Woody Guthrie and the Dust Bowl Ballads</t>
  </si>
  <si>
    <t>Nick Hayes</t>
  </si>
  <si>
    <t>Woody Guthrie</t>
  </si>
  <si>
    <t>https://www.abramsbooks.com/product/will-eisner-champion-of-the-graphic-novel_9781419714986/</t>
  </si>
  <si>
    <t>25073670-will-eisner</t>
  </si>
  <si>
    <t>Will Eisner: Champion of the Graphic Novel</t>
  </si>
  <si>
    <t>Paul Levitz, Brad Meltzer</t>
  </si>
  <si>
    <t>Will Eisner</t>
  </si>
  <si>
    <t>Cartoonist</t>
  </si>
  <si>
    <t>https://www.abramsbooks.com/product/nat-turner_9780810972278/</t>
  </si>
  <si>
    <t>2080794.Nat_Turner</t>
  </si>
  <si>
    <t>Nat Turner</t>
  </si>
  <si>
    <t>Kyle Baker</t>
  </si>
  <si>
    <t>Revolutionary</t>
  </si>
  <si>
    <t>Early 19th Century</t>
  </si>
  <si>
    <t>https://www.abramsbooks.com/product/joseph-smith-and-the-mormons_9781419749650/</t>
  </si>
  <si>
    <t>58667424-joseph-smith-and-the-mormons</t>
  </si>
  <si>
    <t>Joseph Smith And The Mormons</t>
  </si>
  <si>
    <t>Noah Van Sciver</t>
  </si>
  <si>
    <t>Joseph Smith</t>
  </si>
  <si>
    <t>Religious Leader</t>
  </si>
  <si>
    <t>https://www.abramsbooks.com/product/three-rocks_9781419745904/</t>
  </si>
  <si>
    <t>98650852-three-rocks</t>
  </si>
  <si>
    <t>Three Rocks: The Story of Ernie Bushmiller: The Man Who Created Nancy</t>
  </si>
  <si>
    <t>Bill Griffith</t>
  </si>
  <si>
    <t>Ernie Bushmiller</t>
  </si>
  <si>
    <t>Early 19th Century - Mid 20th Century</t>
  </si>
  <si>
    <t>https://www.abramsbooks.com/product/my-friend-dahmer_9781419702167/</t>
  </si>
  <si>
    <t>13332696-my-friend-dahmer</t>
  </si>
  <si>
    <t>My Friend Dahmer</t>
  </si>
  <si>
    <t>Derf Backderf</t>
  </si>
  <si>
    <t>Jeffrey Dahmer</t>
  </si>
  <si>
    <t>Serial Killer</t>
  </si>
  <si>
    <t>https://www.abramsbooks.com/product/incredible-nellie-bly_9781419750175/</t>
  </si>
  <si>
    <t>54776164-the-incredible-nellie-bly</t>
  </si>
  <si>
    <t>The Incredible Nellie Bly: Journalist, Investigator, Feminist, and Philanthropist</t>
  </si>
  <si>
    <t>Luciana Cimino, Sergio Algozzino, David Randall</t>
  </si>
  <si>
    <t>Nellie Bly</t>
  </si>
  <si>
    <t>https://www.abramsbooks.com/product/nobodys-fool_9781419735011/</t>
  </si>
  <si>
    <t>41104162-nobody-s-fool</t>
  </si>
  <si>
    <t>Nobody's Fool: The Life And Times Of Schlitzie The Pinhead</t>
  </si>
  <si>
    <t>Schlitze Surtees</t>
  </si>
  <si>
    <t>Sideshow Performer</t>
  </si>
  <si>
    <t>https://www.abramsbooks.com/product/black-white_9781419759864/</t>
  </si>
  <si>
    <t>61783771-black-white</t>
  </si>
  <si>
    <t>Black &amp; White: The Rise and Fall of Bobby Fischer</t>
  </si>
  <si>
    <t>Julian Voloj, Wagner Willian</t>
  </si>
  <si>
    <t>Bobby Fischer</t>
  </si>
  <si>
    <t>Prodigy, Chess Grandmaster</t>
  </si>
  <si>
    <t>https://www.abramsbooks.com/product/bridge_9781419728525/</t>
  </si>
  <si>
    <t>35888423-the-bridge</t>
  </si>
  <si>
    <t>The Bridge: How the Roeblings Connected Brooklyn to New York</t>
  </si>
  <si>
    <t>Peter J. Tomasi, Teo Duvall</t>
  </si>
  <si>
    <t>Roebling Family</t>
  </si>
  <si>
    <t>Architects, Engineers</t>
  </si>
  <si>
    <t>Penguin Random House</t>
  </si>
  <si>
    <t>https://www.penguinrandomhouse.com/books/608042/jack-kirby-by-tom-scioli/</t>
  </si>
  <si>
    <t>52883804-jack-kirby</t>
  </si>
  <si>
    <t>Jack Kirby: The Epic Life of the King of Comics [A Graphic Biography]</t>
  </si>
  <si>
    <t>Tom Scioli</t>
  </si>
  <si>
    <t>Jack Kirby</t>
  </si>
  <si>
    <t>Crown Publishing Group; Clarkson Potter/Ten Speed</t>
  </si>
  <si>
    <t>https://www.penguinrandomhouse.com/books/714063/banksy-by-francesco-matteuzzi/</t>
  </si>
  <si>
    <t>61654634-banksy</t>
  </si>
  <si>
    <t>Banksy: A Graphic Novel</t>
  </si>
  <si>
    <t>Francesco Matteuzzi, Marco Maraggi</t>
  </si>
  <si>
    <t>Banksy</t>
  </si>
  <si>
    <t>Prestel Publishing</t>
  </si>
  <si>
    <t>https://www.penguinrandomhouse.com/books/696066/keith-haring-by-paolo-parisi/</t>
  </si>
  <si>
    <t>61218848-keith-haring</t>
  </si>
  <si>
    <t>Keith Haring: The Story Of His Life</t>
  </si>
  <si>
    <t>Paolo Parisi</t>
  </si>
  <si>
    <t>Keith Haring</t>
  </si>
  <si>
    <t>https://www.penguinrandomhouse.com/books/307333/the-14th-dalai-lama-by-tetsu-saiwai/</t>
  </si>
  <si>
    <t>7980565-the-14th-dalai-lama</t>
  </si>
  <si>
    <t>The 14th Dalai Lama: A Manga Biography</t>
  </si>
  <si>
    <t>Tetsu Saiwai</t>
  </si>
  <si>
    <t>Tenzin Gyatso</t>
  </si>
  <si>
    <t>Dalai Lama</t>
  </si>
  <si>
    <t>Penguin Publishing Group</t>
  </si>
  <si>
    <t>https://www.penguinrandomhouse.com/books/676653/mark-rothko-by-francesco-matteuzzi-giovanni-scarduelli/</t>
  </si>
  <si>
    <t>59961494-mark-rothko</t>
  </si>
  <si>
    <t>Mark Rothko: The Story Of His Life</t>
  </si>
  <si>
    <t>Francesco Matteuzzi, Giovanni Scarduelli</t>
  </si>
  <si>
    <t>Mark Rothko</t>
  </si>
  <si>
    <t>Hugh</t>
  </si>
  <si>
    <t>https://www.penguinrandomhouse.com/books/704375/madonna-una-biografia--madonna-a-biography-by-los-pietro-flores/</t>
  </si>
  <si>
    <t>57020816-madonna</t>
  </si>
  <si>
    <t>Madonna: A Biography</t>
  </si>
  <si>
    <t>Borja Prieto, Natalia Flores</t>
  </si>
  <si>
    <t>Madonna</t>
  </si>
  <si>
    <t>PRH Grupo Editorial</t>
  </si>
  <si>
    <t>https://www.penguinrandomhouse.com/books/566297/the-life-of-frederick-douglass-by-david-f-walker-art-by-damon-smyth-and-colors-by-marissa-louise/</t>
  </si>
  <si>
    <t>39946133-the-life-of-frederick-douglass</t>
  </si>
  <si>
    <t>The Life Of Frederick Douglass: A Graphic Narrative Of A Slave's Journey From Bondage To Freedom</t>
  </si>
  <si>
    <t>David F. Walker, Damon Smyth, Marissa Louise</t>
  </si>
  <si>
    <t>Frederick Douglass</t>
  </si>
  <si>
    <t>Abolitionist</t>
  </si>
  <si>
    <t>https://www.penguinrandomhouse.com/books/566183/lon-chaney-speaks-by-pat-dorian/</t>
  </si>
  <si>
    <t>50612753-lon-chaney-speaks</t>
  </si>
  <si>
    <t>Lon Chaney Speaks</t>
  </si>
  <si>
    <t>Pat Dorian</t>
  </si>
  <si>
    <t>Lon Chaney</t>
  </si>
  <si>
    <t>Knopf Doubleday Publishing Group</t>
  </si>
  <si>
    <t>https://www.penguinrandomhouse.com/books/623200/michael-jackson-musica-de-luz-vida-de-sombras--michael-jackson-music-of-light-life-of-shadows-by-guillermo-alonso-y-carla-fuentes/</t>
  </si>
  <si>
    <t>45708322-michael-jackson-m-sica-de-luz-vida-de-sombras-michael-jackson-music</t>
  </si>
  <si>
    <t>Michael Jackson: Music of Light, Life of Shadows</t>
  </si>
  <si>
    <t>Guillermo Alonso, Carla Fuentes</t>
  </si>
  <si>
    <t>Random Cómics</t>
  </si>
  <si>
    <t>Michael Jackson, música de luz, vida de sombras</t>
  </si>
  <si>
    <t>https://www.penguinrandomhouse.com/books/555181/alexander-hamilton-by-jonathan-hennessey-art-by-justin-greenwood/</t>
  </si>
  <si>
    <t>33098848-alexander-hamilton</t>
  </si>
  <si>
    <t>Alexander Hamilton: The Graphic History Of An American Founding Father</t>
  </si>
  <si>
    <t>Jonathan Hennessey, Justin Greenwood</t>
  </si>
  <si>
    <t>Alexander Hamilton</t>
  </si>
  <si>
    <t>Revolutionary, Treasury Secretary</t>
  </si>
  <si>
    <t>https://www.penguinrandomhouse.com/books/704372/federico-vida-de-federico-garcia-lorca--federico-the-life-of-federico-garcia-lorca-by-ilu-ros/</t>
  </si>
  <si>
    <t>57938387-federico</t>
  </si>
  <si>
    <t>Federico: The Life Of Federico García Lorca</t>
  </si>
  <si>
    <t>Ilu Ros</t>
  </si>
  <si>
    <t>Federico Garcia Lorca</t>
  </si>
  <si>
    <t>Poet, Playwright</t>
  </si>
  <si>
    <t>https://www.penguinrandomhouse.com/books/570266/frida-kahlo-by-vanna-vinci/</t>
  </si>
  <si>
    <t>34697189-frida-kahlo</t>
  </si>
  <si>
    <t>Frida Kahlo: The Story Of Her Life</t>
  </si>
  <si>
    <t>Vanna Vinci</t>
  </si>
  <si>
    <t>Frida: Operetta amorale a fumetti</t>
  </si>
  <si>
    <t>24 Ore Cultura</t>
  </si>
  <si>
    <t>https://www.24orecultura.com/libri-24-ore-cultura/frida/</t>
  </si>
  <si>
    <t>https://www.penguinrandomhouse.com/books/666735/edward-hopper-by-sergio-rossi-giovanni-scarduelli/</t>
  </si>
  <si>
    <t>56963830-edward-hopper</t>
  </si>
  <si>
    <t>Edward Hopper: The Story Of His Life</t>
  </si>
  <si>
    <t>Sergio Rossi, Giovanni Scarduelli</t>
  </si>
  <si>
    <t>Edward Hopper</t>
  </si>
  <si>
    <t>Present</t>
  </si>
  <si>
    <t>https://www.penguinrandomhouse.com/books/696065/francis-bacon-graphic-novel-by-cristina-portolano/</t>
  </si>
  <si>
    <t>60317104-francis-bacon-graphic-novel</t>
  </si>
  <si>
    <t>Francis Bacon: The Story of his Life</t>
  </si>
  <si>
    <t>Cristina Portolano</t>
  </si>
  <si>
    <t>Francis Bacon</t>
  </si>
  <si>
    <t>https://www.penguinrandomhouse.ca/books/626059/sundays-child-by-serena-katt/9781787331020</t>
  </si>
  <si>
    <t>41087271-sunday-s-child</t>
  </si>
  <si>
    <t>Sunday's Child</t>
  </si>
  <si>
    <t>Serena Katt</t>
  </si>
  <si>
    <t>"Opa"</t>
  </si>
  <si>
    <t>Nazi Collaborator…?</t>
  </si>
  <si>
    <t>Random House Canada</t>
  </si>
  <si>
    <t>https://www.penguinrandomhouse.com/books/718522/i-am-stan-by-tom-scioli/</t>
  </si>
  <si>
    <t>125120657-i-am-stan</t>
  </si>
  <si>
    <t>I Am Stan: A Graphic Biography of the Legendary Stan Lee</t>
  </si>
  <si>
    <t>Stan Lee</t>
  </si>
  <si>
    <t>Ten Speed Graphic</t>
  </si>
  <si>
    <t>https://www.penguinrandomhouse.com/books/548044/che-by-jon-lee-anderson-and-jose-hernandez/</t>
  </si>
  <si>
    <t>56648181-che</t>
  </si>
  <si>
    <t>Che: A Revolutionary Life</t>
  </si>
  <si>
    <t>Jon Lee Anderson, Jose Hernandez</t>
  </si>
  <si>
    <t>Che Guevara</t>
  </si>
  <si>
    <t>CHE: Une vie révolutionnaire</t>
  </si>
  <si>
    <t>Vuibert</t>
  </si>
  <si>
    <t>https://www.vuibert.fr/ouvrage/9782311103267-che</t>
  </si>
  <si>
    <t>This one was slightly difficult to categorize in terms of publishing house: Albatross Funnybooks was an originally independent publisher distributed through PRH, but moved to Dark Horse as an imprint in 2023. I chose to go with the information that was accurate at time of initial publication.</t>
  </si>
  <si>
    <t>https://www.penguinrandomhouse.com/books/727446/did-you-hear-what-eddie-gein-done-by-written-by-eric-powell-and-harold-schechter-illustrated-by-eric-powell/</t>
  </si>
  <si>
    <t>57378791-did-you-hear-what-eddie-gein-done</t>
  </si>
  <si>
    <t>Did You Hear What Eddie Gein Done?</t>
  </si>
  <si>
    <t>Eric Powell, Harold Schechter</t>
  </si>
  <si>
    <t>Ed Gein</t>
  </si>
  <si>
    <t>Albatross Funnybooks</t>
  </si>
  <si>
    <t>Distributor: Penguin Random House Publisher Services</t>
  </si>
  <si>
    <t>https://www.penguinrandomhouse.com/books/237322/musashi-a-graphic-novel-by-sean-michael-wilson-illustrated-by-michiru-morikawa/</t>
  </si>
  <si>
    <t>19288784-musashi</t>
  </si>
  <si>
    <t>Musashi (a Graphic Novel)</t>
  </si>
  <si>
    <t>Sean Michael Wilson, Michiru Morikawa, William Scott Wilson</t>
  </si>
  <si>
    <t>Miyamoto Musashi</t>
  </si>
  <si>
    <t>Samurai</t>
  </si>
  <si>
    <t>Shambhala</t>
  </si>
  <si>
    <t>MacMillan Publishers</t>
  </si>
  <si>
    <t>https://us.macmillan.com/books/9781626728769/einstein</t>
  </si>
  <si>
    <t>59251235-einstein</t>
  </si>
  <si>
    <t>Einstein</t>
  </si>
  <si>
    <t>Jim Ottaviani, Jerel Dye</t>
  </si>
  <si>
    <t>Scientist</t>
  </si>
  <si>
    <t>first second</t>
  </si>
  <si>
    <t>https://us.macmillan.com/books/9780809026852/anne-frank-the-anne-frank-house-authorized-graphic-biography</t>
  </si>
  <si>
    <t>7352725-anne-frank</t>
  </si>
  <si>
    <t>Anne Frank: The Anne Frank House Authorized Graphic Biography</t>
  </si>
  <si>
    <t>Sid Jacobson, Ernie Colon</t>
  </si>
  <si>
    <t>Anne Frank</t>
  </si>
  <si>
    <t>N/A</t>
  </si>
  <si>
    <t>Hill and Wang</t>
  </si>
  <si>
    <t>https://us.macmillan.com/books/9780809093557/trinity-a-graphic-history-of-the-first-atomic-bomb</t>
  </si>
  <si>
    <t>16059564-trinity</t>
  </si>
  <si>
    <t>Trinity: A Graphic History of the First Atomic Bomb</t>
  </si>
  <si>
    <t>Jonathan Fetter-vorm</t>
  </si>
  <si>
    <t>J. Robert Oppenheimer; Manhattan Project</t>
  </si>
  <si>
    <t>https://us.macmillan.com/books/9781250760753/accidental-czar</t>
  </si>
  <si>
    <t>58484191-accidental-czar</t>
  </si>
  <si>
    <t>Accidental Czar: The Life And Lies Of Vladimir Putin</t>
  </si>
  <si>
    <t>Andrew S. Weiss, Brian Brown</t>
  </si>
  <si>
    <t>Vladimir Putin</t>
  </si>
  <si>
    <t>President of Russia/Autocrat</t>
  </si>
  <si>
    <t>Tsar par accident</t>
  </si>
  <si>
    <t>Rue De Sevres</t>
  </si>
  <si>
    <t>https://www.editions-ruedesevres.fr/Tsar-par-accident</t>
  </si>
  <si>
    <t>Unable to find publisher URL</t>
  </si>
  <si>
    <t>https://www.indigo.ca/en-ca/alans-war-the-memories-of-g.i.-alan-cope/9781596430969.html</t>
  </si>
  <si>
    <t>2943009-alan-s-war</t>
  </si>
  <si>
    <t>Alan's War: The Memories Of G.i. Alan Cope</t>
  </si>
  <si>
    <t>Emmanuel Guibert</t>
  </si>
  <si>
    <t>Alan Cope</t>
  </si>
  <si>
    <t>Soldier</t>
  </si>
  <si>
    <t>https://us.macmillan.com/books/9780809016495/the-beats</t>
  </si>
  <si>
    <t>7477328-the-beats</t>
  </si>
  <si>
    <t>The Beats: A Graphic History</t>
  </si>
  <si>
    <t>Harvey Pekar, Ed Piskor, Paul Buhle, Trina Robbins, Peter Kuper</t>
  </si>
  <si>
    <t>Kerouac, Ginsberg, Burroughs, Jay DeFeo</t>
  </si>
  <si>
    <t>https://us.macmillan.com/books/9780809095087/trotsky</t>
  </si>
  <si>
    <t>6600626-trotsky</t>
  </si>
  <si>
    <t>Trotsky</t>
  </si>
  <si>
    <t>Rick Geary</t>
  </si>
  <si>
    <t>Leon Trotsky</t>
  </si>
  <si>
    <t>https://us.macmillan.com/books/9780809095032/j-edgar-hoover</t>
  </si>
  <si>
    <t>1765760.J_Edgar_Hoover</t>
  </si>
  <si>
    <t>J. Edgar Hoover: A True History of Violence</t>
  </si>
  <si>
    <t>J. Edgar Hoover</t>
  </si>
  <si>
    <t>FBI Chief</t>
  </si>
  <si>
    <t>https://us.macmillan.com/books/9780809095049/malcolm-x</t>
  </si>
  <si>
    <t>31080.Malcolm_X</t>
  </si>
  <si>
    <t>Malcolm X: A Graphic Biography</t>
  </si>
  <si>
    <t>Andrew Helfer, Randy DuBurke</t>
  </si>
  <si>
    <t>Malcom X</t>
  </si>
  <si>
    <t>https://us.macmillan.com/books/9781250777942/hawking</t>
  </si>
  <si>
    <t>54017867-hawking</t>
  </si>
  <si>
    <t>Hawking</t>
  </si>
  <si>
    <t>Jim Ottaviani, Leland Myrick</t>
  </si>
  <si>
    <t>Stephen Hawking</t>
  </si>
  <si>
    <t>https://us.macmillan.com/books/9781596432871/grace</t>
  </si>
  <si>
    <t>10991383-grace</t>
  </si>
  <si>
    <t>Grace: The Jeff Buckley Story</t>
  </si>
  <si>
    <t>Tiffanie DeBartolo, Pascal Dizin, Lisa Reist</t>
  </si>
  <si>
    <t>Jeff Buckley</t>
  </si>
  <si>
    <t>https://us.macmillan.com/books/9781250224880/monk</t>
  </si>
  <si>
    <t>Monk!: Thelonious, Pannonica, and the Friendship Behind a Musical Revolution</t>
  </si>
  <si>
    <t>Youssef Daoudi</t>
  </si>
  <si>
    <t>Thelonious Monk</t>
  </si>
  <si>
    <t>https://us.macmillan.com/books/9781626723160/is-this-guy-for-real</t>
  </si>
  <si>
    <t>34506909-is-this-guy-for-real</t>
  </si>
  <si>
    <t>Is This Guy For Real? The Unbelievable Andy Kaufman</t>
  </si>
  <si>
    <t>Brian Brown</t>
  </si>
  <si>
    <t>Andy Kaufman</t>
  </si>
  <si>
    <t>Comedian</t>
  </si>
  <si>
    <t>https://us.macmillan.com/books/9781596438279/feynman</t>
  </si>
  <si>
    <t>15792872-feynman</t>
  </si>
  <si>
    <t>Feynman</t>
  </si>
  <si>
    <t>Richard Feynman</t>
  </si>
  <si>
    <t>https://us.macmillan.com/books/9781596438514/andre-the-giant</t>
  </si>
  <si>
    <t>18465496-andre-the-giant</t>
  </si>
  <si>
    <t>Andre The Giant: Life And Legend</t>
  </si>
  <si>
    <t>Andre The Giant</t>
  </si>
  <si>
    <t>Professional Wrestler, Actor</t>
  </si>
  <si>
    <t>https://www.indigo.ca/en-ca/verissimus-the-stoic-philosophy-of-marcus-aurelius/9781250270955.html</t>
  </si>
  <si>
    <t>58724891-verissimus</t>
  </si>
  <si>
    <t>Verissimus: The Stoic Philosophy Of Marcus Aurelius</t>
  </si>
  <si>
    <t>Donald J. Robertson, Ze Nuno Fraga</t>
  </si>
  <si>
    <t>Marcus Aurelius</t>
  </si>
  <si>
    <t>Roman Emporer</t>
  </si>
  <si>
    <t>Macmillan Publishers</t>
  </si>
  <si>
    <t>St. Martin's Publishing Group</t>
  </si>
  <si>
    <t>https://us.macmillan.com/books/9781626728523/now-let-me-fly</t>
  </si>
  <si>
    <t>60316981-now-let-me-fly</t>
  </si>
  <si>
    <t>Now Let Me Fly: A Portrait Of Eugene Bullard</t>
  </si>
  <si>
    <t>Ronald Wimberly, Brahm Revel</t>
  </si>
  <si>
    <t>Eugene Bullard</t>
  </si>
  <si>
    <t>Fighter Pilot</t>
  </si>
  <si>
    <t>IDW Publishing</t>
  </si>
  <si>
    <t>https://idwpublishing.com/products/march-book-one?variant=44894945018155</t>
  </si>
  <si>
    <t>17346698-march</t>
  </si>
  <si>
    <t>March: Book One</t>
  </si>
  <si>
    <t>John Lewis, Andrew Aydin, Nate Powell</t>
  </si>
  <si>
    <t>John Lewis</t>
  </si>
  <si>
    <t>Politician</t>
  </si>
  <si>
    <t>Top Shelf</t>
  </si>
  <si>
    <t>https://idwpublishing.com/products/funny-things-a-comic-strip-biography-of-charles-m-schulz?variant=46532419060011</t>
  </si>
  <si>
    <t>64391839-funny-things</t>
  </si>
  <si>
    <t>Funny Things: A Comic Strip Biography of Charles M. Schulz</t>
  </si>
  <si>
    <t>Luca Debus, Francesco Matteuzzi</t>
  </si>
  <si>
    <t>Charles Schulz</t>
  </si>
  <si>
    <t>https://idwpublishing.com/products/they-called-us-enemy-expanded-edition?variant=44895296258347</t>
  </si>
  <si>
    <t>52211831-they-called-us-enemy</t>
  </si>
  <si>
    <t>They Called Us Enemy: Expanded Edition</t>
  </si>
  <si>
    <t>George Takei, Justin Eisinger, Steven Scott, Harmony Becker</t>
  </si>
  <si>
    <t>George Takei</t>
  </si>
  <si>
    <t>Childhood (Mid-20th Century)</t>
  </si>
  <si>
    <t>https://idwpublishing.com/products/march-book-two?variant=44894945313067</t>
  </si>
  <si>
    <t>22487952-march</t>
  </si>
  <si>
    <t>March: Book Two</t>
  </si>
  <si>
    <t>https://idwpublishing.com/products/genius-isolated-the-life-and-art-of-alex-toth?variant=45247077384491</t>
  </si>
  <si>
    <t>8721708-genius-isolated</t>
  </si>
  <si>
    <t>Genius, Isolated: The Life and Art of Alex Toth</t>
  </si>
  <si>
    <t>Dean Mullaney, Bruce Canwell</t>
  </si>
  <si>
    <t>Alex Toth</t>
  </si>
  <si>
    <t>https://idwpublishing.com/products/march-book-three-hc?variant=44894945247531</t>
  </si>
  <si>
    <t>29436571-march</t>
  </si>
  <si>
    <t>March: Book Three</t>
  </si>
  <si>
    <t>Fantagraphics Books</t>
  </si>
  <si>
    <t>https://www.fantagraphics.com/collections/biography-memoir/products/evita-the-life-and-work-of-eva-peron</t>
  </si>
  <si>
    <t>61363164-evita</t>
  </si>
  <si>
    <t>Evita: The Life And Work Of Eva Perón</t>
  </si>
  <si>
    <t>Héctor Germán Oesterheld, Alberto Breccia, Enrique Breccia, Erica Mena</t>
  </si>
  <si>
    <t>Eva Perón</t>
  </si>
  <si>
    <t>Argentine First Lady</t>
  </si>
  <si>
    <t>???</t>
  </si>
  <si>
    <t>https://www.fantagraphics.com/collections/biography-memoir/products/golden-boy-beethovens-youth</t>
  </si>
  <si>
    <t>59551313-golden-boy</t>
  </si>
  <si>
    <t>Golden Boy: Beethoven's Youth</t>
  </si>
  <si>
    <t>Mikael Ross</t>
  </si>
  <si>
    <t>Beethoven</t>
  </si>
  <si>
    <t>https://www.fantagraphics.com/products/ms-davis-a-graphic-biography</t>
  </si>
  <si>
    <t>61363154-ms-davis</t>
  </si>
  <si>
    <t>Ms. Davis</t>
  </si>
  <si>
    <t>Sybille De La Croix, Amazing Ameziane</t>
  </si>
  <si>
    <t>Angela Davis</t>
  </si>
  <si>
    <t>Professor, Political Activist</t>
  </si>
  <si>
    <t>https://www.fantagraphics.com/collections/biography-memoir/products/anais-nin-a-sea-of-lies</t>
  </si>
  <si>
    <t>54571511-ana-s-nin---sur-la-mer-des-mensonges</t>
  </si>
  <si>
    <t>Anaïs Nin: A Sea of Lies</t>
  </si>
  <si>
    <t>Leonie Bischoff</t>
  </si>
  <si>
    <t>Anaïs Nin</t>
  </si>
  <si>
    <t>Anaïs Nin : sur la mer des mensonges</t>
  </si>
  <si>
    <t>https://www.casterman.com/Bande-dessinee/Catalogue/anais-nin-sur-la-mer-des-mensonges/9782203161917</t>
  </si>
  <si>
    <t>https://www.fantagraphics.com/collections/biography-memoir/products/delights-a-story-of-hieronymus-bosch</t>
  </si>
  <si>
    <t>199451852-delights</t>
  </si>
  <si>
    <t>Delights: A Story of Hieronymus Bosch</t>
  </si>
  <si>
    <t>Guy Colwell</t>
  </si>
  <si>
    <t>Jheronimus van Aken</t>
  </si>
  <si>
    <t>https://www.fantagraphics.com/collections/biography-memoir/products/i-know-what-i-am</t>
  </si>
  <si>
    <t>50022132-i-know-what-i-am</t>
  </si>
  <si>
    <t>I Know What I Am: The Life and Times of Artemisia Gentileschi</t>
  </si>
  <si>
    <t>Gina Siciliano</t>
  </si>
  <si>
    <t>Artemisia Gentileschi</t>
  </si>
  <si>
    <t>https://www.fantagraphics.com/collections/biography-memoir/products/life-of-che</t>
  </si>
  <si>
    <t>58558353-life-of-che</t>
  </si>
  <si>
    <t>Life of Che: An Impressionistic Biography</t>
  </si>
  <si>
    <t>Héctor Germán Oesterheld, Alberto Breccia, Enrique Breccia, Pablo Turnes, Erica Mena</t>
  </si>
  <si>
    <t>Che Guevera</t>
  </si>
  <si>
    <t>https://www.fantagraphics.com/collections/biography-memoir/products/memorabilia</t>
  </si>
  <si>
    <t>38458481-memorabilia</t>
  </si>
  <si>
    <t>Memorabilia</t>
  </si>
  <si>
    <t>Sergio Ponchione, Diego Ceresa</t>
  </si>
  <si>
    <t>Steve Ditko, Jack Kirby, Wallace Wood, Will Eisner, Richard Corben</t>
  </si>
  <si>
    <t>Cartoonists</t>
  </si>
  <si>
    <t>Oblomov Edizioni</t>
  </si>
  <si>
    <t>https://www.oblomovedizioni.com/libri-memorabilia.php</t>
  </si>
  <si>
    <t>https://www.fantagraphics.com/collections/biography-memoir/products/john-stanley</t>
  </si>
  <si>
    <t>30341584-john-stanley</t>
  </si>
  <si>
    <t>John Stanley: Giving Life To Little Lulu</t>
  </si>
  <si>
    <t>Bill Schelly, John Stanley</t>
  </si>
  <si>
    <t>John Stanley</t>
  </si>
  <si>
    <t>https://www.fantagraphics.com/collections/biography-memoir/products/were-all-just-fine</t>
  </si>
  <si>
    <t>61363155-we-re-all-just-fine</t>
  </si>
  <si>
    <t>We're All Just Fine</t>
  </si>
  <si>
    <t>Ana Penyas, Andrea Rosenberg</t>
  </si>
  <si>
    <t>Maruja Penyas, Herminia Penyas</t>
  </si>
  <si>
    <t>Estamos todas bien</t>
  </si>
  <si>
    <t>Penguin Libros | Salamandra Graphic</t>
  </si>
  <si>
    <t>https://www.penguinlibros.com/es/tematicas/37610-libro-estamos-todas-bien-9788416131341?mot_tcid=c625b64b-bdfb-4405-996c-387431958866</t>
  </si>
  <si>
    <t>https://www.fantagraphics.com/collections/biography-memoir/products/winter-warrior</t>
  </si>
  <si>
    <t>42038564-winter-warrior</t>
  </si>
  <si>
    <t>Winter Warrior: A Vietnam Vet's Anti-War Odyssey</t>
  </si>
  <si>
    <t>Eve Gilbert, Scott Camil</t>
  </si>
  <si>
    <t>Scott Camil</t>
  </si>
  <si>
    <t>Anti-War Activist</t>
  </si>
  <si>
    <t>https://www.fantagraphics.com/collections/biography-memoir/products/johnny-appleseed</t>
  </si>
  <si>
    <t>34445181-johnny-appleseed</t>
  </si>
  <si>
    <t>Johnny Appleseed</t>
  </si>
  <si>
    <t>Paul Buhle, Noah van Sciver</t>
  </si>
  <si>
    <t>John Chapman</t>
  </si>
  <si>
    <t>Botanist</t>
  </si>
  <si>
    <t>https://www.fantagraphics.com/collections/biography-memoir/products/the-ladies-in-waiting</t>
  </si>
  <si>
    <t>32191895-the-ladies-in-waiting</t>
  </si>
  <si>
    <t>The-Ladies-In-Waiting</t>
  </si>
  <si>
    <t>Santiago Garcia, Javier Olivares, Erica Mena</t>
  </si>
  <si>
    <t>Diego Velázquez</t>
  </si>
  <si>
    <t>Painter</t>
  </si>
  <si>
    <t>Las meninas</t>
  </si>
  <si>
    <t>https://www.astiberri.com/products/las-meninas</t>
  </si>
  <si>
    <t>https://www.fantagraphics.com/collections/biography-memoir/products/the-hypo</t>
  </si>
  <si>
    <t>14475543-the-hypo</t>
  </si>
  <si>
    <t>The Hypo: The Melancholic Young Lincoln</t>
  </si>
  <si>
    <t>Abraham Lincoln</t>
  </si>
  <si>
    <t>Early 19th Century - Mid 19th Century</t>
  </si>
  <si>
    <t>https://www.fantagraphics.com/collections/biography-memoir/products/man-in-furs</t>
  </si>
  <si>
    <t>57322548-man-in-furs</t>
  </si>
  <si>
    <t>Man In Furs</t>
  </si>
  <si>
    <t>Catherine Sauvat, Anne Simon, Mercedes Claire Gilliom</t>
  </si>
  <si>
    <t>Leopold von Sacher-Masoch</t>
  </si>
  <si>
    <t>Author, Socialite</t>
  </si>
  <si>
    <t>L'Homme à la fourrure</t>
  </si>
  <si>
    <t>https://www.dargaud.com/bd/lhomme-la-fourrure-bda5176190</t>
  </si>
  <si>
    <t>https://www.fantagraphics.com/collections/biography-memoir/products/michael-jordan</t>
  </si>
  <si>
    <t>17591966-michael-jordan</t>
  </si>
  <si>
    <t>Michael Jordan: Bull On Parade</t>
  </si>
  <si>
    <t>Wilfred Santiago</t>
  </si>
  <si>
    <t>Michael Jordan</t>
  </si>
  <si>
    <t>https://www.fantagraphics.com/collections/biography-memoir/products/i-rene-tardi-prisoner-of-war-in-stalag-iib-vol-1</t>
  </si>
  <si>
    <t>36321846-i-rene-tardi-prisoner-of-war-in-stalag-iib-vol-1</t>
  </si>
  <si>
    <t>I, Rene Tardi, Prisoner Of War In Stalag 2b</t>
  </si>
  <si>
    <t>Jacques Tardi</t>
  </si>
  <si>
    <t>Rene Tardi</t>
  </si>
  <si>
    <t>Prisoner</t>
  </si>
  <si>
    <t>Humanoids Inc.</t>
  </si>
  <si>
    <t>https://www.humanoids.com/book/1359</t>
  </si>
  <si>
    <t>62919031-all-tomorrow-s-parties</t>
  </si>
  <si>
    <t>All Tomorrow's Parties: The Velvet Underground Story</t>
  </si>
  <si>
    <t>Koren Shadmi</t>
  </si>
  <si>
    <t>The Velvet Underground &amp; Andy Warhol</t>
  </si>
  <si>
    <t>Musician, Artist</t>
  </si>
  <si>
    <t>Humanoids, Inc.</t>
  </si>
  <si>
    <t>Life Drawn</t>
  </si>
  <si>
    <t>https://www.humanoids.com/book/1387</t>
  </si>
  <si>
    <t>101136053-the-golden-voice</t>
  </si>
  <si>
    <t>The Golden Voice: The Ballad of Cambodian Rock's Lost Queen</t>
  </si>
  <si>
    <t>Gregory Cahill, Kat Baumann</t>
  </si>
  <si>
    <t>Ros Serey Sothea</t>
  </si>
  <si>
    <t>https://www.humanoids.com/book/1389</t>
  </si>
  <si>
    <t>123208777-through-clouds-of-smoke</t>
  </si>
  <si>
    <t>Through Clouds of Smoke: Freud's Final Days</t>
  </si>
  <si>
    <t>Suzanne Leclair &amp; William Roy</t>
  </si>
  <si>
    <t>Freud, le moment venu</t>
  </si>
  <si>
    <t>Boîte à bulles</t>
  </si>
  <si>
    <t>https://www.la-boite-a-bulles.com/album/726</t>
  </si>
  <si>
    <t>https://www.humanoids.com/book/854</t>
  </si>
  <si>
    <t>178019129-hedy-lamarr</t>
  </si>
  <si>
    <t>The Incredible Life of Hedy Lamarr</t>
  </si>
  <si>
    <t>William Roy, Sylvain Dorange</t>
  </si>
  <si>
    <t>Hedy Lamarr</t>
  </si>
  <si>
    <t>Actor, Engineer</t>
  </si>
  <si>
    <t>La plus belle femme du monde</t>
  </si>
  <si>
    <t>https://www.la-boite-a-bulles.com/serie/282</t>
  </si>
  <si>
    <t>https://www.humanoids.com/book/1348</t>
  </si>
  <si>
    <t>61337907-the-twilight-man</t>
  </si>
  <si>
    <t>The Twilight Man: Rod Serling and the Birth of Television</t>
  </si>
  <si>
    <t>Rod Serling</t>
  </si>
  <si>
    <t>Television Host</t>
  </si>
  <si>
    <t>https://www.humanoids.com/book/1336</t>
  </si>
  <si>
    <t>61964721-lugosi</t>
  </si>
  <si>
    <t>Lugosi: The Rise and Fall of Hollywood's Dracula</t>
  </si>
  <si>
    <t>Bela Lugosi</t>
  </si>
  <si>
    <t>Actor, Political Activist</t>
  </si>
  <si>
    <t>https://www.humanoids.com/book/849</t>
  </si>
  <si>
    <t>37492226-marilyn-s-monsters</t>
  </si>
  <si>
    <t>Marilyn's Monsters</t>
  </si>
  <si>
    <t>Tommy Redolfi</t>
  </si>
  <si>
    <t>Marilyn Monroe</t>
  </si>
  <si>
    <t>Actress, Model</t>
  </si>
  <si>
    <t>https://www.humanoids.com/book/1312</t>
  </si>
  <si>
    <t>60459331-beethoven</t>
  </si>
  <si>
    <t>Beethoven: A Stand for Freedom</t>
  </si>
  <si>
    <t xml:space="preserve">Régis Penet </t>
  </si>
  <si>
    <t>Ludwig van Beethoven</t>
  </si>
  <si>
    <t>Beethoven: Le prix de la liberté</t>
  </si>
  <si>
    <t>https://www.la-boite-a-bulles.com/serie/368</t>
  </si>
  <si>
    <t>https://www.indigo.ca/en-ca/for-justice-the-serge-beate-klarsfeld-story/9781643375243.html</t>
  </si>
  <si>
    <t>50891560-for-justice</t>
  </si>
  <si>
    <t>For Justice: The Serge &amp; Beate Klarsfeld Story</t>
  </si>
  <si>
    <t>Pascal Bresson, Sylvain Dorange, Nanette McGuiness</t>
  </si>
  <si>
    <t>Serge &amp; Beate Klarsfeld</t>
  </si>
  <si>
    <t>Nazi Hunters; Stasi Agents</t>
  </si>
  <si>
    <t>Beate Et Serge Klarsfeld: Un Combar Contre L'Oubli</t>
  </si>
  <si>
    <t>https://www.la-boite-a-bulles.com/serie/315</t>
  </si>
  <si>
    <t>https://www.humanoids.com/series/316</t>
  </si>
  <si>
    <t>58437963-makhno</t>
  </si>
  <si>
    <t>Makhno: Ukrainian Freedom Fighter</t>
  </si>
  <si>
    <t>Philippe Thirault, Roberto Zaghi, Nanette McGuiness</t>
  </si>
  <si>
    <t>Nestor Makhno</t>
  </si>
  <si>
    <t>Le vent des libertaires : intégrale</t>
  </si>
  <si>
    <t>https://www.indigo.ca/en-ca/le-vent-des-libertaires-integrale/9782731641257.html</t>
  </si>
  <si>
    <t>Note: Doesn't appear anywhere on Humanoids' actual website whatsoever, appears to be distributed by Simon &amp; Schuster. Maybe because it hasn't been released yet?</t>
  </si>
  <si>
    <t>https://www.simonandschuster.ca/books/Betrayal-of-the-Mind/Celine-Wagner/9781643375953</t>
  </si>
  <si>
    <t>196019251-betrayal-of-the-mind</t>
  </si>
  <si>
    <t>Betrayal of the Mind: The Surreal Life of Unica Zürn</t>
  </si>
  <si>
    <t>Celine Wagner</t>
  </si>
  <si>
    <t>Unica Zürn</t>
  </si>
  <si>
    <t>Artist, Author</t>
  </si>
  <si>
    <t>Life Drawn (Distributor: Simon &amp; Schuster)</t>
  </si>
  <si>
    <t>Drawn &amp; Quarterly</t>
  </si>
  <si>
    <t>https://drawnandquarterly.com/books/we-are-on-our-own/</t>
  </si>
  <si>
    <t>60784723-we-are-on-our-own</t>
  </si>
  <si>
    <t>We Are On Our Own: A Memoir</t>
  </si>
  <si>
    <t>Miriam Katin</t>
  </si>
  <si>
    <t>Miriam Katlin</t>
  </si>
  <si>
    <t>Holocaust Survivor, Illustrator</t>
  </si>
  <si>
    <t>https://drawnandquarterly.com/books/adventures-of-herge/</t>
  </si>
  <si>
    <t>10860500-the-adventures-of-herg</t>
  </si>
  <si>
    <t>The Adventures of Hergé</t>
  </si>
  <si>
    <t>Jose-Louis Bocquet, Jean-Luc Fromental, Stanislas Barthémy</t>
  </si>
  <si>
    <t>Georges Prosper Remi</t>
  </si>
  <si>
    <t>Les aventures d'Hergé</t>
  </si>
  <si>
    <t>1999 (!!!)</t>
  </si>
  <si>
    <t>Reporter</t>
  </si>
  <si>
    <t>https://www.goodreads.com/book/show/490815.Les_Aventures_d_Herg_</t>
  </si>
  <si>
    <t>https://drawnandquarterly.com/books/leonard-cohen-wire/</t>
  </si>
  <si>
    <t>56269253-leonard-cohen</t>
  </si>
  <si>
    <t>Leonard Cohen: On A Wire</t>
  </si>
  <si>
    <t>Philippe Girard, Helge Dascher, Karen Houle</t>
  </si>
  <si>
    <t>Leonard Cohen</t>
  </si>
  <si>
    <t>Leonard Cohen: Sur un fil</t>
  </si>
  <si>
    <t>https://www.casterman.com/Bande-dessinee/Catalogue/leonard-cohen/9782203203976</t>
  </si>
  <si>
    <t>https://drawnandquarterly.com/books/putins-russia-rise-dictator/</t>
  </si>
  <si>
    <t>57693671-putin-s-russia</t>
  </si>
  <si>
    <t>Putin's Russia</t>
  </si>
  <si>
    <t>Darryl Cunningham</t>
  </si>
  <si>
    <t>https://drawnandquarterly.com/books/louis-riel/</t>
  </si>
  <si>
    <t>269353.Louis_Riel</t>
  </si>
  <si>
    <t>Louis Riel: A Comic-Strip Biography</t>
  </si>
  <si>
    <t>Chester Brown</t>
  </si>
  <si>
    <t>Louis Riel</t>
  </si>
  <si>
    <t>https://drawnandquarterly.com/books/woman-rebel/</t>
  </si>
  <si>
    <t>17287065-woman-rebel</t>
  </si>
  <si>
    <t>Woman Rebel: The Margaret Sanger Story</t>
  </si>
  <si>
    <t>Peter Bagge</t>
  </si>
  <si>
    <t>Margaret Sanger</t>
  </si>
  <si>
    <t>Women's Rights Activist</t>
  </si>
  <si>
    <t>https://drawnandquarterly.com/books/year-rabbit/</t>
  </si>
  <si>
    <t>43317483-year-of-the-rabbit</t>
  </si>
  <si>
    <t>Year Of The Rabbit</t>
  </si>
  <si>
    <t>Tian Veasna, Helge Dascher</t>
  </si>
  <si>
    <t>Tian Veasna</t>
  </si>
  <si>
    <t>Refugees</t>
  </si>
  <si>
    <t>L'année du lièvre</t>
  </si>
  <si>
    <t>Gallimard | Bayou</t>
  </si>
  <si>
    <t>https://www.gallimard-bd.fr/9782070629572/l-annee-du-lievre-1.html</t>
  </si>
  <si>
    <t>Simon &amp; Schuster (Distributor; Various Small Presses)</t>
  </si>
  <si>
    <t>Distributor</t>
  </si>
  <si>
    <t>Unable to find publisher URL, has to fall back on distributor website - can find the accompanying soundtrack vinyl to go with the book but not the book itself</t>
  </si>
  <si>
    <t>https://www.simonandschuster.ca/books/Grateful-Dead-Origins/Chris-Miskiewicz/9781940878300</t>
  </si>
  <si>
    <t>45293279-grateful-dead-origins</t>
  </si>
  <si>
    <t>Grateful Dead Origins</t>
  </si>
  <si>
    <t>Chris Miskiewicz, Noah Van Scriver</t>
  </si>
  <si>
    <t>Grateful Dead</t>
  </si>
  <si>
    <t>Z2 Comics</t>
  </si>
  <si>
    <t>Distributor: Simon &amp; Schuster</t>
  </si>
  <si>
    <t>https://z2comics.com/products/one-bourbon-one-scotch-one-beer-john-lee-hooker-graphic-novel?_pos=1&amp;_sid=bc8821ecf&amp;_ss=r</t>
  </si>
  <si>
    <t>59113162-one-bourbon-one-scotch-one-beer</t>
  </si>
  <si>
    <t>One Bourbon, One Scotch, One Beer: Three Tales of John Lee Hooker</t>
  </si>
  <si>
    <t>Gabe Soria, Jarrett Willliams, Kyle Baker, Evan Cagle, Chris Brunner</t>
  </si>
  <si>
    <t>John Lee Hooker</t>
  </si>
  <si>
    <t>https://z2comics.com/products/blondie-against-the-odds-graphic-novel-standard-hardcover?_pos=2&amp;_sid=fc6589650&amp;_ss=r</t>
  </si>
  <si>
    <t>57234142-blondie</t>
  </si>
  <si>
    <t>Blondie: Against The Odds</t>
  </si>
  <si>
    <t>Jimmy Palmiotti, Amanda Connor, John McCrea</t>
  </si>
  <si>
    <t>Blondie</t>
  </si>
  <si>
    <t>https://z2comics.com/products/sublime-5-at-the-door-hardcover?_pos=3&amp;_sid=1e15907c7&amp;_ss=r</t>
  </si>
  <si>
    <t>60321267-sublime</t>
  </si>
  <si>
    <t>Sublime: $5 at the Door</t>
  </si>
  <si>
    <t>Ryan Candy, Audrey Mok, Logan Faerber, Hayden Sherman, Alex Diotto, Bill Masuku, Robert Ahmad, Julianne Griepp</t>
  </si>
  <si>
    <t>Sublime</t>
  </si>
  <si>
    <t>https://z2comics.com/products/cypress-hill-tres-equis-graphic-novel-hardcover?_pos=3&amp;_sid=d093f1a77&amp;_ss=r</t>
  </si>
  <si>
    <t>57553105-cypress-hill-tres-equis</t>
  </si>
  <si>
    <t>Cypress Hill: Tres Equis</t>
  </si>
  <si>
    <t>Noah Callahan-Bever, Gabriel Alvarez, Chris Robinson, Felix Ruiz, Jefte Palo, Jan Gedeon, Damion Scott, Angel Hernandez, Paris Alleyne</t>
  </si>
  <si>
    <t>Cypress Hill</t>
  </si>
  <si>
    <t>https://z2comics.com/products/elvis-the-official-graphic-novel-standard-hardcover?_pos=14&amp;_sid=33be84f5b&amp;_ss=r</t>
  </si>
  <si>
    <t>56269818-elvis</t>
  </si>
  <si>
    <t>Elvis: The Official Graphic Novel</t>
  </si>
  <si>
    <t>Chris Miskiewicz, Michael Shelfer</t>
  </si>
  <si>
    <t>https://z2comics.com/products/the-doors-morrison-hotel-standard-edition-softcover?_pos=2&amp;_sid=cc827015f&amp;_ss=r</t>
  </si>
  <si>
    <t>54786126-morrison-hotel</t>
  </si>
  <si>
    <t>Morrison Hotel</t>
  </si>
  <si>
    <t>Leah Moore, Tony Parker, John Pearson, Michael Avon Oeming, Taki Soma, Margeurite Sauvage, Sebastian Piriz, Guillermo Sanna, Colleen Doran, Ryan Kelly, Vasilis Lolos, Jill Thompson, John K. Snyder III</t>
  </si>
  <si>
    <t>The Doors</t>
  </si>
  <si>
    <t>https://z2comics.com/products/charlie-parker-chasin-the-bird-standard-edition-hardcover?_pos=2&amp;_sid=9da19c492&amp;_ss=r</t>
  </si>
  <si>
    <t>54587149-chasin-the-bird</t>
  </si>
  <si>
    <t>Chasin' The Bird</t>
  </si>
  <si>
    <t>Dave Chisholm</t>
  </si>
  <si>
    <t>Charlie Parker</t>
  </si>
  <si>
    <t>https://z2comics.com/products/freddie-mercury-shadows-illuminated-standard-edition-hardcover/</t>
  </si>
  <si>
    <t>58326588-freddie-mercury</t>
  </si>
  <si>
    <t>Freddie Mercury: Shadows Illuminated</t>
  </si>
  <si>
    <t>Tres Dean, Kyla Aiko, Robin Richardson, Safiya Zerrougui, Tammy Wang, Ames Liu, Camilla Zhang</t>
  </si>
  <si>
    <t>Freddie Mercury</t>
  </si>
  <si>
    <t>https://z2comics.com/products/miles-davis-and-the-search-for-the-sound-standard-hardcover?_pos=2&amp;_sid=5a01b7b81&amp;_ss=r</t>
  </si>
  <si>
    <t>61919434-miles-davis-and-the-search-for-the-sound</t>
  </si>
  <si>
    <t>Miles Davis and the Search for the Sound</t>
  </si>
  <si>
    <t>Miles Davis</t>
  </si>
  <si>
    <t>https://z2comics.com/products/growing-up-farley-a-chris-farley-story-standard-edition-hardcover/</t>
  </si>
  <si>
    <t>63234758-growing-up-farley-a-chris-farley-story</t>
  </si>
  <si>
    <t>Growing Up Farley: A Chris Farley Story</t>
  </si>
  <si>
    <t>Kevin Farley</t>
  </si>
  <si>
    <t>Chris Farley, Kevin Farley</t>
  </si>
  <si>
    <t>Comedians</t>
  </si>
  <si>
    <t>https://permutedpress.com/book/clayton-godfather-of-lower-east-side-documentary%E2%80%95a-graphic-novel</t>
  </si>
  <si>
    <t>49930973-clayton</t>
  </si>
  <si>
    <t>Clayton: Godfather of Lower East Side Documentary</t>
  </si>
  <si>
    <t>Julian Voloj, Eddy Portnoy</t>
  </si>
  <si>
    <t>Clayton Patterson</t>
  </si>
  <si>
    <t>Permuted Press</t>
  </si>
  <si>
    <t>Notes: original published in 1981, also in English. Re-issue. Unable to find original publisher website, had to fall back on distributor URL</t>
  </si>
  <si>
    <t>https://www.simonandschuster.ca/books/The-Beatles-Story/Arthur-Ranson/9781781086179</t>
  </si>
  <si>
    <t>35297626-the-beatles-story</t>
  </si>
  <si>
    <t>The Beatles Story</t>
  </si>
  <si>
    <t>Arthur Ranson, Angus Allan</t>
  </si>
  <si>
    <t>Rebellion</t>
  </si>
  <si>
    <t>Unable to find publisher URL - site was broken &amp; Internet Archive page turned up nothing, but did find product page on parent site</t>
  </si>
  <si>
    <t>https://www.simonandschuster.ca/books/All-The-Answers/Michael-Kupperman/9781501166433</t>
  </si>
  <si>
    <t>36373423-all-the-answers</t>
  </si>
  <si>
    <t>All The Answers</t>
  </si>
  <si>
    <t>Michael Kupperman</t>
  </si>
  <si>
    <t>Joel Kupperman</t>
  </si>
  <si>
    <t>Game Show Contestant</t>
  </si>
  <si>
    <t>Gallery 13</t>
  </si>
  <si>
    <t>https://www.simonandschuster.ca/books/Bix/Scott-Chantler/9781501190780</t>
  </si>
  <si>
    <t>50804759-bix</t>
  </si>
  <si>
    <t>Bix</t>
  </si>
  <si>
    <t>Scott Chantler</t>
  </si>
  <si>
    <t>Leon Bix Beiderbecke</t>
  </si>
  <si>
    <t>https://sourcepointpress.com/products/butts-in-seats-the-tony-schiavone-story?_pos=1&amp;_sid=8093c9da1&amp;_ss=r</t>
  </si>
  <si>
    <t>58853250-butts-in-seats</t>
  </si>
  <si>
    <t>Butts In Seats: The Tony Schiavone Story</t>
  </si>
  <si>
    <t>Dirk Manning, Tony Schiavone</t>
  </si>
  <si>
    <t>Tony Schiavone</t>
  </si>
  <si>
    <t>Professional Wrestling Announcer</t>
  </si>
  <si>
    <t>Source Point Press</t>
  </si>
  <si>
    <t>https://www.davidzwirnerbooks.com/product/the-five-lives-of-hilma-af-klint</t>
  </si>
  <si>
    <t>58532656-the-five-lives-of-hilma-af-klint</t>
  </si>
  <si>
    <t>The Five Lives of Hilma af Klint</t>
  </si>
  <si>
    <t>Philipp Deines, Julia Voss</t>
  </si>
  <si>
    <t>Hilma af Klint</t>
  </si>
  <si>
    <t>Mid 20th Century (work displayed posthumously)</t>
  </si>
  <si>
    <t>David Zwirner Books</t>
  </si>
  <si>
    <t>https://insighteditions.com/products/the-invisible-empire</t>
  </si>
  <si>
    <t>42202080-the-invisible-empire</t>
  </si>
  <si>
    <t>The Invisible Empire: Madge Oberholtzer And The Unmasking Of The Ku Klux Klan</t>
  </si>
  <si>
    <t>Micky Neilson, Todd Warger, Marc Borstel</t>
  </si>
  <si>
    <t>Madge Oberholtzer</t>
  </si>
  <si>
    <t>Activist</t>
  </si>
  <si>
    <t>Insight Comics</t>
  </si>
  <si>
    <t>https://insighteditions.com/products/bowie</t>
  </si>
  <si>
    <t>49494921-bowie</t>
  </si>
  <si>
    <t>BOWIE: Stardust, Rayguns, &amp; Moonage Daydreams</t>
  </si>
  <si>
    <t>Michael Allred, Steve Horton, Laura Allred</t>
  </si>
  <si>
    <t>http://pegasusbooks.com/books/renoir-9781643131962-hardcover</t>
  </si>
  <si>
    <t>43811247-renoir</t>
  </si>
  <si>
    <t>Renoir: Father and Son</t>
  </si>
  <si>
    <t>Eddy Simon</t>
  </si>
  <si>
    <t>Renoir Family</t>
  </si>
  <si>
    <t>Artist, Filmmaker</t>
  </si>
  <si>
    <t>Pegasus Books</t>
  </si>
  <si>
    <t>D’un Renoir à l’autre</t>
  </si>
  <si>
    <t>21g</t>
  </si>
  <si>
    <t>https://21g.fr/catalogue/renoir/</t>
  </si>
  <si>
    <t>http://pegasusbooks.com/books/goya-9781643130163-hardcover</t>
  </si>
  <si>
    <t>40554540-goya</t>
  </si>
  <si>
    <t>Goya: The Terrible Sublime</t>
  </si>
  <si>
    <t>El Torres, Fran Galan</t>
  </si>
  <si>
    <t>Francisco de Goya</t>
  </si>
  <si>
    <t>Historical (Pre-19th Century) - Early 19th Century</t>
  </si>
  <si>
    <t>Goya, lo sublime terrible</t>
  </si>
  <si>
    <t>dibbuks</t>
  </si>
  <si>
    <t>https://www.goodreads.com/en/book/show/39895022</t>
  </si>
  <si>
    <t>http://pegasusbooks.com/books/h-p-lovecraft-9781681778556-hardcover</t>
  </si>
  <si>
    <t>38471793-h-p-lovecraft</t>
  </si>
  <si>
    <t>H.P. Lovecraft: He Who Wrote in the Darkness: A Graphic Novel</t>
  </si>
  <si>
    <t>Alex Nikolavitch</t>
  </si>
  <si>
    <t>H.P. Lovecraft</t>
  </si>
  <si>
    <t>HP Lovecraft : celui qui écrivait dans les ténèbres</t>
  </si>
  <si>
    <t>https://21g.fr/catalogue/lovecraft/</t>
  </si>
  <si>
    <t>http://pegasusbooks.com/books/pocahontas-9781681772172-hardcover</t>
  </si>
  <si>
    <t>28943758-pocahontas</t>
  </si>
  <si>
    <t>Pocahontas: Princess of the New World</t>
  </si>
  <si>
    <t>Loïc Locatelli-Kournwsky, Sandra Smith</t>
  </si>
  <si>
    <t>Pocahontas</t>
  </si>
  <si>
    <t>…princess? Diplomat?</t>
  </si>
  <si>
    <t>Pocahontas: La Princesse du Nouveau Monde</t>
  </si>
  <si>
    <t>https://editions-sarbacane.com/bd/pocahontas</t>
  </si>
  <si>
    <t>Various Leftist Presses</t>
  </si>
  <si>
    <t>https://jwb.bookstore.ipgbook.com/baddawi-products-9781935982494.php</t>
  </si>
  <si>
    <t>25327517-baddawi</t>
  </si>
  <si>
    <t>Baddawi</t>
  </si>
  <si>
    <t>Leila Abdelrazaq</t>
  </si>
  <si>
    <t>Ahmed Abdelrazaq</t>
  </si>
  <si>
    <t>Just World Books</t>
  </si>
  <si>
    <t>https://www.versobooks.com/en-ca/products/2535-toussaint-louverture</t>
  </si>
  <si>
    <t>125078769-toussaint-louverture</t>
  </si>
  <si>
    <t>Toussaint Louverture: The Story of the Only Successful Slave Revolt in History</t>
  </si>
  <si>
    <t>C. L. R. James, Nic Watts, Sakima Karimjee</t>
  </si>
  <si>
    <t>Toussaint Louverture</t>
  </si>
  <si>
    <t>Verso Books</t>
  </si>
  <si>
    <t>Sort of… borderline in terms of being a graphic biography or not? Contains
substantial biographical content about two otherwise unrelated figures
linked by common theme (Shelley's poem), but otherwise factual</t>
  </si>
  <si>
    <t>https://www.versobooks.com/en-ca/products/2319-masks-of-anarchy?_pos=1&amp;_psq=masks+of+anarchy&amp;_ss=e&amp;_v=1.0</t>
  </si>
  <si>
    <t>16284969-masks-of-anarchy</t>
  </si>
  <si>
    <t>Masks Of Anarchy: The History Of A Radical Poem, From Percy Shelley To The Triangle Factory Fire</t>
  </si>
  <si>
    <t>Michael Demson, Summer McClinton</t>
  </si>
  <si>
    <t>Percy Bysse Shelley; Pauline Newman</t>
  </si>
  <si>
    <t>Poet; Labour Organizer</t>
  </si>
  <si>
    <t>Early 19th Century; Early 20th Century</t>
  </si>
  <si>
    <t>https://www.versobooks.com/en-ca/products/690-eugene-v-debs</t>
  </si>
  <si>
    <t>43478977-eugene-v-debs</t>
  </si>
  <si>
    <t>Eugene V. Debs: A Graphic Biography</t>
  </si>
  <si>
    <t>Eugene V. Debs</t>
  </si>
  <si>
    <t>Early 20th Cantury - Mid 20th Century</t>
  </si>
  <si>
    <t>https://www.akpress.org/catalog/product/view/id/3237/s/prisoner-155-simon-radowitzky/category/17/</t>
  </si>
  <si>
    <t>38315848-prisoner-155</t>
  </si>
  <si>
    <t>Prisoner 155: Simon Radowitzky</t>
  </si>
  <si>
    <t>Agustin Comotto, Luigi Celentano, Stuart Christie</t>
  </si>
  <si>
    <t>Simon Radowitzky</t>
  </si>
  <si>
    <t>Revolutionary, Prisoner</t>
  </si>
  <si>
    <t>Ak Press</t>
  </si>
  <si>
    <t>155: Simón Radowitzky</t>
  </si>
  <si>
    <t>Nordica Libros</t>
  </si>
  <si>
    <t>https://www.nordicalibros.com/product/155-simon-radowitzky/</t>
  </si>
  <si>
    <t>https://www.akpress.org/len-a-lawyer-in-history.html</t>
  </si>
  <si>
    <t>27134366-len-a-lawyer-in-history</t>
  </si>
  <si>
    <t>Len, A Lawyer In History: A Graphic Biography of Radical Attorney Leonard Weinglass</t>
  </si>
  <si>
    <t>Seth Tobocman, Paul Buhle, Michael Smith</t>
  </si>
  <si>
    <t>Leonard Weinglass</t>
  </si>
  <si>
    <t>Lawyer</t>
  </si>
  <si>
    <t>https://www.beacon.org/Prophet-Against-Slavery-P1734.aspx</t>
  </si>
  <si>
    <t>57006119-prophet-against-slavery</t>
  </si>
  <si>
    <t>Prophet Against Slavery: Benjamin Lay: A Graphic Novel</t>
  </si>
  <si>
    <t>David Lester, Paul Buhle, Marcus Rediker</t>
  </si>
  <si>
    <t>Benjamin Lay</t>
  </si>
  <si>
    <t>Abolitionist, Revolutionary</t>
  </si>
  <si>
    <t>Beacon Press</t>
  </si>
  <si>
    <t>https://www.haymarketbooks.org/books/428-leon-trotsky</t>
  </si>
  <si>
    <t>13237047-leon-trotsky</t>
  </si>
  <si>
    <t>Leon Trotsky: An Illustrated Introduction</t>
  </si>
  <si>
    <t>Tariq Ali, Phil Evans</t>
  </si>
  <si>
    <t>Haymarket Books</t>
  </si>
  <si>
    <t>https://pmpress.org/index.php?l=product_detail&amp;p=1579</t>
  </si>
  <si>
    <t>182093252-freedom-shall-prevail</t>
  </si>
  <si>
    <t>Freedom Shall Prevail: The Struggle of Abdullah Ocalan and the Kurdish People</t>
  </si>
  <si>
    <t>Sean Michael Wilson, Keko Keko</t>
  </si>
  <si>
    <t>Abdullah Ocalan</t>
  </si>
  <si>
    <t>PM Press</t>
  </si>
  <si>
    <t>https://arsenalpulp.com/Books/E/Erdogan</t>
  </si>
  <si>
    <t>125877100-erdo-an</t>
  </si>
  <si>
    <t>Erdogan: A Graphic Biography: The Rise of Turkey's Modern Autocrat</t>
  </si>
  <si>
    <t>Can Dundar, Anwar Anwar, L.L. Kreider</t>
  </si>
  <si>
    <t>Recep Tayyip Erdogan</t>
  </si>
  <si>
    <t>Arsenal Pulp Press</t>
  </si>
  <si>
    <t>Erdogan - Le nouveau sultan</t>
  </si>
  <si>
    <t>Delcourt</t>
  </si>
  <si>
    <t>https://www.editions-delcourt.fr/bd/series/serie-erdogan/album-erdogan</t>
  </si>
  <si>
    <t>https://arsenalpulp.com/Books/T/The-Case-of-Alan-Turing</t>
  </si>
  <si>
    <t>28818642-the-case-of-alan-turing</t>
  </si>
  <si>
    <t>The Case of Alan Turing: The Extraordinary and Tragic Story of the Legendary Codebreaker</t>
  </si>
  <si>
    <t>Eric Liberge, Arnaud Delalande, David Homel</t>
  </si>
  <si>
    <t>Assorted Presses (Focus isn't primarily on graphic novels/biographies/comics)</t>
  </si>
  <si>
    <t>https://drawnandquarterly.com/books/hostage/</t>
  </si>
  <si>
    <t>32783833-hostage</t>
  </si>
  <si>
    <t>Hostage</t>
  </si>
  <si>
    <t>Guy Delisle, Helge Dascher</t>
  </si>
  <si>
    <t>Christope Andre</t>
  </si>
  <si>
    <t>Humanitarian Worker</t>
  </si>
  <si>
    <t>S'enfuir : Récit d'un otage</t>
  </si>
  <si>
    <t>https://www.dargaud.com/bd/senfuir-recit-dun-otage/senfuir-recit-dun-otage-tome-0-senfuir-recit-dun-otage-bda5134510</t>
  </si>
  <si>
    <t>https://flyingeyebooks.com/book/audubon-on-the-wings-of-the-world/</t>
  </si>
  <si>
    <t>31944933-audubon-on-the-wings-of-the-world</t>
  </si>
  <si>
    <t>Audubon, On The Wings Of The World</t>
  </si>
  <si>
    <t>Fabien Gralleau, Jeremie Royer, Etienne Gilgillan</t>
  </si>
  <si>
    <t>John James Audobon</t>
  </si>
  <si>
    <t>Ornithologist, Artist</t>
  </si>
  <si>
    <t>Flying Eye Books Ltd.</t>
  </si>
  <si>
    <t>Sur Les Ailes Du Monde, Audubo</t>
  </si>
  <si>
    <t>https://www.dargaud.com/bd/sur-les-ailes-du-monde-audubon-bda5116230</t>
  </si>
  <si>
    <t>https://nobrow.net/book/darwin-an-exceptional-voyage/</t>
  </si>
  <si>
    <t>43613453-darwin</t>
  </si>
  <si>
    <t>Darwin: An Exceptional Voyage</t>
  </si>
  <si>
    <t>Fabien Grolleau, Jérémie Royer</t>
  </si>
  <si>
    <t>Charles Darwin</t>
  </si>
  <si>
    <t>Biologist</t>
  </si>
  <si>
    <t>Early 19th Century - Late 19th Century</t>
  </si>
  <si>
    <t>Nobrow</t>
  </si>
  <si>
    <t xml:space="preserve">HMS Beagle, Aux origines de Darwin </t>
  </si>
  <si>
    <t>https://www.dargaud.com/bd/hms-beagle-aux-origines-de-darwin-bda5154570</t>
  </si>
  <si>
    <t>Only ISBN I could find seems to be broken/incorrectly encoded? Title appears on goodreads but w/ no ISBN listed.</t>
  </si>
  <si>
    <t>https://www.europecomics.com/album/tangier-in-the-rain/</t>
  </si>
  <si>
    <t>0673b9cd-cbae-36c3-8584-ec127c23f650</t>
  </si>
  <si>
    <t>Tangier in the Rain</t>
  </si>
  <si>
    <t>Fabien Grolleau, Abdel de Bruxelles, Dan Christensen</t>
  </si>
  <si>
    <t>Henri Matisse</t>
  </si>
  <si>
    <t>Europe Comis</t>
  </si>
  <si>
    <t>Tanger sous la pluie</t>
  </si>
  <si>
    <t>https://www.dargaud.com/bd/tanger-sous-la-pluie-bda5283400</t>
  </si>
  <si>
    <t>http://www.ponentmon.com/comic-books-english/west/charlotte/index.html</t>
  </si>
  <si>
    <t>50653505-charlotte-salomon</t>
  </si>
  <si>
    <t>Charlotte Salomon: Colors Of The Soul</t>
  </si>
  <si>
    <t>Ilaria Ferramosca, Gian Marco De Francisco</t>
  </si>
  <si>
    <t>Charlotte Salomon</t>
  </si>
  <si>
    <t>Ponent Mon/Fanfare</t>
  </si>
  <si>
    <t>Charlotte Salomon: I Colori Dell'anima</t>
  </si>
  <si>
    <t>Becco Giallo</t>
  </si>
  <si>
    <t>https://www.beccogiallo.it/negozio/biografie/charlotte-salomon/</t>
  </si>
  <si>
    <t>https://twodollarradio.com/collections/all-books/products/daniel-johnston</t>
  </si>
  <si>
    <t>27135263-the-incantations-of-daniel-johnston</t>
  </si>
  <si>
    <t>The Incantations Of Daniel Johnston</t>
  </si>
  <si>
    <t>Ricardo Cavolo, Scott Mcclanahan</t>
  </si>
  <si>
    <t>Daniel Johnston</t>
  </si>
  <si>
    <t>Two Dollar Radio</t>
  </si>
  <si>
    <t>https://conundrumpress.com/product/weegee/</t>
  </si>
  <si>
    <t>40186431-weegee</t>
  </si>
  <si>
    <t>Weegee: Serial Photographer</t>
  </si>
  <si>
    <t>Max De Radigues, Wauter Mannaert, Aleshia Jensen. Conundrum</t>
  </si>
  <si>
    <t>Weegee</t>
  </si>
  <si>
    <t>Photographer/Journalist</t>
  </si>
  <si>
    <t>Conundrum Press</t>
  </si>
  <si>
    <t>https://editions-sarbacane.com/bd/weegee-serial-photographer</t>
  </si>
  <si>
    <t>https://www.hachettebookgroup.com/titles/david-kushner/rise-of-the-dungeon-master/9781568585598/?lens=bold-type-books</t>
  </si>
  <si>
    <t>31934542-rise-of-the-dungeon-master</t>
  </si>
  <si>
    <t>Rise Of The Dungeon Master: Gary Gygax And The Creation Of D&amp;D</t>
  </si>
  <si>
    <t>David Kushner, Koren Shadmi</t>
  </si>
  <si>
    <t>Gary Gygax</t>
  </si>
  <si>
    <t>Game Designer</t>
  </si>
  <si>
    <t>Hachette Book Group</t>
  </si>
  <si>
    <t>Bold Type Books</t>
  </si>
  <si>
    <t>https://www.tuttlepublishing.com/japan/tokyo-rose-zero-hour-a-graphic-novel</t>
  </si>
  <si>
    <t>60680224-tokyo-rose---zero-hour</t>
  </si>
  <si>
    <t>Tokyo Rose - Zero Hour</t>
  </si>
  <si>
    <t>Andre R. Frattino, Kate Kasenow, Janice Chiang</t>
  </si>
  <si>
    <t>Iva Toguri</t>
  </si>
  <si>
    <t>Tuttle Publishing</t>
  </si>
  <si>
    <t>https://btlbooks.com/book/ginger-goodwin</t>
  </si>
  <si>
    <t>27395094-ginger-goodwin</t>
  </si>
  <si>
    <t>Ginger Goodwin: A Worker's Friend</t>
  </si>
  <si>
    <t>Laura Ellyn</t>
  </si>
  <si>
    <t>Albert Goodwin</t>
  </si>
  <si>
    <t>Labor Activist</t>
  </si>
  <si>
    <t>Between The Lines</t>
  </si>
  <si>
    <t>https://www.amazon.ca/Golden-Boys-Winnipeg-Falcons-1920/dp/1987834283</t>
  </si>
  <si>
    <t>122649245-golden-boys</t>
  </si>
  <si>
    <t>Golden Boys: The Winnipeg Falcons Of 1920</t>
  </si>
  <si>
    <t>Paul Keery, Michael Wyatt</t>
  </si>
  <si>
    <t>Winnipeg Falcons</t>
  </si>
  <si>
    <t>Amazon Digital Services LLC</t>
  </si>
  <si>
    <t>https://www.mpressbooks.com/profile.php?prodid=23-143</t>
  </si>
  <si>
    <t>25247938-the-fifth-beatle</t>
  </si>
  <si>
    <t>The Fifth Beatle: The Brian Epstein Story Expanded Edition</t>
  </si>
  <si>
    <t>Vivek J. Tiwary, Andrew C. Robinson, Kyle Baker</t>
  </si>
  <si>
    <t>Brian Epstein</t>
  </si>
  <si>
    <t>Band Manager</t>
  </si>
  <si>
    <t>Dark Horse Comics</t>
  </si>
  <si>
    <t>M Press Books</t>
  </si>
  <si>
    <t>https://tokyopop.com/products/9781427871367_guardian-of-fukushima?_pos=2&amp;_sid=138ade7aa&amp;_ss=r</t>
  </si>
  <si>
    <t>61311622-guardian-of-fukushima</t>
  </si>
  <si>
    <t>Guardian of Fukushima</t>
  </si>
  <si>
    <t>Fabien Gralleau, Ewen Blain, Roland Kelts, Ko Sasaki, Stu Levy</t>
  </si>
  <si>
    <t>Naoto Matsumura</t>
  </si>
  <si>
    <t>Farmer</t>
  </si>
  <si>
    <t>TokyoPop</t>
  </si>
  <si>
    <t>Naoto: Le Gardien De Fukushima</t>
  </si>
  <si>
    <t>Steinkis</t>
  </si>
  <si>
    <t>https://steinkis.com/livres/naoto/naoto.html</t>
  </si>
  <si>
    <t>https://www.laurenceking.com/products/hokusai?_pos=1&amp;_sid=f6780d585&amp;_ss=r</t>
  </si>
  <si>
    <t>54818054-hokusai</t>
  </si>
  <si>
    <t>Hokusai: A Graphic Biography</t>
  </si>
  <si>
    <t>Guiseppe Lantazi, Francesco Matteuzzi</t>
  </si>
  <si>
    <t>Katsushika Hokusai</t>
  </si>
  <si>
    <t>Historical (Pre-19th Century) - Mid 19th Century</t>
  </si>
  <si>
    <t>Laurence King Publishing</t>
  </si>
  <si>
    <t>https://www.onepeacebooks.com/op/Superzelda.html</t>
  </si>
  <si>
    <t>16678351-superzelda</t>
  </si>
  <si>
    <t>Superzelda</t>
  </si>
  <si>
    <t>Tiziana Porto, Daniele Marotta</t>
  </si>
  <si>
    <t>Zelda Fitzgerald</t>
  </si>
  <si>
    <t>Author, Painter</t>
  </si>
  <si>
    <t>One Peace Books</t>
  </si>
  <si>
    <t>Superzelda: la vita disegnata di Zelda Fitzgerald</t>
  </si>
  <si>
    <t>Minimum Fax</t>
  </si>
  <si>
    <t>https://www.minimumfax.com/shop/product/superzelda-1361?search=superzelda</t>
  </si>
  <si>
    <t>This one is… weird? There's a lot about it in various sources/reviews/articles but it doesn't appear basically anywhere on One Peace's website - not even
a saved page from the Internet Archive or anything. The only reference to it I found on their website was this PDF brochure from 2018.</t>
  </si>
  <si>
    <t>https://www.onepeacebooks.com/OPB_FALL_2018_CATALOG?platform=hootsuite</t>
  </si>
  <si>
    <t>20609980-kurt-cobain</t>
  </si>
  <si>
    <t>Kurt Cobain: When I Was an Alien</t>
  </si>
  <si>
    <t>Danilo Deninotti, Toni Bruno</t>
  </si>
  <si>
    <t>Kurt Cobain</t>
  </si>
  <si>
    <t>Kurt Cobain: Quandro ero un alieno</t>
  </si>
  <si>
    <t>Edizioni BD</t>
  </si>
  <si>
    <t>https://www.edizionibd.it/kurt-cobain-quando-ero-un-alieno.html</t>
  </si>
  <si>
    <t>Cannot find publisher URL as it is independently published; closest I could really find was the Kickstarter project page they used for funding</t>
  </si>
  <si>
    <t>https://www.kickstarter.com/projects/1570248440/regards-ditko-an-exploration-into-the-mind-of-steve-ditko</t>
  </si>
  <si>
    <t>50802077-regards-ditko</t>
  </si>
  <si>
    <t>Regards, Ditko: An exploration into the mind of Steve Ditko</t>
  </si>
  <si>
    <t>Jaison Chahwala, Steve Ditko</t>
  </si>
  <si>
    <t>Steve Ditko</t>
  </si>
  <si>
    <t>n/A (Independently Published)</t>
  </si>
  <si>
    <t>https://www.fireflybooks.com/catalogue/product/11527-egon-schiele-his-life-and-death?tag=Architects</t>
  </si>
  <si>
    <t>34774305-egon-schiele</t>
  </si>
  <si>
    <t>Egon Schiele: His Life and Death</t>
  </si>
  <si>
    <t>Xavier Coste</t>
  </si>
  <si>
    <t>Egon Schiele</t>
  </si>
  <si>
    <t>Firefly Books</t>
  </si>
  <si>
    <t>https://cup.columbia.edu/book/a-revolution-in-three-acts/9780231191821</t>
  </si>
  <si>
    <t>57716146-a-revolution-in-three-acts</t>
  </si>
  <si>
    <t>A Revolution In Three Acts: The Radical Vaudeville Of Bert Williams, Eva Tanguay, And Julian Eltinge</t>
  </si>
  <si>
    <t>David Hajdu, John Carey, Michele Wallace</t>
  </si>
  <si>
    <t>Bert Williams, Eva Tanguay, Julian Eltinge</t>
  </si>
  <si>
    <t>Vaudeville Performers</t>
  </si>
  <si>
    <t>Columbia University Press</t>
  </si>
  <si>
    <t>https://www.rutgersuniversitypress.org/georges-run/9781978834200/</t>
  </si>
  <si>
    <t>63065575-george-s-run</t>
  </si>
  <si>
    <t>George's Run: A Writer's Journey through the Twilight Zone</t>
  </si>
  <si>
    <t>Henry Chamberlain</t>
  </si>
  <si>
    <t>George Clayton Johnson</t>
  </si>
  <si>
    <t>Rutgers University Press</t>
  </si>
  <si>
    <t>https://kodansha.us/product/emma-dreams-of-stars/</t>
  </si>
  <si>
    <t>57563687-emma-dreams-of-stars</t>
  </si>
  <si>
    <t>Emma Dreams Of Stars: Inside The Gourmet Guide</t>
  </si>
  <si>
    <t>Kan Takahama, Emmanuelle Maisonneuve, Julia Pavlowitch</t>
  </si>
  <si>
    <t>Emmanuelle Maisonneuve</t>
  </si>
  <si>
    <t>Michelin Guide Inspector</t>
  </si>
  <si>
    <t>Kodansha USA</t>
  </si>
  <si>
    <t>Vertical Comics</t>
  </si>
  <si>
    <t>Le Goût d’Emma</t>
  </si>
  <si>
    <t>Les Arnes</t>
  </si>
  <si>
    <t>https://arenes.fr/livre/le-gout-demma/</t>
  </si>
  <si>
    <t>Unable to find proper publisher URL; link to title was dead but Internet Archive turned up functioning copy of page</t>
  </si>
  <si>
    <t>https://web.archive.org/web/20221204184316/https://www.onipress.com/products/petrograd-sc</t>
  </si>
  <si>
    <t>58437897-petrograd</t>
  </si>
  <si>
    <t>Petrograd</t>
  </si>
  <si>
    <t>Philip Gelatt, Tyler Crook, David R. Stone</t>
  </si>
  <si>
    <t>Grigori Rasputin</t>
  </si>
  <si>
    <t>Politician, Mystic, Womanizer, Advisor</t>
  </si>
  <si>
    <t>Oni Press</t>
  </si>
  <si>
    <t>https://conundrumpress.com/product/topp/</t>
  </si>
  <si>
    <t>53022293-topp</t>
  </si>
  <si>
    <t>Topp: Promoter Gary Topp Brought Us The World</t>
  </si>
  <si>
    <t>David Collier, Gary Topp</t>
  </si>
  <si>
    <t>Gary Topp</t>
  </si>
  <si>
    <t>Concert Promoter</t>
  </si>
  <si>
    <t>https://ablaze.net/product-G9781950912650.html</t>
  </si>
  <si>
    <t>61825623-hendrix</t>
  </si>
  <si>
    <t>Hendrix: Electric Requiem</t>
  </si>
  <si>
    <t>Mattia Colombara, Gianluca Maconi</t>
  </si>
  <si>
    <t>Jimi Hendrix</t>
  </si>
  <si>
    <t>Ablaze</t>
  </si>
  <si>
    <t>https://shop.beehivebooks.com/products/artemisia</t>
  </si>
  <si>
    <t>57455011-artemisia</t>
  </si>
  <si>
    <t>Artemisia</t>
  </si>
  <si>
    <t>Nathalie Ferlut, Tamia Baudouin, Maelle Doliveux</t>
  </si>
  <si>
    <t>Beehive Books</t>
  </si>
  <si>
    <t>https://www.editions-delcourt.fr/bd/series/serie-artemisia/album-artemisia</t>
  </si>
  <si>
    <t>https://fantoons.tv/books/billie-holiday-the-graphic-novel/</t>
  </si>
  <si>
    <t>55554047-billie-holiday</t>
  </si>
  <si>
    <t>Billie Holiday: The Graphic Novel: Women in Jazz</t>
  </si>
  <si>
    <t>Ebony Gilbert, Dacid Calcano, Keith Knight</t>
  </si>
  <si>
    <t>Billy Holiday</t>
  </si>
  <si>
    <t>Fantoons</t>
  </si>
  <si>
    <t>https://www.quartoknows.com/books/9780711288423/hockney</t>
  </si>
  <si>
    <t>130006691-hockney</t>
  </si>
  <si>
    <t>Hockney: A Graphic Life</t>
  </si>
  <si>
    <t>Simon Elliott</t>
  </si>
  <si>
    <t>David Hockney</t>
  </si>
  <si>
    <t>Quarto</t>
  </si>
  <si>
    <t>Frances Lincoln</t>
  </si>
  <si>
    <t>https://www.quartoknows.com/books/9780711290785/andy-warhol-a-graphic-biography</t>
  </si>
  <si>
    <t>182761382-andy-warhol</t>
  </si>
  <si>
    <t>Andy Warhol: A Graphic Biography</t>
  </si>
  <si>
    <t>Michele Botton, Marco Maraggi</t>
  </si>
  <si>
    <t>https://www.quartoknows.com/books/9780711290761/quentin-tarantino-a-graphic-biography</t>
  </si>
  <si>
    <t>182761906-quentin-tarantino</t>
  </si>
  <si>
    <t>Quentin Tarantino: A Graphic Biography</t>
  </si>
  <si>
    <t>Michele Botton, Bernardo Santiago Acosta</t>
  </si>
  <si>
    <t>Quentin Tarantino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</si>
</sst>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A90F8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 style="thick">
        <color indexed="64"/>
      </bottom>
      <diagonal/>
    </border>
    <border>
      <left/>
      <right style="medium">
        <color auto="1"/>
      </right>
      <top style="medium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indexed="64"/>
      </right>
      <top style="medium">
        <color auto="1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auto="1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1" fontId="0" fillId="0" borderId="0" xfId="0" applyNumberFormat="1" applyAlignment="1">
      <alignment horizontal="left"/>
    </xf>
    <xf numFmtId="0" fontId="1" fillId="0" borderId="6" xfId="0" applyFont="1" applyBorder="1"/>
    <xf numFmtId="1" fontId="1" fillId="0" borderId="11" xfId="0" applyNumberFormat="1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1" fillId="0" borderId="14" xfId="0" applyFont="1" applyBorder="1"/>
    <xf numFmtId="0" fontId="0" fillId="0" borderId="3" xfId="0" applyBorder="1"/>
    <xf numFmtId="0" fontId="0" fillId="0" borderId="15" xfId="0" applyBorder="1"/>
    <xf numFmtId="0" fontId="0" fillId="0" borderId="12" xfId="0" applyBorder="1"/>
    <xf numFmtId="1" fontId="0" fillId="0" borderId="7" xfId="0" applyNumberFormat="1" applyBorder="1"/>
    <xf numFmtId="1" fontId="1" fillId="0" borderId="17" xfId="0" applyNumberFormat="1" applyFont="1" applyBorder="1" applyAlignment="1">
      <alignment horizontal="left"/>
    </xf>
    <xf numFmtId="0" fontId="0" fillId="0" borderId="18" xfId="0" applyBorder="1"/>
    <xf numFmtId="1" fontId="0" fillId="3" borderId="0" xfId="0" applyNumberFormat="1" applyFill="1" applyAlignment="1">
      <alignment horizontal="left"/>
    </xf>
    <xf numFmtId="0" fontId="0" fillId="3" borderId="0" xfId="0" applyFill="1"/>
    <xf numFmtId="0" fontId="1" fillId="0" borderId="19" xfId="0" applyFont="1" applyBorder="1"/>
    <xf numFmtId="0" fontId="0" fillId="0" borderId="4" xfId="0" applyBorder="1"/>
    <xf numFmtId="0" fontId="0" fillId="3" borderId="5" xfId="0" applyFill="1" applyBorder="1"/>
    <xf numFmtId="1" fontId="0" fillId="3" borderId="1" xfId="0" applyNumberFormat="1" applyFill="1" applyBorder="1" applyAlignment="1">
      <alignment horizontal="left"/>
    </xf>
    <xf numFmtId="0" fontId="1" fillId="0" borderId="11" xfId="0" applyFont="1" applyBorder="1"/>
    <xf numFmtId="1" fontId="0" fillId="0" borderId="7" xfId="0" applyNumberFormat="1" applyBorder="1" applyAlignment="1">
      <alignment horizontal="right"/>
    </xf>
    <xf numFmtId="1" fontId="0" fillId="0" borderId="16" xfId="0" applyNumberFormat="1" applyBorder="1" applyAlignment="1">
      <alignment horizontal="right"/>
    </xf>
    <xf numFmtId="1" fontId="0" fillId="0" borderId="20" xfId="0" applyNumberFormat="1" applyBorder="1" applyAlignment="1">
      <alignment horizontal="right"/>
    </xf>
    <xf numFmtId="0" fontId="0" fillId="0" borderId="22" xfId="0" applyBorder="1"/>
    <xf numFmtId="0" fontId="0" fillId="3" borderId="22" xfId="0" applyFill="1" applyBorder="1"/>
    <xf numFmtId="0" fontId="0" fillId="0" borderId="23" xfId="0" applyBorder="1"/>
    <xf numFmtId="1" fontId="0" fillId="3" borderId="7" xfId="0" applyNumberFormat="1" applyFill="1" applyBorder="1" applyAlignment="1">
      <alignment horizontal="right"/>
    </xf>
    <xf numFmtId="0" fontId="4" fillId="0" borderId="22" xfId="0" applyFont="1" applyBorder="1" applyAlignment="1">
      <alignment horizontal="center" vertical="center"/>
    </xf>
    <xf numFmtId="0" fontId="0" fillId="3" borderId="22" xfId="0" applyFill="1" applyBorder="1" applyAlignment="1">
      <alignment horizontal="left" vertical="top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90F8"/>
      <color rgb="FF075BC1"/>
      <color rgb="FF2182F7"/>
      <color rgb="FF9A57CD"/>
      <color rgb="FF893BC3"/>
      <color rgb="FFBC8FDD"/>
      <color rgb="FF064EA6"/>
      <color rgb="FF053F85"/>
      <color rgb="FF086CE6"/>
      <color rgb="FF59A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5"/>
  <sheetViews>
    <sheetView tabSelected="1" topLeftCell="E27" zoomScale="138" zoomScaleNormal="55" workbookViewId="0">
      <selection activeCell="H41" sqref="H41"/>
    </sheetView>
  </sheetViews>
  <sheetFormatPr baseColWidth="10" defaultColWidth="9.1640625" defaultRowHeight="15" x14ac:dyDescent="0.2"/>
  <cols>
    <col min="1" max="1" width="28.33203125" style="28" hidden="1" customWidth="1"/>
    <col min="2" max="2" width="22.33203125" hidden="1" customWidth="1"/>
    <col min="3" max="3" width="17.6640625" style="4" customWidth="1"/>
    <col min="4" max="4" width="17.6640625" style="9" customWidth="1"/>
    <col min="5" max="5" width="48.33203125" customWidth="1"/>
    <col min="6" max="6" width="42.5" customWidth="1"/>
    <col min="7" max="7" width="23.33203125" style="1" hidden="1" customWidth="1"/>
    <col min="8" max="8" width="24.1640625" customWidth="1"/>
    <col min="9" max="9" width="12.83203125" customWidth="1"/>
    <col min="10" max="10" width="35.33203125" customWidth="1"/>
    <col min="11" max="11" width="22" customWidth="1"/>
    <col min="12" max="12" width="22.5" style="1" customWidth="1"/>
    <col min="13" max="13" width="38" customWidth="1"/>
    <col min="14" max="14" width="27" customWidth="1"/>
    <col min="15" max="15" width="16.33203125" style="1" customWidth="1"/>
    <col min="16" max="16" width="20.6640625" customWidth="1"/>
    <col min="17" max="17" width="30" customWidth="1"/>
    <col min="18" max="18" width="29.83203125" customWidth="1"/>
    <col min="19" max="19" width="27.5" customWidth="1"/>
    <col min="20" max="20" width="32" style="2" customWidth="1"/>
    <col min="21" max="21" width="30.33203125" customWidth="1"/>
    <col min="22" max="22" width="25.1640625" customWidth="1"/>
    <col min="23" max="23" width="16.83203125" style="2" customWidth="1"/>
    <col min="24" max="24" width="22.33203125" style="25" customWidth="1"/>
    <col min="25" max="25" width="13.33203125" customWidth="1"/>
    <col min="31" max="31" width="15.83203125" customWidth="1"/>
    <col min="32" max="32" width="34.5" customWidth="1"/>
    <col min="33" max="33" width="23.83203125" customWidth="1"/>
    <col min="34" max="34" width="20.5" customWidth="1"/>
    <col min="35" max="35" width="22.5" customWidth="1"/>
    <col min="36" max="36" width="16.6640625" customWidth="1"/>
    <col min="37" max="37" width="24.6640625" customWidth="1"/>
    <col min="38" max="38" width="19.83203125" customWidth="1"/>
    <col min="39" max="39" width="17.5" customWidth="1"/>
    <col min="40" max="40" width="32.5" customWidth="1"/>
    <col min="41" max="41" width="41.1640625" customWidth="1"/>
    <col min="42" max="42" width="20.33203125" customWidth="1"/>
    <col min="43" max="43" width="19" customWidth="1"/>
    <col min="44" max="44" width="14.5" customWidth="1"/>
    <col min="45" max="45" width="10" customWidth="1"/>
    <col min="46" max="46" width="31" customWidth="1"/>
    <col min="47" max="47" width="20.5" customWidth="1"/>
    <col min="48" max="48" width="26.5" customWidth="1"/>
    <col min="81" max="82" width="8.5" customWidth="1"/>
    <col min="90" max="90" width="8.5" customWidth="1"/>
  </cols>
  <sheetData>
    <row r="1" spans="1:26" ht="21.75" customHeight="1" thickTop="1" thickBot="1" x14ac:dyDescent="0.3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8"/>
    </row>
    <row r="2" spans="1:26" ht="23" thickTop="1" thickBot="1" x14ac:dyDescent="0.3">
      <c r="A2" s="34" t="s">
        <v>1</v>
      </c>
      <c r="B2" s="40" t="s">
        <v>2</v>
      </c>
      <c r="C2" s="40"/>
      <c r="D2" s="41"/>
      <c r="E2" s="39" t="s">
        <v>3</v>
      </c>
      <c r="F2" s="40"/>
      <c r="G2" s="41"/>
      <c r="H2" s="39" t="s">
        <v>4</v>
      </c>
      <c r="I2" s="40"/>
      <c r="J2" s="40"/>
      <c r="K2" s="40"/>
      <c r="L2" s="41"/>
      <c r="M2" s="39" t="s">
        <v>5</v>
      </c>
      <c r="N2" s="40"/>
      <c r="O2" s="41"/>
      <c r="P2" s="39" t="s">
        <v>6</v>
      </c>
      <c r="Q2" s="40"/>
      <c r="R2" s="40"/>
      <c r="S2" s="40"/>
      <c r="T2" s="39" t="s">
        <v>7</v>
      </c>
      <c r="U2" s="40"/>
      <c r="V2" s="40"/>
      <c r="W2" s="40"/>
      <c r="X2" s="42"/>
    </row>
    <row r="3" spans="1:26" ht="16" thickBot="1" x14ac:dyDescent="0.25">
      <c r="A3" s="35"/>
      <c r="B3" s="5" t="s">
        <v>8</v>
      </c>
      <c r="C3" s="6" t="s">
        <v>9</v>
      </c>
      <c r="D3" s="8" t="s">
        <v>10</v>
      </c>
      <c r="E3" s="5" t="s">
        <v>11</v>
      </c>
      <c r="F3" s="5" t="s">
        <v>12</v>
      </c>
      <c r="G3" s="11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11" t="s">
        <v>18</v>
      </c>
      <c r="M3" s="5" t="s">
        <v>19</v>
      </c>
      <c r="N3" s="5" t="s">
        <v>20</v>
      </c>
      <c r="O3" s="11" t="s">
        <v>21</v>
      </c>
      <c r="P3" s="5" t="s">
        <v>22</v>
      </c>
      <c r="Q3" s="5" t="s">
        <v>23</v>
      </c>
      <c r="R3" s="5" t="s">
        <v>24</v>
      </c>
      <c r="S3" s="24" t="s">
        <v>25</v>
      </c>
      <c r="T3" s="20" t="s">
        <v>26</v>
      </c>
      <c r="U3" s="5" t="s">
        <v>27</v>
      </c>
      <c r="V3" s="5" t="s">
        <v>28</v>
      </c>
      <c r="W3" s="20" t="s">
        <v>29</v>
      </c>
      <c r="X3" s="16" t="s">
        <v>30</v>
      </c>
    </row>
    <row r="4" spans="1:26" ht="16" thickTop="1" x14ac:dyDescent="0.2">
      <c r="B4" t="s">
        <v>31</v>
      </c>
      <c r="C4" s="4">
        <v>9781681120256</v>
      </c>
      <c r="D4" s="9" t="s">
        <v>32</v>
      </c>
      <c r="E4" t="s">
        <v>33</v>
      </c>
      <c r="F4" t="s">
        <v>34</v>
      </c>
      <c r="G4" s="1" t="s">
        <v>35</v>
      </c>
      <c r="H4" t="s">
        <v>36</v>
      </c>
      <c r="I4" t="s">
        <v>37</v>
      </c>
      <c r="J4" t="s">
        <v>38</v>
      </c>
      <c r="K4" t="s">
        <v>39</v>
      </c>
      <c r="L4" s="1" t="str">
        <f>IF(S4="English", "No", "Yes")</f>
        <v>Yes</v>
      </c>
      <c r="M4" t="s">
        <v>40</v>
      </c>
      <c r="P4">
        <v>2016</v>
      </c>
      <c r="Q4" t="s">
        <v>0</v>
      </c>
      <c r="S4" t="s">
        <v>41</v>
      </c>
      <c r="T4" s="2" t="s">
        <v>42</v>
      </c>
      <c r="U4">
        <v>2012</v>
      </c>
      <c r="V4" t="s">
        <v>43</v>
      </c>
      <c r="W4" s="2" t="s">
        <v>44</v>
      </c>
      <c r="X4" s="25">
        <v>9782803631001</v>
      </c>
      <c r="Y4" t="s">
        <v>45</v>
      </c>
      <c r="Z4">
        <f>COUNTIF(S4:S35, "English")</f>
        <v>25</v>
      </c>
    </row>
    <row r="5" spans="1:26" x14ac:dyDescent="0.2">
      <c r="B5" t="s">
        <v>46</v>
      </c>
      <c r="C5" s="4">
        <v>9781681121987</v>
      </c>
      <c r="D5" s="9" t="s">
        <v>47</v>
      </c>
      <c r="E5" t="s">
        <v>48</v>
      </c>
      <c r="F5" t="s">
        <v>49</v>
      </c>
      <c r="G5" s="1" t="s">
        <v>50</v>
      </c>
      <c r="H5" t="s">
        <v>51</v>
      </c>
      <c r="I5" t="s">
        <v>37</v>
      </c>
      <c r="J5" t="s">
        <v>52</v>
      </c>
      <c r="K5" t="s">
        <v>53</v>
      </c>
      <c r="L5" s="1" t="str">
        <f t="shared" ref="L5:L9" si="0">IF(S5="English", "No", "Yes")</f>
        <v>No</v>
      </c>
      <c r="M5" t="s">
        <v>54</v>
      </c>
      <c r="N5" t="s">
        <v>55</v>
      </c>
      <c r="P5">
        <v>2019</v>
      </c>
      <c r="Q5" t="s">
        <v>0</v>
      </c>
      <c r="S5" t="s">
        <v>45</v>
      </c>
      <c r="Y5" t="s">
        <v>41</v>
      </c>
      <c r="Z5">
        <f>COUNTIF(S4:S35, "French")</f>
        <v>6</v>
      </c>
    </row>
    <row r="6" spans="1:26" x14ac:dyDescent="0.2">
      <c r="B6" t="s">
        <v>56</v>
      </c>
      <c r="C6" s="4">
        <v>9781681121703</v>
      </c>
      <c r="D6" s="9" t="s">
        <v>57</v>
      </c>
      <c r="E6" t="s">
        <v>58</v>
      </c>
      <c r="F6" t="s">
        <v>59</v>
      </c>
      <c r="G6" s="1" t="s">
        <v>35</v>
      </c>
      <c r="H6" t="s">
        <v>60</v>
      </c>
      <c r="I6" t="s">
        <v>61</v>
      </c>
      <c r="J6" t="s">
        <v>62</v>
      </c>
      <c r="K6" t="s">
        <v>39</v>
      </c>
      <c r="L6" s="1" t="str">
        <f t="shared" si="0"/>
        <v>Yes</v>
      </c>
      <c r="M6" t="s">
        <v>63</v>
      </c>
      <c r="N6" t="s">
        <v>64</v>
      </c>
      <c r="O6" s="1" t="s">
        <v>65</v>
      </c>
      <c r="P6">
        <v>2018</v>
      </c>
      <c r="Q6" t="s">
        <v>0</v>
      </c>
      <c r="S6" t="s">
        <v>41</v>
      </c>
      <c r="T6" s="2" t="s">
        <v>66</v>
      </c>
      <c r="U6">
        <v>2017</v>
      </c>
      <c r="V6" t="s">
        <v>67</v>
      </c>
      <c r="W6" s="2" t="s">
        <v>68</v>
      </c>
      <c r="X6" s="25">
        <v>9782205072693</v>
      </c>
    </row>
    <row r="7" spans="1:26" x14ac:dyDescent="0.2">
      <c r="A7" s="29" t="s">
        <v>69</v>
      </c>
      <c r="B7" t="s">
        <v>70</v>
      </c>
      <c r="C7" s="4">
        <v>9781681121888</v>
      </c>
      <c r="D7" s="23"/>
      <c r="E7" t="s">
        <v>71</v>
      </c>
      <c r="F7" t="s">
        <v>72</v>
      </c>
      <c r="G7" s="1" t="s">
        <v>50</v>
      </c>
      <c r="H7" t="s">
        <v>73</v>
      </c>
      <c r="I7" t="s">
        <v>37</v>
      </c>
      <c r="J7" t="s">
        <v>52</v>
      </c>
      <c r="K7" t="s">
        <v>53</v>
      </c>
      <c r="L7" s="1" t="str">
        <f t="shared" si="0"/>
        <v>No</v>
      </c>
      <c r="M7" t="s">
        <v>55</v>
      </c>
      <c r="N7" t="s">
        <v>74</v>
      </c>
      <c r="P7">
        <v>2018</v>
      </c>
      <c r="Q7" t="s">
        <v>0</v>
      </c>
      <c r="S7" t="s">
        <v>45</v>
      </c>
    </row>
    <row r="8" spans="1:26" x14ac:dyDescent="0.2">
      <c r="B8" t="s">
        <v>75</v>
      </c>
      <c r="C8" s="4">
        <v>9781681121017</v>
      </c>
      <c r="D8" s="9" t="s">
        <v>76</v>
      </c>
      <c r="E8" t="s">
        <v>77</v>
      </c>
      <c r="F8" t="s">
        <v>78</v>
      </c>
      <c r="G8" s="1" t="s">
        <v>35</v>
      </c>
      <c r="H8" t="s">
        <v>79</v>
      </c>
      <c r="I8" t="s">
        <v>37</v>
      </c>
      <c r="J8" t="s">
        <v>80</v>
      </c>
      <c r="K8" t="s">
        <v>39</v>
      </c>
      <c r="L8" s="1" t="str">
        <f t="shared" si="0"/>
        <v>Yes</v>
      </c>
      <c r="M8" t="s">
        <v>81</v>
      </c>
      <c r="N8" t="s">
        <v>55</v>
      </c>
      <c r="P8">
        <v>2017</v>
      </c>
      <c r="Q8" t="s">
        <v>0</v>
      </c>
      <c r="S8" t="s">
        <v>41</v>
      </c>
      <c r="T8" s="2" t="s">
        <v>82</v>
      </c>
      <c r="U8">
        <v>2015</v>
      </c>
      <c r="V8" t="s">
        <v>67</v>
      </c>
      <c r="W8" s="2" t="s">
        <v>83</v>
      </c>
      <c r="X8" s="25">
        <v>9782205071375</v>
      </c>
    </row>
    <row r="9" spans="1:26" x14ac:dyDescent="0.2">
      <c r="B9" t="s">
        <v>84</v>
      </c>
      <c r="C9" s="4">
        <v>9781681123127</v>
      </c>
      <c r="D9" s="9" t="s">
        <v>85</v>
      </c>
      <c r="E9" t="s">
        <v>86</v>
      </c>
      <c r="F9" t="s">
        <v>87</v>
      </c>
      <c r="G9" s="1" t="s">
        <v>50</v>
      </c>
      <c r="H9" t="s">
        <v>88</v>
      </c>
      <c r="I9" t="s">
        <v>37</v>
      </c>
      <c r="J9" t="s">
        <v>52</v>
      </c>
      <c r="K9" t="s">
        <v>53</v>
      </c>
      <c r="L9" s="1" t="str">
        <f t="shared" si="0"/>
        <v>No</v>
      </c>
      <c r="M9" t="s">
        <v>89</v>
      </c>
      <c r="P9">
        <v>2023</v>
      </c>
      <c r="Q9" t="s">
        <v>0</v>
      </c>
      <c r="S9" t="s">
        <v>45</v>
      </c>
    </row>
    <row r="10" spans="1:26" x14ac:dyDescent="0.2">
      <c r="B10" t="s">
        <v>90</v>
      </c>
      <c r="C10" s="4">
        <v>9781681123226</v>
      </c>
      <c r="D10" s="9" t="s">
        <v>91</v>
      </c>
      <c r="E10" t="s">
        <v>92</v>
      </c>
      <c r="F10" t="s">
        <v>93</v>
      </c>
      <c r="G10" s="1" t="s">
        <v>35</v>
      </c>
      <c r="H10" t="s">
        <v>94</v>
      </c>
      <c r="I10" t="s">
        <v>37</v>
      </c>
      <c r="J10" t="s">
        <v>52</v>
      </c>
      <c r="K10" t="s">
        <v>53</v>
      </c>
      <c r="L10" s="1" t="str">
        <f t="shared" ref="L10:L35" si="1">IF(S10="English", "No", "Yes")</f>
        <v>No</v>
      </c>
      <c r="M10" t="s">
        <v>95</v>
      </c>
      <c r="P10">
        <v>2023</v>
      </c>
      <c r="Q10" t="s">
        <v>0</v>
      </c>
      <c r="S10" t="s">
        <v>45</v>
      </c>
    </row>
    <row r="11" spans="1:26" x14ac:dyDescent="0.2">
      <c r="B11" t="s">
        <v>96</v>
      </c>
      <c r="C11" s="4">
        <v>9781681123370</v>
      </c>
      <c r="D11" s="9" t="s">
        <v>97</v>
      </c>
      <c r="E11" t="s">
        <v>98</v>
      </c>
      <c r="F11" t="s">
        <v>99</v>
      </c>
      <c r="G11" s="1" t="s">
        <v>50</v>
      </c>
      <c r="H11" t="s">
        <v>100</v>
      </c>
      <c r="I11" t="s">
        <v>37</v>
      </c>
      <c r="J11" t="s">
        <v>52</v>
      </c>
      <c r="K11" t="s">
        <v>53</v>
      </c>
      <c r="L11" s="1" t="str">
        <f t="shared" si="1"/>
        <v>No</v>
      </c>
      <c r="M11" t="s">
        <v>55</v>
      </c>
      <c r="P11">
        <v>2024</v>
      </c>
      <c r="Q11" t="s">
        <v>0</v>
      </c>
      <c r="S11" t="s">
        <v>45</v>
      </c>
    </row>
    <row r="12" spans="1:26" x14ac:dyDescent="0.2">
      <c r="B12" t="s">
        <v>101</v>
      </c>
      <c r="C12" s="4">
        <v>9781681122526</v>
      </c>
      <c r="D12" s="9" t="s">
        <v>102</v>
      </c>
      <c r="E12" t="s">
        <v>103</v>
      </c>
      <c r="F12" t="s">
        <v>104</v>
      </c>
      <c r="G12" s="1" t="s">
        <v>35</v>
      </c>
      <c r="H12" t="s">
        <v>105</v>
      </c>
      <c r="I12" t="s">
        <v>61</v>
      </c>
      <c r="J12" t="s">
        <v>106</v>
      </c>
      <c r="K12" t="s">
        <v>107</v>
      </c>
      <c r="L12" s="1" t="str">
        <f t="shared" si="1"/>
        <v>No</v>
      </c>
      <c r="M12" t="s">
        <v>54</v>
      </c>
      <c r="N12" t="s">
        <v>89</v>
      </c>
      <c r="P12">
        <v>2021</v>
      </c>
      <c r="Q12" t="s">
        <v>0</v>
      </c>
      <c r="S12" t="s">
        <v>45</v>
      </c>
    </row>
    <row r="13" spans="1:26" x14ac:dyDescent="0.2">
      <c r="B13" t="s">
        <v>108</v>
      </c>
      <c r="C13" s="4">
        <v>9781681121581</v>
      </c>
      <c r="D13" s="9" t="s">
        <v>109</v>
      </c>
      <c r="E13" t="s">
        <v>110</v>
      </c>
      <c r="F13" t="s">
        <v>111</v>
      </c>
      <c r="G13" s="1" t="s">
        <v>35</v>
      </c>
      <c r="H13" t="s">
        <v>112</v>
      </c>
      <c r="I13" t="s">
        <v>61</v>
      </c>
      <c r="J13" t="s">
        <v>113</v>
      </c>
      <c r="K13" t="s">
        <v>107</v>
      </c>
      <c r="L13" s="1" t="str">
        <f t="shared" si="1"/>
        <v>No</v>
      </c>
      <c r="M13" t="s">
        <v>89</v>
      </c>
      <c r="N13" t="s">
        <v>89</v>
      </c>
      <c r="O13" s="1" t="s">
        <v>89</v>
      </c>
      <c r="P13">
        <v>2018</v>
      </c>
      <c r="Q13" t="s">
        <v>0</v>
      </c>
      <c r="S13" t="s">
        <v>45</v>
      </c>
    </row>
    <row r="14" spans="1:26" x14ac:dyDescent="0.2">
      <c r="B14" t="s">
        <v>114</v>
      </c>
      <c r="C14" s="4">
        <v>9781681122281</v>
      </c>
      <c r="D14" s="9" t="s">
        <v>115</v>
      </c>
      <c r="E14" t="s">
        <v>116</v>
      </c>
      <c r="F14" t="s">
        <v>49</v>
      </c>
      <c r="G14" s="1" t="s">
        <v>35</v>
      </c>
      <c r="H14" t="s">
        <v>117</v>
      </c>
      <c r="I14" t="s">
        <v>37</v>
      </c>
      <c r="J14" t="s">
        <v>118</v>
      </c>
      <c r="K14" t="s">
        <v>53</v>
      </c>
      <c r="L14" s="1" t="str">
        <f t="shared" si="1"/>
        <v>No</v>
      </c>
      <c r="M14" t="s">
        <v>54</v>
      </c>
      <c r="N14" t="s">
        <v>95</v>
      </c>
      <c r="P14">
        <v>2021</v>
      </c>
      <c r="Q14" t="s">
        <v>0</v>
      </c>
      <c r="S14" t="s">
        <v>45</v>
      </c>
    </row>
    <row r="15" spans="1:26" x14ac:dyDescent="0.2">
      <c r="B15" t="s">
        <v>119</v>
      </c>
      <c r="C15" s="4">
        <v>9781681120294</v>
      </c>
      <c r="D15" s="9" t="s">
        <v>120</v>
      </c>
      <c r="E15" t="s">
        <v>121</v>
      </c>
      <c r="F15" t="s">
        <v>122</v>
      </c>
      <c r="G15" s="1" t="s">
        <v>123</v>
      </c>
      <c r="H15" t="s">
        <v>124</v>
      </c>
      <c r="I15" t="s">
        <v>61</v>
      </c>
      <c r="J15" t="s">
        <v>125</v>
      </c>
      <c r="K15" t="s">
        <v>39</v>
      </c>
      <c r="L15" s="1" t="str">
        <f t="shared" si="1"/>
        <v>Yes</v>
      </c>
      <c r="M15" t="s">
        <v>126</v>
      </c>
      <c r="P15">
        <v>2016</v>
      </c>
      <c r="Q15" t="s">
        <v>0</v>
      </c>
      <c r="S15" t="s">
        <v>41</v>
      </c>
      <c r="T15" s="2" t="s">
        <v>127</v>
      </c>
      <c r="U15">
        <v>2011</v>
      </c>
      <c r="V15" t="s">
        <v>67</v>
      </c>
      <c r="W15" s="2" t="s">
        <v>128</v>
      </c>
      <c r="X15" s="25">
        <v>9782205064186</v>
      </c>
    </row>
    <row r="16" spans="1:26" x14ac:dyDescent="0.2">
      <c r="B16" t="s">
        <v>129</v>
      </c>
      <c r="C16" s="4">
        <v>9781681122595</v>
      </c>
      <c r="D16" s="9" t="s">
        <v>130</v>
      </c>
      <c r="E16" t="s">
        <v>131</v>
      </c>
      <c r="F16" t="s">
        <v>132</v>
      </c>
      <c r="G16" s="1" t="s">
        <v>35</v>
      </c>
      <c r="H16" t="s">
        <v>133</v>
      </c>
      <c r="I16" t="s">
        <v>37</v>
      </c>
      <c r="J16" t="s">
        <v>134</v>
      </c>
      <c r="K16" t="s">
        <v>39</v>
      </c>
      <c r="L16" s="1" t="str">
        <f t="shared" si="1"/>
        <v>No</v>
      </c>
      <c r="M16" t="s">
        <v>126</v>
      </c>
      <c r="P16">
        <v>2020</v>
      </c>
      <c r="Q16" t="s">
        <v>0</v>
      </c>
      <c r="S16" t="s">
        <v>45</v>
      </c>
    </row>
    <row r="17" spans="2:24" x14ac:dyDescent="0.2">
      <c r="B17" t="s">
        <v>135</v>
      </c>
      <c r="C17" s="4">
        <v>9781681120652</v>
      </c>
      <c r="D17" s="9" t="s">
        <v>136</v>
      </c>
      <c r="E17" t="s">
        <v>137</v>
      </c>
      <c r="F17" t="s">
        <v>138</v>
      </c>
      <c r="G17" s="1" t="s">
        <v>35</v>
      </c>
      <c r="H17" t="s">
        <v>139</v>
      </c>
      <c r="I17" t="s">
        <v>37</v>
      </c>
      <c r="J17" t="s">
        <v>118</v>
      </c>
      <c r="K17" t="s">
        <v>107</v>
      </c>
      <c r="L17" s="1" t="str">
        <f t="shared" si="1"/>
        <v>No</v>
      </c>
      <c r="M17" t="s">
        <v>55</v>
      </c>
      <c r="P17">
        <v>2016</v>
      </c>
      <c r="Q17" t="s">
        <v>0</v>
      </c>
      <c r="S17" t="s">
        <v>45</v>
      </c>
    </row>
    <row r="18" spans="2:24" x14ac:dyDescent="0.2">
      <c r="B18" t="s">
        <v>140</v>
      </c>
      <c r="C18" s="4">
        <v>9781681123035</v>
      </c>
      <c r="D18" s="9" t="s">
        <v>141</v>
      </c>
      <c r="E18" t="s">
        <v>142</v>
      </c>
      <c r="F18" t="s">
        <v>143</v>
      </c>
      <c r="G18" s="1" t="s">
        <v>50</v>
      </c>
      <c r="H18" t="s">
        <v>144</v>
      </c>
      <c r="I18" t="s">
        <v>145</v>
      </c>
      <c r="J18" t="s">
        <v>146</v>
      </c>
      <c r="K18" t="s">
        <v>53</v>
      </c>
      <c r="L18" s="1" t="str">
        <f t="shared" si="1"/>
        <v>No</v>
      </c>
      <c r="M18" t="s">
        <v>147</v>
      </c>
      <c r="P18">
        <v>2022</v>
      </c>
      <c r="Q18" t="s">
        <v>0</v>
      </c>
      <c r="S18" t="s">
        <v>45</v>
      </c>
    </row>
    <row r="19" spans="2:24" x14ac:dyDescent="0.2">
      <c r="B19" t="s">
        <v>148</v>
      </c>
      <c r="C19" s="4">
        <v>9781681123387</v>
      </c>
      <c r="D19" s="9" t="s">
        <v>149</v>
      </c>
      <c r="E19" t="s">
        <v>150</v>
      </c>
      <c r="F19" t="s">
        <v>151</v>
      </c>
      <c r="G19" s="1" t="s">
        <v>35</v>
      </c>
      <c r="H19" t="s">
        <v>152</v>
      </c>
      <c r="I19" t="s">
        <v>37</v>
      </c>
      <c r="J19" t="s">
        <v>153</v>
      </c>
      <c r="K19" t="s">
        <v>107</v>
      </c>
      <c r="L19" s="1" t="str">
        <f t="shared" si="1"/>
        <v>No</v>
      </c>
      <c r="M19" t="s">
        <v>154</v>
      </c>
      <c r="P19">
        <v>2024</v>
      </c>
      <c r="Q19" t="s">
        <v>0</v>
      </c>
      <c r="S19" t="s">
        <v>45</v>
      </c>
    </row>
    <row r="20" spans="2:24" x14ac:dyDescent="0.2">
      <c r="B20" t="s">
        <v>155</v>
      </c>
      <c r="C20" s="4">
        <v>9781681120768</v>
      </c>
      <c r="D20" s="9" t="s">
        <v>156</v>
      </c>
      <c r="E20" t="s">
        <v>157</v>
      </c>
      <c r="F20" t="s">
        <v>158</v>
      </c>
      <c r="G20" s="1" t="s">
        <v>35</v>
      </c>
      <c r="H20" t="s">
        <v>159</v>
      </c>
      <c r="I20" t="s">
        <v>37</v>
      </c>
      <c r="J20" t="s">
        <v>118</v>
      </c>
      <c r="K20" t="s">
        <v>107</v>
      </c>
      <c r="L20" s="1" t="str">
        <f t="shared" si="1"/>
        <v>Yes</v>
      </c>
      <c r="M20" t="s">
        <v>74</v>
      </c>
      <c r="P20">
        <v>2016</v>
      </c>
      <c r="Q20" t="s">
        <v>0</v>
      </c>
      <c r="S20" t="s">
        <v>41</v>
      </c>
      <c r="T20" s="2" t="s">
        <v>157</v>
      </c>
      <c r="U20">
        <v>2015</v>
      </c>
      <c r="V20" t="s">
        <v>160</v>
      </c>
      <c r="W20" s="2" t="s">
        <v>161</v>
      </c>
      <c r="X20" s="25">
        <v>9782822210041</v>
      </c>
    </row>
    <row r="21" spans="2:24" x14ac:dyDescent="0.2">
      <c r="B21" t="s">
        <v>162</v>
      </c>
      <c r="C21" s="4">
        <v>9781681123240</v>
      </c>
      <c r="D21" s="9" t="s">
        <v>163</v>
      </c>
      <c r="E21" t="s">
        <v>164</v>
      </c>
      <c r="F21" t="s">
        <v>165</v>
      </c>
      <c r="G21" s="1" t="s">
        <v>50</v>
      </c>
      <c r="H21" t="s">
        <v>164</v>
      </c>
      <c r="I21" t="s">
        <v>145</v>
      </c>
      <c r="J21" t="s">
        <v>166</v>
      </c>
      <c r="K21" t="s">
        <v>39</v>
      </c>
      <c r="L21" s="1" t="str">
        <f t="shared" si="1"/>
        <v>Yes</v>
      </c>
      <c r="M21" t="s">
        <v>167</v>
      </c>
      <c r="P21">
        <v>2024</v>
      </c>
      <c r="Q21" t="s">
        <v>0</v>
      </c>
      <c r="S21" t="s">
        <v>41</v>
      </c>
      <c r="T21" s="2" t="s">
        <v>168</v>
      </c>
      <c r="U21">
        <v>2021</v>
      </c>
      <c r="V21" t="s">
        <v>43</v>
      </c>
      <c r="W21" s="2" t="s">
        <v>169</v>
      </c>
      <c r="X21" s="25">
        <v>9782803677122</v>
      </c>
    </row>
    <row r="22" spans="2:24" ht="13.5" customHeight="1" x14ac:dyDescent="0.2">
      <c r="B22" t="s">
        <v>170</v>
      </c>
      <c r="C22" s="4">
        <v>9781681122984</v>
      </c>
      <c r="D22" s="9" t="s">
        <v>171</v>
      </c>
      <c r="E22" t="s">
        <v>172</v>
      </c>
      <c r="F22" t="s">
        <v>173</v>
      </c>
      <c r="G22" s="1" t="s">
        <v>35</v>
      </c>
      <c r="H22" t="s">
        <v>174</v>
      </c>
      <c r="I22" t="s">
        <v>37</v>
      </c>
      <c r="J22" t="s">
        <v>118</v>
      </c>
      <c r="K22" t="s">
        <v>53</v>
      </c>
      <c r="L22" s="1" t="str">
        <f t="shared" si="1"/>
        <v>No</v>
      </c>
      <c r="M22" t="s">
        <v>54</v>
      </c>
      <c r="N22" t="s">
        <v>55</v>
      </c>
      <c r="P22">
        <v>2022</v>
      </c>
      <c r="Q22" t="s">
        <v>0</v>
      </c>
      <c r="S22" t="s">
        <v>45</v>
      </c>
    </row>
    <row r="23" spans="2:24" x14ac:dyDescent="0.2">
      <c r="B23" t="s">
        <v>175</v>
      </c>
      <c r="C23" s="4">
        <v>9781681122496</v>
      </c>
      <c r="D23" s="9" t="s">
        <v>176</v>
      </c>
      <c r="E23" t="s">
        <v>177</v>
      </c>
      <c r="F23" t="s">
        <v>178</v>
      </c>
      <c r="G23" s="1" t="s">
        <v>35</v>
      </c>
      <c r="H23" t="s">
        <v>179</v>
      </c>
      <c r="I23" t="s">
        <v>37</v>
      </c>
      <c r="J23" t="s">
        <v>118</v>
      </c>
      <c r="K23" t="s">
        <v>53</v>
      </c>
      <c r="L23" s="1" t="str">
        <f t="shared" si="1"/>
        <v>No</v>
      </c>
      <c r="M23" t="s">
        <v>55</v>
      </c>
      <c r="P23">
        <v>2020</v>
      </c>
      <c r="Q23" t="s">
        <v>0</v>
      </c>
      <c r="S23" t="s">
        <v>45</v>
      </c>
    </row>
    <row r="24" spans="2:24" x14ac:dyDescent="0.2">
      <c r="B24" t="s">
        <v>180</v>
      </c>
      <c r="C24" s="4">
        <v>9781681120935</v>
      </c>
      <c r="D24" s="9" t="s">
        <v>181</v>
      </c>
      <c r="E24" t="s">
        <v>182</v>
      </c>
      <c r="F24" t="s">
        <v>183</v>
      </c>
      <c r="G24" s="1" t="s">
        <v>35</v>
      </c>
      <c r="H24" t="s">
        <v>184</v>
      </c>
      <c r="I24" t="s">
        <v>61</v>
      </c>
      <c r="J24" t="s">
        <v>118</v>
      </c>
      <c r="K24" t="s">
        <v>53</v>
      </c>
      <c r="L24" s="1" t="str">
        <f t="shared" si="1"/>
        <v>No</v>
      </c>
      <c r="M24" t="s">
        <v>154</v>
      </c>
      <c r="P24">
        <v>2017</v>
      </c>
      <c r="Q24" t="s">
        <v>0</v>
      </c>
      <c r="S24" t="s">
        <v>45</v>
      </c>
    </row>
    <row r="25" spans="2:24" ht="15" customHeight="1" x14ac:dyDescent="0.2">
      <c r="B25" t="s">
        <v>185</v>
      </c>
      <c r="C25" s="4">
        <v>9781681122892</v>
      </c>
      <c r="D25" s="9" t="s">
        <v>186</v>
      </c>
      <c r="E25" t="s">
        <v>187</v>
      </c>
      <c r="F25" t="s">
        <v>188</v>
      </c>
      <c r="G25" s="1" t="s">
        <v>35</v>
      </c>
      <c r="H25" t="s">
        <v>189</v>
      </c>
      <c r="I25" t="s">
        <v>37</v>
      </c>
      <c r="J25" t="s">
        <v>190</v>
      </c>
      <c r="K25" t="s">
        <v>53</v>
      </c>
      <c r="L25" s="1" t="str">
        <f t="shared" si="1"/>
        <v>No</v>
      </c>
      <c r="M25" t="s">
        <v>81</v>
      </c>
      <c r="N25" t="s">
        <v>55</v>
      </c>
      <c r="P25">
        <v>2022</v>
      </c>
      <c r="Q25" t="s">
        <v>0</v>
      </c>
      <c r="S25" t="s">
        <v>45</v>
      </c>
    </row>
    <row r="26" spans="2:24" x14ac:dyDescent="0.2">
      <c r="B26" t="s">
        <v>191</v>
      </c>
      <c r="C26" s="4">
        <v>9781681122878</v>
      </c>
      <c r="D26" s="9" t="s">
        <v>192</v>
      </c>
      <c r="E26" t="s">
        <v>193</v>
      </c>
      <c r="F26" t="s">
        <v>194</v>
      </c>
      <c r="G26" s="1" t="s">
        <v>35</v>
      </c>
      <c r="H26" t="s">
        <v>195</v>
      </c>
      <c r="I26" t="s">
        <v>37</v>
      </c>
      <c r="J26" t="s">
        <v>118</v>
      </c>
      <c r="K26" t="s">
        <v>107</v>
      </c>
      <c r="L26" s="1" t="str">
        <f t="shared" si="1"/>
        <v>No</v>
      </c>
      <c r="M26" t="s">
        <v>154</v>
      </c>
      <c r="N26" t="s">
        <v>196</v>
      </c>
      <c r="P26">
        <v>2022</v>
      </c>
      <c r="Q26" t="s">
        <v>0</v>
      </c>
      <c r="S26" t="s">
        <v>45</v>
      </c>
    </row>
    <row r="27" spans="2:24" x14ac:dyDescent="0.2">
      <c r="B27" t="s">
        <v>197</v>
      </c>
      <c r="C27" s="4">
        <v>9781681122410</v>
      </c>
      <c r="D27" s="9" t="s">
        <v>198</v>
      </c>
      <c r="E27" t="s">
        <v>199</v>
      </c>
      <c r="F27" t="s">
        <v>200</v>
      </c>
      <c r="G27" s="1" t="s">
        <v>35</v>
      </c>
      <c r="H27" t="s">
        <v>201</v>
      </c>
      <c r="I27" t="s">
        <v>37</v>
      </c>
      <c r="J27" t="s">
        <v>202</v>
      </c>
      <c r="K27" t="s">
        <v>107</v>
      </c>
      <c r="L27" s="1" t="str">
        <f t="shared" si="1"/>
        <v>No</v>
      </c>
      <c r="M27" t="s">
        <v>203</v>
      </c>
      <c r="N27" t="s">
        <v>64</v>
      </c>
      <c r="P27">
        <v>2020</v>
      </c>
      <c r="Q27" t="s">
        <v>0</v>
      </c>
      <c r="S27" t="s">
        <v>45</v>
      </c>
    </row>
    <row r="28" spans="2:24" x14ac:dyDescent="0.2">
      <c r="B28" t="s">
        <v>204</v>
      </c>
      <c r="C28" s="4">
        <v>9781681122762</v>
      </c>
      <c r="D28" s="9" t="s">
        <v>205</v>
      </c>
      <c r="E28" t="s">
        <v>206</v>
      </c>
      <c r="F28" t="s">
        <v>207</v>
      </c>
      <c r="G28" s="1" t="s">
        <v>35</v>
      </c>
      <c r="H28" t="s">
        <v>208</v>
      </c>
      <c r="I28" t="s">
        <v>61</v>
      </c>
      <c r="J28" t="s">
        <v>118</v>
      </c>
      <c r="K28" t="s">
        <v>53</v>
      </c>
      <c r="L28" s="1" t="str">
        <f t="shared" si="1"/>
        <v>No</v>
      </c>
      <c r="M28" t="s">
        <v>74</v>
      </c>
      <c r="P28">
        <v>2021</v>
      </c>
      <c r="Q28" t="s">
        <v>0</v>
      </c>
      <c r="S28" t="s">
        <v>45</v>
      </c>
    </row>
    <row r="29" spans="2:24" x14ac:dyDescent="0.2">
      <c r="B29" t="s">
        <v>209</v>
      </c>
      <c r="C29" s="4">
        <v>9781681122915</v>
      </c>
      <c r="D29" s="9" t="s">
        <v>210</v>
      </c>
      <c r="E29" t="s">
        <v>211</v>
      </c>
      <c r="F29" t="s">
        <v>212</v>
      </c>
      <c r="G29" s="1" t="s">
        <v>35</v>
      </c>
      <c r="H29" t="s">
        <v>211</v>
      </c>
      <c r="I29" t="s">
        <v>61</v>
      </c>
      <c r="J29" t="s">
        <v>213</v>
      </c>
      <c r="K29" t="s">
        <v>53</v>
      </c>
      <c r="L29" s="1" t="str">
        <f t="shared" si="1"/>
        <v>Yes</v>
      </c>
      <c r="M29" t="s">
        <v>54</v>
      </c>
      <c r="N29" t="s">
        <v>74</v>
      </c>
      <c r="P29">
        <v>2022</v>
      </c>
      <c r="Q29" t="s">
        <v>0</v>
      </c>
      <c r="S29" t="s">
        <v>214</v>
      </c>
      <c r="T29" s="2" t="s">
        <v>211</v>
      </c>
      <c r="U29">
        <v>2015</v>
      </c>
      <c r="V29" t="s">
        <v>215</v>
      </c>
      <c r="W29" s="2" t="s">
        <v>216</v>
      </c>
      <c r="X29" s="25">
        <v>9788833141329</v>
      </c>
    </row>
    <row r="30" spans="2:24" x14ac:dyDescent="0.2">
      <c r="B30" t="s">
        <v>217</v>
      </c>
      <c r="C30" s="4">
        <v>9781681121390</v>
      </c>
      <c r="D30" s="9" t="s">
        <v>218</v>
      </c>
      <c r="E30" t="s">
        <v>219</v>
      </c>
      <c r="F30" t="s">
        <v>194</v>
      </c>
      <c r="G30" s="1" t="s">
        <v>35</v>
      </c>
      <c r="H30" t="s">
        <v>220</v>
      </c>
      <c r="I30" t="s">
        <v>37</v>
      </c>
      <c r="J30" t="s">
        <v>113</v>
      </c>
      <c r="K30" t="s">
        <v>39</v>
      </c>
      <c r="L30" s="1" t="str">
        <f t="shared" si="1"/>
        <v>No</v>
      </c>
      <c r="M30" t="s">
        <v>203</v>
      </c>
      <c r="P30">
        <v>2017</v>
      </c>
      <c r="Q30" t="s">
        <v>0</v>
      </c>
      <c r="S30" t="s">
        <v>45</v>
      </c>
    </row>
    <row r="31" spans="2:24" x14ac:dyDescent="0.2">
      <c r="B31" t="s">
        <v>221</v>
      </c>
      <c r="C31" s="4">
        <v>9781681123264</v>
      </c>
      <c r="D31" s="9" t="s">
        <v>222</v>
      </c>
      <c r="E31" t="s">
        <v>223</v>
      </c>
      <c r="F31" t="s">
        <v>224</v>
      </c>
      <c r="G31" s="1" t="s">
        <v>35</v>
      </c>
      <c r="H31" t="s">
        <v>225</v>
      </c>
      <c r="I31" t="s">
        <v>61</v>
      </c>
      <c r="J31" t="s">
        <v>226</v>
      </c>
      <c r="K31" t="s">
        <v>53</v>
      </c>
      <c r="L31" s="1" t="str">
        <f t="shared" si="1"/>
        <v>No</v>
      </c>
      <c r="M31" t="s">
        <v>55</v>
      </c>
      <c r="N31" t="s">
        <v>74</v>
      </c>
      <c r="P31">
        <v>2024</v>
      </c>
      <c r="Q31" t="s">
        <v>0</v>
      </c>
      <c r="S31" t="s">
        <v>45</v>
      </c>
    </row>
    <row r="32" spans="2:24" x14ac:dyDescent="0.2">
      <c r="B32" t="s">
        <v>227</v>
      </c>
      <c r="C32" s="4">
        <v>9781681121918</v>
      </c>
      <c r="D32" s="9" t="s">
        <v>228</v>
      </c>
      <c r="E32" t="s">
        <v>229</v>
      </c>
      <c r="F32" t="s">
        <v>230</v>
      </c>
      <c r="G32" s="1" t="s">
        <v>35</v>
      </c>
      <c r="H32" t="s">
        <v>229</v>
      </c>
      <c r="I32" t="s">
        <v>37</v>
      </c>
      <c r="J32" t="s">
        <v>62</v>
      </c>
      <c r="K32" t="s">
        <v>39</v>
      </c>
      <c r="L32" s="1" t="str">
        <f t="shared" si="1"/>
        <v>No</v>
      </c>
      <c r="M32" t="s">
        <v>55</v>
      </c>
      <c r="P32">
        <v>2019</v>
      </c>
      <c r="Q32" t="s">
        <v>0</v>
      </c>
      <c r="S32" t="s">
        <v>45</v>
      </c>
    </row>
    <row r="33" spans="1:26" x14ac:dyDescent="0.2">
      <c r="B33" t="s">
        <v>231</v>
      </c>
      <c r="C33" s="4">
        <v>9781681123097</v>
      </c>
      <c r="D33" s="9" t="s">
        <v>232</v>
      </c>
      <c r="E33" t="s">
        <v>233</v>
      </c>
      <c r="F33" t="s">
        <v>234</v>
      </c>
      <c r="G33" s="1" t="s">
        <v>35</v>
      </c>
      <c r="H33" t="s">
        <v>235</v>
      </c>
      <c r="I33" t="s">
        <v>37</v>
      </c>
      <c r="J33" t="s">
        <v>118</v>
      </c>
      <c r="K33" t="s">
        <v>107</v>
      </c>
      <c r="L33" s="1" t="str">
        <f t="shared" si="1"/>
        <v>No</v>
      </c>
      <c r="M33" t="s">
        <v>55</v>
      </c>
      <c r="P33">
        <v>2023</v>
      </c>
      <c r="Q33" t="s">
        <v>0</v>
      </c>
      <c r="S33" t="s">
        <v>45</v>
      </c>
    </row>
    <row r="34" spans="1:26" x14ac:dyDescent="0.2">
      <c r="B34" t="s">
        <v>236</v>
      </c>
      <c r="C34" s="4">
        <v>9781681122625</v>
      </c>
      <c r="D34" s="9" t="s">
        <v>237</v>
      </c>
      <c r="E34" t="s">
        <v>238</v>
      </c>
      <c r="F34" t="s">
        <v>239</v>
      </c>
      <c r="G34" s="1" t="s">
        <v>35</v>
      </c>
      <c r="H34" t="s">
        <v>240</v>
      </c>
      <c r="I34" t="s">
        <v>37</v>
      </c>
      <c r="J34" t="s">
        <v>118</v>
      </c>
      <c r="K34" t="s">
        <v>107</v>
      </c>
      <c r="L34" s="1" t="str">
        <f t="shared" si="1"/>
        <v>No</v>
      </c>
      <c r="M34" t="s">
        <v>54</v>
      </c>
      <c r="N34" t="s">
        <v>55</v>
      </c>
      <c r="P34">
        <v>2020</v>
      </c>
      <c r="Q34" t="s">
        <v>0</v>
      </c>
      <c r="S34" t="s">
        <v>45</v>
      </c>
    </row>
    <row r="35" spans="1:26" ht="16" thickBot="1" x14ac:dyDescent="0.25">
      <c r="B35" t="s">
        <v>241</v>
      </c>
      <c r="C35" s="4">
        <v>9781681122021</v>
      </c>
      <c r="D35" s="9" t="s">
        <v>242</v>
      </c>
      <c r="E35" t="s">
        <v>243</v>
      </c>
      <c r="F35" t="s">
        <v>244</v>
      </c>
      <c r="G35" s="1" t="s">
        <v>35</v>
      </c>
      <c r="H35" t="s">
        <v>245</v>
      </c>
      <c r="I35" t="s">
        <v>37</v>
      </c>
      <c r="J35" t="s">
        <v>246</v>
      </c>
      <c r="K35" t="s">
        <v>39</v>
      </c>
      <c r="L35" s="1" t="str">
        <f t="shared" si="1"/>
        <v>No</v>
      </c>
      <c r="M35" t="s">
        <v>63</v>
      </c>
      <c r="N35" t="s">
        <v>64</v>
      </c>
      <c r="P35">
        <v>2019</v>
      </c>
      <c r="Q35" t="s">
        <v>0</v>
      </c>
      <c r="S35" t="s">
        <v>45</v>
      </c>
    </row>
    <row r="36" spans="1:26" ht="26.25" customHeight="1" thickTop="1" thickBot="1" x14ac:dyDescent="0.35">
      <c r="A36" s="36" t="s">
        <v>247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</row>
    <row r="37" spans="1:26" ht="23" thickTop="1" thickBot="1" x14ac:dyDescent="0.3">
      <c r="A37" s="34" t="s">
        <v>1</v>
      </c>
      <c r="B37" s="40" t="s">
        <v>2</v>
      </c>
      <c r="C37" s="40"/>
      <c r="D37" s="41"/>
      <c r="E37" s="39" t="s">
        <v>3</v>
      </c>
      <c r="F37" s="40"/>
      <c r="G37" s="41"/>
      <c r="H37" s="39" t="s">
        <v>4</v>
      </c>
      <c r="I37" s="40"/>
      <c r="J37" s="40"/>
      <c r="K37" s="40"/>
      <c r="L37" s="41"/>
      <c r="M37" s="39" t="s">
        <v>5</v>
      </c>
      <c r="N37" s="40"/>
      <c r="O37" s="41"/>
      <c r="P37" s="39" t="s">
        <v>6</v>
      </c>
      <c r="Q37" s="40"/>
      <c r="R37" s="40"/>
      <c r="S37" s="40"/>
      <c r="T37" s="39" t="s">
        <v>7</v>
      </c>
      <c r="U37" s="40"/>
      <c r="V37" s="40"/>
      <c r="W37" s="40"/>
      <c r="X37" s="42"/>
    </row>
    <row r="38" spans="1:26" ht="16" thickBot="1" x14ac:dyDescent="0.25">
      <c r="A38" s="35"/>
      <c r="B38" s="5" t="s">
        <v>8</v>
      </c>
      <c r="C38" s="6" t="s">
        <v>9</v>
      </c>
      <c r="D38" s="8" t="s">
        <v>10</v>
      </c>
      <c r="E38" s="5" t="s">
        <v>11</v>
      </c>
      <c r="F38" s="5" t="s">
        <v>12</v>
      </c>
      <c r="G38" s="11" t="s">
        <v>13</v>
      </c>
      <c r="H38" s="5" t="s">
        <v>14</v>
      </c>
      <c r="I38" s="5" t="s">
        <v>15</v>
      </c>
      <c r="J38" s="5" t="s">
        <v>16</v>
      </c>
      <c r="K38" s="5" t="s">
        <v>17</v>
      </c>
      <c r="L38" s="11" t="s">
        <v>18</v>
      </c>
      <c r="M38" s="5" t="s">
        <v>19</v>
      </c>
      <c r="N38" s="5" t="s">
        <v>20</v>
      </c>
      <c r="O38" s="11" t="s">
        <v>21</v>
      </c>
      <c r="P38" s="5" t="s">
        <v>22</v>
      </c>
      <c r="Q38" s="5" t="s">
        <v>23</v>
      </c>
      <c r="R38" s="5" t="s">
        <v>24</v>
      </c>
      <c r="S38" s="24" t="s">
        <v>25</v>
      </c>
      <c r="T38" s="20" t="s">
        <v>26</v>
      </c>
      <c r="U38" s="5" t="s">
        <v>27</v>
      </c>
      <c r="V38" s="5" t="s">
        <v>28</v>
      </c>
      <c r="W38" s="20" t="s">
        <v>29</v>
      </c>
      <c r="X38" s="16" t="s">
        <v>30</v>
      </c>
    </row>
    <row r="39" spans="1:26" ht="16" thickTop="1" x14ac:dyDescent="0.2">
      <c r="B39" t="s">
        <v>248</v>
      </c>
      <c r="C39" s="4">
        <v>9781910593110</v>
      </c>
      <c r="D39" s="9" t="s">
        <v>249</v>
      </c>
      <c r="E39" t="s">
        <v>250</v>
      </c>
      <c r="F39" t="s">
        <v>251</v>
      </c>
      <c r="G39" s="1" t="s">
        <v>35</v>
      </c>
      <c r="H39" t="s">
        <v>252</v>
      </c>
      <c r="I39" t="s">
        <v>61</v>
      </c>
      <c r="J39" t="s">
        <v>62</v>
      </c>
      <c r="K39" t="s">
        <v>39</v>
      </c>
      <c r="L39" s="1" t="str">
        <f>IF(S39="English", "No", "Yes")</f>
        <v>Yes</v>
      </c>
      <c r="M39" t="s">
        <v>64</v>
      </c>
      <c r="O39" s="1" t="s">
        <v>253</v>
      </c>
      <c r="P39">
        <v>2016</v>
      </c>
      <c r="Q39" t="s">
        <v>247</v>
      </c>
      <c r="S39" t="s">
        <v>41</v>
      </c>
      <c r="T39" s="2" t="s">
        <v>254</v>
      </c>
      <c r="U39">
        <v>2022</v>
      </c>
      <c r="V39" t="s">
        <v>255</v>
      </c>
      <c r="W39" s="2" t="s">
        <v>256</v>
      </c>
      <c r="X39" s="25">
        <v>9782501163323</v>
      </c>
      <c r="Y39" t="s">
        <v>45</v>
      </c>
      <c r="Z39">
        <f>COUNTIF(S39:S78, "English")</f>
        <v>14</v>
      </c>
    </row>
    <row r="40" spans="1:26" x14ac:dyDescent="0.2">
      <c r="B40" t="s">
        <v>257</v>
      </c>
      <c r="C40" s="4">
        <v>9782203171657</v>
      </c>
      <c r="D40" s="9" t="s">
        <v>258</v>
      </c>
      <c r="E40" t="s">
        <v>259</v>
      </c>
      <c r="F40" t="s">
        <v>260</v>
      </c>
      <c r="G40" s="1" t="s">
        <v>35</v>
      </c>
      <c r="H40" t="s">
        <v>261</v>
      </c>
      <c r="I40" t="s">
        <v>61</v>
      </c>
      <c r="J40" t="s">
        <v>190</v>
      </c>
      <c r="K40" t="s">
        <v>107</v>
      </c>
      <c r="L40" s="1" t="str">
        <f t="shared" ref="L40:L44" si="2">IF(S40="English", "No", "Yes")</f>
        <v>Yes</v>
      </c>
      <c r="M40" t="s">
        <v>63</v>
      </c>
      <c r="N40" t="s">
        <v>64</v>
      </c>
      <c r="P40">
        <v>2021</v>
      </c>
      <c r="Q40" t="s">
        <v>247</v>
      </c>
      <c r="S40" t="s">
        <v>41</v>
      </c>
      <c r="T40" s="2" t="s">
        <v>261</v>
      </c>
      <c r="U40">
        <v>2021</v>
      </c>
      <c r="V40" t="s">
        <v>262</v>
      </c>
      <c r="W40" s="2" t="s">
        <v>263</v>
      </c>
      <c r="X40" s="25">
        <v>9782203171657</v>
      </c>
      <c r="Y40" t="s">
        <v>41</v>
      </c>
      <c r="Z40">
        <f>COUNTIF(S39:S78, "French")</f>
        <v>14</v>
      </c>
    </row>
    <row r="41" spans="1:26" x14ac:dyDescent="0.2">
      <c r="B41" t="s">
        <v>264</v>
      </c>
      <c r="C41" s="4">
        <v>9781910593813</v>
      </c>
      <c r="D41" s="9" t="s">
        <v>265</v>
      </c>
      <c r="E41" t="s">
        <v>266</v>
      </c>
      <c r="F41" t="s">
        <v>267</v>
      </c>
      <c r="G41" s="1" t="s">
        <v>268</v>
      </c>
      <c r="H41" t="s">
        <v>269</v>
      </c>
      <c r="I41" t="s">
        <v>37</v>
      </c>
      <c r="J41" t="s">
        <v>270</v>
      </c>
      <c r="K41" t="s">
        <v>107</v>
      </c>
      <c r="L41" s="1" t="str">
        <f t="shared" si="2"/>
        <v>Yes</v>
      </c>
      <c r="M41" t="s">
        <v>95</v>
      </c>
      <c r="N41" t="s">
        <v>271</v>
      </c>
      <c r="P41">
        <v>2020</v>
      </c>
      <c r="Q41" t="s">
        <v>247</v>
      </c>
      <c r="S41" t="s">
        <v>41</v>
      </c>
      <c r="T41" s="2" t="s">
        <v>272</v>
      </c>
      <c r="U41">
        <v>2018</v>
      </c>
      <c r="V41" t="s">
        <v>262</v>
      </c>
      <c r="W41" s="2" t="s">
        <v>273</v>
      </c>
      <c r="X41" s="25">
        <v>9782203121935</v>
      </c>
      <c r="Y41" t="s">
        <v>274</v>
      </c>
      <c r="Z41">
        <f>COUNTIF(S39:S78, "Spanish")</f>
        <v>1</v>
      </c>
    </row>
    <row r="42" spans="1:26" x14ac:dyDescent="0.2">
      <c r="B42" t="s">
        <v>275</v>
      </c>
      <c r="C42" s="4">
        <v>9781910593097</v>
      </c>
      <c r="D42" s="9" t="s">
        <v>276</v>
      </c>
      <c r="E42" t="s">
        <v>277</v>
      </c>
      <c r="F42" t="s">
        <v>278</v>
      </c>
      <c r="G42" s="1" t="s">
        <v>35</v>
      </c>
      <c r="H42" t="s">
        <v>279</v>
      </c>
      <c r="I42" t="s">
        <v>61</v>
      </c>
      <c r="J42" t="s">
        <v>280</v>
      </c>
      <c r="K42" t="s">
        <v>107</v>
      </c>
      <c r="L42" s="1" t="str">
        <f t="shared" si="2"/>
        <v>Yes</v>
      </c>
      <c r="M42" t="s">
        <v>95</v>
      </c>
      <c r="P42">
        <v>2016</v>
      </c>
      <c r="Q42" t="s">
        <v>247</v>
      </c>
      <c r="S42" t="s">
        <v>281</v>
      </c>
      <c r="T42" s="2" t="s">
        <v>282</v>
      </c>
      <c r="U42">
        <v>2015</v>
      </c>
      <c r="V42" t="s">
        <v>283</v>
      </c>
      <c r="W42" s="2" t="s">
        <v>284</v>
      </c>
      <c r="X42" s="25">
        <v>9783551713865</v>
      </c>
      <c r="Y42" t="s">
        <v>281</v>
      </c>
      <c r="Z42">
        <f>COUNTIF(S39:S78, "German")</f>
        <v>8</v>
      </c>
    </row>
    <row r="43" spans="1:26" x14ac:dyDescent="0.2">
      <c r="B43" t="s">
        <v>285</v>
      </c>
      <c r="C43" s="4">
        <v>9781906838263</v>
      </c>
      <c r="D43" s="9" t="s">
        <v>286</v>
      </c>
      <c r="E43" t="s">
        <v>287</v>
      </c>
      <c r="F43" t="s">
        <v>288</v>
      </c>
      <c r="G43" s="1" t="s">
        <v>50</v>
      </c>
      <c r="H43" t="s">
        <v>289</v>
      </c>
      <c r="I43" t="s">
        <v>145</v>
      </c>
      <c r="J43" t="s">
        <v>290</v>
      </c>
      <c r="K43" t="s">
        <v>53</v>
      </c>
      <c r="L43" s="1" t="str">
        <f t="shared" si="2"/>
        <v>Yes</v>
      </c>
      <c r="P43">
        <v>2017</v>
      </c>
      <c r="Q43" t="s">
        <v>247</v>
      </c>
      <c r="S43" t="s">
        <v>281</v>
      </c>
      <c r="T43" s="2" t="s">
        <v>291</v>
      </c>
      <c r="U43">
        <v>2010</v>
      </c>
      <c r="V43" t="s">
        <v>292</v>
      </c>
      <c r="W43" s="2" t="s">
        <v>293</v>
      </c>
      <c r="X43" s="25">
        <v>9783941099128</v>
      </c>
      <c r="Y43" t="s">
        <v>294</v>
      </c>
      <c r="Z43">
        <f>COUNTIF(S39:S78, "Dutch")</f>
        <v>2</v>
      </c>
    </row>
    <row r="44" spans="1:26" x14ac:dyDescent="0.2">
      <c r="A44" s="29" t="s">
        <v>295</v>
      </c>
      <c r="B44" t="s">
        <v>296</v>
      </c>
      <c r="C44" s="4">
        <v>9781910593844</v>
      </c>
      <c r="D44" s="9" t="s">
        <v>297</v>
      </c>
      <c r="E44" t="s">
        <v>298</v>
      </c>
      <c r="F44" t="s">
        <v>299</v>
      </c>
      <c r="G44" s="1" t="s">
        <v>35</v>
      </c>
      <c r="H44" t="s">
        <v>300</v>
      </c>
      <c r="I44" t="s">
        <v>37</v>
      </c>
      <c r="J44" t="s">
        <v>190</v>
      </c>
      <c r="K44" t="s">
        <v>107</v>
      </c>
      <c r="L44" s="1" t="str">
        <f t="shared" si="2"/>
        <v>Yes</v>
      </c>
      <c r="M44" t="s">
        <v>81</v>
      </c>
      <c r="N44" t="s">
        <v>154</v>
      </c>
      <c r="P44">
        <v>2021</v>
      </c>
      <c r="Q44" t="s">
        <v>247</v>
      </c>
      <c r="S44" t="s">
        <v>274</v>
      </c>
      <c r="T44" s="22" t="s">
        <v>301</v>
      </c>
      <c r="U44" s="19"/>
      <c r="V44" s="19" t="s">
        <v>302</v>
      </c>
      <c r="W44" s="22"/>
      <c r="X44" s="31"/>
      <c r="Y44" t="s">
        <v>303</v>
      </c>
      <c r="Z44">
        <f>COUNTIF(S39:S78, "Norweigan")</f>
        <v>1</v>
      </c>
    </row>
    <row r="45" spans="1:26" x14ac:dyDescent="0.2">
      <c r="B45" t="s">
        <v>304</v>
      </c>
      <c r="C45" s="4">
        <v>9781906838324</v>
      </c>
      <c r="D45" s="9" t="s">
        <v>305</v>
      </c>
      <c r="E45" t="s">
        <v>306</v>
      </c>
      <c r="F45" t="s">
        <v>307</v>
      </c>
      <c r="G45" s="1" t="s">
        <v>35</v>
      </c>
      <c r="H45" t="s">
        <v>308</v>
      </c>
      <c r="I45" t="s">
        <v>37</v>
      </c>
      <c r="J45" t="s">
        <v>309</v>
      </c>
      <c r="K45" t="s">
        <v>39</v>
      </c>
      <c r="L45" s="1" t="str">
        <f t="shared" ref="L45" si="3">IF(S45="English", "No", "Yes")</f>
        <v>Yes</v>
      </c>
      <c r="M45" t="s">
        <v>54</v>
      </c>
      <c r="P45">
        <v>2017</v>
      </c>
      <c r="Q45" t="s">
        <v>247</v>
      </c>
      <c r="S45" t="s">
        <v>281</v>
      </c>
      <c r="T45" s="2" t="s">
        <v>306</v>
      </c>
      <c r="U45">
        <v>2016</v>
      </c>
      <c r="V45" t="s">
        <v>283</v>
      </c>
      <c r="W45" s="2" t="s">
        <v>310</v>
      </c>
      <c r="X45" s="25">
        <v>9783551713810</v>
      </c>
    </row>
    <row r="46" spans="1:26" x14ac:dyDescent="0.2">
      <c r="B46" t="s">
        <v>311</v>
      </c>
      <c r="C46" s="4">
        <v>9781910593905</v>
      </c>
      <c r="D46" s="9" t="s">
        <v>312</v>
      </c>
      <c r="E46" t="s">
        <v>313</v>
      </c>
      <c r="F46" t="s">
        <v>314</v>
      </c>
      <c r="G46" s="1" t="s">
        <v>35</v>
      </c>
      <c r="H46" t="s">
        <v>315</v>
      </c>
      <c r="I46" t="s">
        <v>37</v>
      </c>
      <c r="J46" t="s">
        <v>316</v>
      </c>
      <c r="K46" t="s">
        <v>107</v>
      </c>
      <c r="L46" s="1" t="str">
        <f>IF(S46="English", "No", "Yes")</f>
        <v>Yes</v>
      </c>
      <c r="M46" t="s">
        <v>167</v>
      </c>
      <c r="N46" t="s">
        <v>64</v>
      </c>
      <c r="P46">
        <v>2021</v>
      </c>
      <c r="Q46" t="s">
        <v>247</v>
      </c>
      <c r="S46" t="s">
        <v>41</v>
      </c>
      <c r="T46" s="2" t="s">
        <v>317</v>
      </c>
      <c r="U46">
        <v>2021</v>
      </c>
      <c r="V46" t="s">
        <v>262</v>
      </c>
      <c r="W46" s="2" t="s">
        <v>318</v>
      </c>
      <c r="X46" s="25">
        <v>9782203124288</v>
      </c>
    </row>
    <row r="47" spans="1:26" x14ac:dyDescent="0.2">
      <c r="B47" t="s">
        <v>319</v>
      </c>
      <c r="C47" s="4">
        <v>9781906838119</v>
      </c>
      <c r="D47" s="9" t="s">
        <v>320</v>
      </c>
      <c r="E47" t="s">
        <v>321</v>
      </c>
      <c r="F47" t="s">
        <v>322</v>
      </c>
      <c r="G47" s="1" t="s">
        <v>35</v>
      </c>
      <c r="H47" t="s">
        <v>323</v>
      </c>
      <c r="I47" t="s">
        <v>37</v>
      </c>
      <c r="J47" t="s">
        <v>324</v>
      </c>
      <c r="K47" t="s">
        <v>107</v>
      </c>
      <c r="L47" s="1" t="str">
        <f t="shared" ref="L47:L64" si="4">IF(S47="English", "No", "Yes")</f>
        <v>No</v>
      </c>
      <c r="M47" t="s">
        <v>55</v>
      </c>
      <c r="N47" t="s">
        <v>74</v>
      </c>
      <c r="P47">
        <v>2017</v>
      </c>
      <c r="Q47" t="s">
        <v>247</v>
      </c>
      <c r="S47" t="s">
        <v>45</v>
      </c>
    </row>
    <row r="48" spans="1:26" x14ac:dyDescent="0.2">
      <c r="B48" t="s">
        <v>325</v>
      </c>
      <c r="C48" s="4">
        <v>9781910593660</v>
      </c>
      <c r="D48" s="9" t="s">
        <v>326</v>
      </c>
      <c r="E48" t="s">
        <v>327</v>
      </c>
      <c r="F48" t="s">
        <v>328</v>
      </c>
      <c r="G48" s="1" t="s">
        <v>35</v>
      </c>
      <c r="H48" t="s">
        <v>329</v>
      </c>
      <c r="I48" t="s">
        <v>37</v>
      </c>
      <c r="J48" t="s">
        <v>330</v>
      </c>
      <c r="K48" t="s">
        <v>53</v>
      </c>
      <c r="L48" s="1" t="str">
        <f t="shared" si="4"/>
        <v>Yes</v>
      </c>
      <c r="M48" t="s">
        <v>271</v>
      </c>
      <c r="P48">
        <v>2019</v>
      </c>
      <c r="Q48" t="s">
        <v>247</v>
      </c>
      <c r="S48" t="s">
        <v>41</v>
      </c>
      <c r="T48" s="2" t="s">
        <v>331</v>
      </c>
      <c r="U48">
        <v>2018</v>
      </c>
      <c r="V48" t="s">
        <v>67</v>
      </c>
      <c r="W48" s="2" t="s">
        <v>332</v>
      </c>
      <c r="X48" s="25">
        <v>9782205210972</v>
      </c>
    </row>
    <row r="49" spans="2:24" x14ac:dyDescent="0.2">
      <c r="B49" t="s">
        <v>333</v>
      </c>
      <c r="C49" s="4">
        <v>9781910593264</v>
      </c>
      <c r="D49" s="9" t="s">
        <v>334</v>
      </c>
      <c r="E49" t="s">
        <v>335</v>
      </c>
      <c r="F49" t="s">
        <v>336</v>
      </c>
      <c r="G49" s="1" t="s">
        <v>35</v>
      </c>
      <c r="H49" t="s">
        <v>174</v>
      </c>
      <c r="I49" t="s">
        <v>37</v>
      </c>
      <c r="J49" t="s">
        <v>118</v>
      </c>
      <c r="K49" t="s">
        <v>107</v>
      </c>
      <c r="L49" s="1" t="str">
        <f t="shared" si="4"/>
        <v>Yes</v>
      </c>
      <c r="M49" t="s">
        <v>337</v>
      </c>
      <c r="N49" t="s">
        <v>55</v>
      </c>
      <c r="O49" s="1" t="s">
        <v>89</v>
      </c>
      <c r="P49">
        <v>2017</v>
      </c>
      <c r="Q49" t="s">
        <v>247</v>
      </c>
      <c r="S49" t="s">
        <v>41</v>
      </c>
      <c r="T49" s="2" t="s">
        <v>338</v>
      </c>
      <c r="U49">
        <v>2012</v>
      </c>
      <c r="V49" t="s">
        <v>339</v>
      </c>
      <c r="W49" s="2" t="s">
        <v>340</v>
      </c>
      <c r="X49" s="25">
        <v>9782070642403</v>
      </c>
    </row>
    <row r="50" spans="2:24" x14ac:dyDescent="0.2">
      <c r="B50" t="s">
        <v>341</v>
      </c>
      <c r="C50" s="4">
        <v>9781906838362</v>
      </c>
      <c r="D50" s="9" t="s">
        <v>342</v>
      </c>
      <c r="E50" t="s">
        <v>343</v>
      </c>
      <c r="F50" t="s">
        <v>344</v>
      </c>
      <c r="G50" s="1" t="s">
        <v>50</v>
      </c>
      <c r="H50" t="s">
        <v>345</v>
      </c>
      <c r="I50" t="s">
        <v>37</v>
      </c>
      <c r="J50" t="s">
        <v>346</v>
      </c>
      <c r="K50" t="s">
        <v>53</v>
      </c>
      <c r="L50" s="1" t="str">
        <f t="shared" si="4"/>
        <v>No</v>
      </c>
      <c r="M50" t="s">
        <v>167</v>
      </c>
      <c r="N50" t="s">
        <v>64</v>
      </c>
      <c r="P50">
        <v>2013</v>
      </c>
      <c r="Q50" t="s">
        <v>247</v>
      </c>
      <c r="S50" t="s">
        <v>45</v>
      </c>
    </row>
    <row r="51" spans="2:24" x14ac:dyDescent="0.2">
      <c r="B51" t="s">
        <v>347</v>
      </c>
      <c r="C51" s="4">
        <v>9781906838997</v>
      </c>
      <c r="D51" s="9" t="s">
        <v>348</v>
      </c>
      <c r="E51" t="s">
        <v>349</v>
      </c>
      <c r="F51" t="s">
        <v>350</v>
      </c>
      <c r="G51" s="1" t="s">
        <v>35</v>
      </c>
      <c r="H51" t="s">
        <v>315</v>
      </c>
      <c r="I51" t="s">
        <v>37</v>
      </c>
      <c r="J51" t="s">
        <v>316</v>
      </c>
      <c r="K51" t="s">
        <v>39</v>
      </c>
      <c r="L51" s="1" t="str">
        <f>IF(S51="English", "No", "Yes")</f>
        <v>No</v>
      </c>
      <c r="M51" t="s">
        <v>64</v>
      </c>
      <c r="P51">
        <v>2015</v>
      </c>
      <c r="Q51" t="s">
        <v>247</v>
      </c>
      <c r="S51" t="s">
        <v>45</v>
      </c>
    </row>
    <row r="52" spans="2:24" x14ac:dyDescent="0.2">
      <c r="B52" t="s">
        <v>351</v>
      </c>
      <c r="C52" s="4">
        <v>9781910593691</v>
      </c>
      <c r="D52" s="9" t="s">
        <v>352</v>
      </c>
      <c r="E52" t="s">
        <v>353</v>
      </c>
      <c r="F52" t="s">
        <v>354</v>
      </c>
      <c r="G52" s="1" t="s">
        <v>35</v>
      </c>
      <c r="H52" t="s">
        <v>355</v>
      </c>
      <c r="I52" t="s">
        <v>61</v>
      </c>
      <c r="J52" t="s">
        <v>356</v>
      </c>
      <c r="K52" t="s">
        <v>39</v>
      </c>
      <c r="L52" s="1" t="str">
        <f t="shared" si="4"/>
        <v>Yes</v>
      </c>
      <c r="M52" t="s">
        <v>357</v>
      </c>
      <c r="P52">
        <v>2019</v>
      </c>
      <c r="Q52" t="s">
        <v>247</v>
      </c>
      <c r="S52" t="s">
        <v>41</v>
      </c>
      <c r="T52" s="2" t="s">
        <v>353</v>
      </c>
      <c r="U52">
        <v>2017</v>
      </c>
      <c r="V52" t="s">
        <v>67</v>
      </c>
      <c r="W52" s="2" t="s">
        <v>358</v>
      </c>
      <c r="X52" s="25">
        <v>9782205074833</v>
      </c>
    </row>
    <row r="53" spans="2:24" x14ac:dyDescent="0.2">
      <c r="B53" t="s">
        <v>359</v>
      </c>
      <c r="C53" s="4">
        <v>9781906838072</v>
      </c>
      <c r="D53" s="9" t="s">
        <v>360</v>
      </c>
      <c r="E53" t="s">
        <v>361</v>
      </c>
      <c r="F53" t="s">
        <v>307</v>
      </c>
      <c r="G53" s="1" t="s">
        <v>35</v>
      </c>
      <c r="H53" t="s">
        <v>362</v>
      </c>
      <c r="I53" t="s">
        <v>37</v>
      </c>
      <c r="J53" t="s">
        <v>118</v>
      </c>
      <c r="K53" t="s">
        <v>107</v>
      </c>
      <c r="L53" s="1" t="str">
        <f t="shared" si="4"/>
        <v>Yes</v>
      </c>
      <c r="M53" t="s">
        <v>54</v>
      </c>
      <c r="N53" t="s">
        <v>55</v>
      </c>
      <c r="P53">
        <v>2017</v>
      </c>
      <c r="Q53" t="s">
        <v>247</v>
      </c>
      <c r="S53" t="s">
        <v>281</v>
      </c>
      <c r="T53" s="2" t="s">
        <v>363</v>
      </c>
      <c r="U53">
        <v>2006</v>
      </c>
      <c r="V53" t="s">
        <v>283</v>
      </c>
      <c r="W53" s="2" t="s">
        <v>364</v>
      </c>
      <c r="X53" s="25">
        <v>9783551768377</v>
      </c>
    </row>
    <row r="54" spans="2:24" x14ac:dyDescent="0.2">
      <c r="B54" t="s">
        <v>365</v>
      </c>
      <c r="C54" s="4">
        <v>9781910593295</v>
      </c>
      <c r="D54" s="9" t="s">
        <v>366</v>
      </c>
      <c r="E54" t="s">
        <v>367</v>
      </c>
      <c r="F54" t="s">
        <v>368</v>
      </c>
      <c r="G54" s="1" t="s">
        <v>35</v>
      </c>
      <c r="H54" t="s">
        <v>367</v>
      </c>
      <c r="I54" t="s">
        <v>61</v>
      </c>
      <c r="J54" t="s">
        <v>356</v>
      </c>
      <c r="K54" t="s">
        <v>107</v>
      </c>
      <c r="L54" s="1" t="str">
        <f t="shared" si="4"/>
        <v>Yes</v>
      </c>
      <c r="M54" t="s">
        <v>64</v>
      </c>
      <c r="P54">
        <v>2017</v>
      </c>
      <c r="Q54" t="s">
        <v>247</v>
      </c>
      <c r="S54" t="s">
        <v>41</v>
      </c>
      <c r="T54" s="2" t="s">
        <v>367</v>
      </c>
      <c r="U54">
        <v>2021</v>
      </c>
      <c r="V54" t="s">
        <v>262</v>
      </c>
      <c r="W54" s="2" t="s">
        <v>369</v>
      </c>
      <c r="X54" s="25">
        <v>978220323232297</v>
      </c>
    </row>
    <row r="55" spans="2:24" x14ac:dyDescent="0.2">
      <c r="B55" t="s">
        <v>370</v>
      </c>
      <c r="C55" s="4">
        <v>9781906838256</v>
      </c>
      <c r="D55" s="9" t="s">
        <v>371</v>
      </c>
      <c r="E55" t="s">
        <v>372</v>
      </c>
      <c r="F55" t="s">
        <v>373</v>
      </c>
      <c r="G55" s="1" t="s">
        <v>35</v>
      </c>
      <c r="H55" t="s">
        <v>374</v>
      </c>
      <c r="I55" t="s">
        <v>61</v>
      </c>
      <c r="J55" t="s">
        <v>375</v>
      </c>
      <c r="K55" t="s">
        <v>107</v>
      </c>
      <c r="L55" s="1" t="str">
        <f t="shared" si="4"/>
        <v>Yes</v>
      </c>
      <c r="M55" t="s">
        <v>376</v>
      </c>
      <c r="N55" t="s">
        <v>64</v>
      </c>
      <c r="O55" s="1" t="s">
        <v>64</v>
      </c>
      <c r="P55">
        <v>2012</v>
      </c>
      <c r="Q55" t="s">
        <v>247</v>
      </c>
      <c r="S55" t="s">
        <v>41</v>
      </c>
      <c r="T55" s="2" t="s">
        <v>377</v>
      </c>
      <c r="U55">
        <v>2021</v>
      </c>
      <c r="V55" t="s">
        <v>262</v>
      </c>
      <c r="W55" s="2" t="s">
        <v>378</v>
      </c>
      <c r="X55" s="25">
        <v>9782203232396</v>
      </c>
    </row>
    <row r="56" spans="2:24" x14ac:dyDescent="0.2">
      <c r="B56" t="s">
        <v>379</v>
      </c>
      <c r="C56" s="4">
        <v>9781910593868</v>
      </c>
      <c r="D56" s="9" t="s">
        <v>380</v>
      </c>
      <c r="E56" t="s">
        <v>381</v>
      </c>
      <c r="F56" t="s">
        <v>307</v>
      </c>
      <c r="G56" s="1" t="s">
        <v>35</v>
      </c>
      <c r="H56" t="s">
        <v>382</v>
      </c>
      <c r="I56" t="s">
        <v>37</v>
      </c>
      <c r="J56" t="s">
        <v>383</v>
      </c>
      <c r="K56" t="s">
        <v>53</v>
      </c>
      <c r="L56" s="1" t="str">
        <f>IF(S56="English", "No", "Yes")</f>
        <v>Yes</v>
      </c>
      <c r="M56" t="s">
        <v>74</v>
      </c>
      <c r="P56">
        <v>2021</v>
      </c>
      <c r="Q56" t="s">
        <v>247</v>
      </c>
      <c r="S56" t="s">
        <v>281</v>
      </c>
      <c r="T56" s="2" t="s">
        <v>384</v>
      </c>
      <c r="U56">
        <v>2019</v>
      </c>
      <c r="V56" t="s">
        <v>283</v>
      </c>
      <c r="W56" s="2" t="s">
        <v>385</v>
      </c>
      <c r="X56" s="25">
        <v>9783551733634</v>
      </c>
    </row>
    <row r="57" spans="2:24" x14ac:dyDescent="0.2">
      <c r="B57" t="s">
        <v>386</v>
      </c>
      <c r="C57" s="4">
        <v>9781910593721</v>
      </c>
      <c r="D57" s="9" t="s">
        <v>387</v>
      </c>
      <c r="E57" t="s">
        <v>388</v>
      </c>
      <c r="F57" t="s">
        <v>389</v>
      </c>
      <c r="G57" s="1" t="s">
        <v>35</v>
      </c>
      <c r="H57" t="s">
        <v>390</v>
      </c>
      <c r="I57" t="s">
        <v>37</v>
      </c>
      <c r="J57" t="s">
        <v>391</v>
      </c>
      <c r="K57" t="s">
        <v>107</v>
      </c>
      <c r="L57" s="1" t="str">
        <f>IF(S57="English", "No", "Yes")</f>
        <v>Yes</v>
      </c>
      <c r="M57" t="s">
        <v>126</v>
      </c>
      <c r="P57">
        <v>2019</v>
      </c>
      <c r="Q57" t="s">
        <v>247</v>
      </c>
      <c r="S57" t="s">
        <v>41</v>
      </c>
      <c r="T57" s="2" t="s">
        <v>392</v>
      </c>
      <c r="U57">
        <v>2018</v>
      </c>
      <c r="V57" t="s">
        <v>262</v>
      </c>
      <c r="W57" s="2" t="s">
        <v>393</v>
      </c>
      <c r="X57" s="25">
        <v>9782203178618</v>
      </c>
    </row>
    <row r="58" spans="2:24" x14ac:dyDescent="0.2">
      <c r="B58" t="s">
        <v>394</v>
      </c>
      <c r="C58" s="4">
        <v>9781910593363</v>
      </c>
      <c r="D58" s="9" t="s">
        <v>395</v>
      </c>
      <c r="E58" t="s">
        <v>396</v>
      </c>
      <c r="F58" t="s">
        <v>307</v>
      </c>
      <c r="G58" s="1" t="s">
        <v>35</v>
      </c>
      <c r="H58" t="s">
        <v>397</v>
      </c>
      <c r="I58" t="s">
        <v>37</v>
      </c>
      <c r="J58" t="s">
        <v>153</v>
      </c>
      <c r="K58" t="s">
        <v>107</v>
      </c>
      <c r="L58" s="1" t="str">
        <f t="shared" si="4"/>
        <v>Yes</v>
      </c>
      <c r="M58" t="s">
        <v>89</v>
      </c>
      <c r="P58">
        <v>2017</v>
      </c>
      <c r="Q58" t="s">
        <v>247</v>
      </c>
      <c r="S58" t="s">
        <v>281</v>
      </c>
      <c r="T58" s="2" t="s">
        <v>397</v>
      </c>
      <c r="U58">
        <v>2017</v>
      </c>
      <c r="V58" t="s">
        <v>283</v>
      </c>
      <c r="W58" s="2" t="s">
        <v>398</v>
      </c>
      <c r="X58" s="25">
        <v>9783551764669</v>
      </c>
    </row>
    <row r="59" spans="2:24" x14ac:dyDescent="0.2">
      <c r="B59" t="s">
        <v>399</v>
      </c>
      <c r="C59" s="4">
        <v>9781910593875</v>
      </c>
      <c r="D59" s="9" t="s">
        <v>400</v>
      </c>
      <c r="E59" t="s">
        <v>401</v>
      </c>
      <c r="F59" t="s">
        <v>402</v>
      </c>
      <c r="G59" s="1" t="s">
        <v>35</v>
      </c>
      <c r="H59" t="s">
        <v>403</v>
      </c>
      <c r="I59" t="s">
        <v>37</v>
      </c>
      <c r="J59" t="s">
        <v>62</v>
      </c>
      <c r="K59" t="s">
        <v>107</v>
      </c>
      <c r="L59" s="1" t="str">
        <f t="shared" si="4"/>
        <v>Yes</v>
      </c>
      <c r="M59" t="s">
        <v>154</v>
      </c>
      <c r="N59" t="s">
        <v>74</v>
      </c>
      <c r="P59">
        <v>2021</v>
      </c>
      <c r="Q59" t="s">
        <v>247</v>
      </c>
      <c r="S59" t="s">
        <v>41</v>
      </c>
      <c r="T59" s="2" t="s">
        <v>401</v>
      </c>
      <c r="U59">
        <v>2019</v>
      </c>
      <c r="V59" t="s">
        <v>67</v>
      </c>
      <c r="W59" s="2" t="s">
        <v>404</v>
      </c>
      <c r="X59" s="25">
        <v>9782205072525</v>
      </c>
    </row>
    <row r="60" spans="2:24" x14ac:dyDescent="0.2">
      <c r="B60" t="s">
        <v>405</v>
      </c>
      <c r="C60" s="4">
        <v>9781906838775</v>
      </c>
      <c r="D60" s="9" t="s">
        <v>406</v>
      </c>
      <c r="E60" t="s">
        <v>407</v>
      </c>
      <c r="F60" t="s">
        <v>307</v>
      </c>
      <c r="G60" s="1" t="s">
        <v>35</v>
      </c>
      <c r="H60" t="s">
        <v>408</v>
      </c>
      <c r="I60" t="s">
        <v>37</v>
      </c>
      <c r="J60" t="s">
        <v>280</v>
      </c>
      <c r="K60" t="s">
        <v>39</v>
      </c>
      <c r="L60" s="1" t="str">
        <f t="shared" si="4"/>
        <v>Yes</v>
      </c>
      <c r="M60" t="s">
        <v>74</v>
      </c>
      <c r="P60">
        <v>2014</v>
      </c>
      <c r="Q60" t="s">
        <v>247</v>
      </c>
      <c r="S60" t="s">
        <v>281</v>
      </c>
      <c r="T60" s="2" t="s">
        <v>409</v>
      </c>
      <c r="U60">
        <v>2012</v>
      </c>
      <c r="V60" t="s">
        <v>283</v>
      </c>
      <c r="W60" s="2" t="s">
        <v>410</v>
      </c>
      <c r="X60" s="25">
        <v>9783551786975</v>
      </c>
    </row>
    <row r="61" spans="2:24" x14ac:dyDescent="0.2">
      <c r="B61" t="s">
        <v>411</v>
      </c>
      <c r="C61" s="4">
        <v>9781910593202</v>
      </c>
      <c r="D61" s="9" t="s">
        <v>412</v>
      </c>
      <c r="E61" t="s">
        <v>413</v>
      </c>
      <c r="F61" t="s">
        <v>414</v>
      </c>
      <c r="G61" s="1" t="s">
        <v>35</v>
      </c>
      <c r="H61" t="s">
        <v>415</v>
      </c>
      <c r="I61" t="s">
        <v>37</v>
      </c>
      <c r="J61" t="s">
        <v>309</v>
      </c>
      <c r="K61" t="s">
        <v>39</v>
      </c>
      <c r="L61" s="1" t="str">
        <f t="shared" si="4"/>
        <v>No</v>
      </c>
      <c r="M61" t="s">
        <v>64</v>
      </c>
      <c r="P61">
        <v>2016</v>
      </c>
      <c r="Q61" t="s">
        <v>247</v>
      </c>
      <c r="S61" t="s">
        <v>45</v>
      </c>
    </row>
    <row r="62" spans="2:24" x14ac:dyDescent="0.2">
      <c r="B62" t="s">
        <v>416</v>
      </c>
      <c r="C62" s="4">
        <v>9781910593882</v>
      </c>
      <c r="D62" s="9" t="s">
        <v>417</v>
      </c>
      <c r="E62" t="s">
        <v>418</v>
      </c>
      <c r="F62" t="s">
        <v>419</v>
      </c>
      <c r="G62" s="1" t="s">
        <v>35</v>
      </c>
      <c r="H62" t="s">
        <v>420</v>
      </c>
      <c r="I62" t="s">
        <v>37</v>
      </c>
      <c r="J62" t="s">
        <v>280</v>
      </c>
      <c r="K62" t="s">
        <v>107</v>
      </c>
      <c r="L62" s="1" t="str">
        <f t="shared" si="4"/>
        <v>No</v>
      </c>
      <c r="M62" t="s">
        <v>74</v>
      </c>
      <c r="P62">
        <v>2020</v>
      </c>
      <c r="Q62" t="s">
        <v>247</v>
      </c>
      <c r="S62" t="s">
        <v>45</v>
      </c>
    </row>
    <row r="63" spans="2:24" x14ac:dyDescent="0.2">
      <c r="B63" t="s">
        <v>421</v>
      </c>
      <c r="C63" s="4">
        <v>9781910593776</v>
      </c>
      <c r="D63" s="9" t="s">
        <v>422</v>
      </c>
      <c r="E63" t="s">
        <v>423</v>
      </c>
      <c r="F63" t="s">
        <v>424</v>
      </c>
      <c r="G63" s="1" t="s">
        <v>425</v>
      </c>
      <c r="H63" t="s">
        <v>426</v>
      </c>
      <c r="I63" t="s">
        <v>37</v>
      </c>
      <c r="J63" t="s">
        <v>427</v>
      </c>
      <c r="K63" t="s">
        <v>39</v>
      </c>
      <c r="L63" s="1" t="str">
        <f>IF(S63="English", "No", "Yes")</f>
        <v>No</v>
      </c>
      <c r="M63" t="s">
        <v>74</v>
      </c>
      <c r="P63">
        <v>2020</v>
      </c>
      <c r="Q63" t="s">
        <v>247</v>
      </c>
      <c r="S63" t="s">
        <v>45</v>
      </c>
    </row>
    <row r="64" spans="2:24" ht="16" thickBot="1" x14ac:dyDescent="0.25">
      <c r="B64" s="3" t="s">
        <v>428</v>
      </c>
      <c r="C64" s="7">
        <v>9781914224089</v>
      </c>
      <c r="D64" s="10" t="s">
        <v>429</v>
      </c>
      <c r="E64" s="3" t="s">
        <v>430</v>
      </c>
      <c r="F64" s="3" t="s">
        <v>431</v>
      </c>
      <c r="G64" s="12" t="s">
        <v>35</v>
      </c>
      <c r="H64" s="3" t="s">
        <v>174</v>
      </c>
      <c r="I64" s="3" t="s">
        <v>37</v>
      </c>
      <c r="J64" s="3" t="s">
        <v>118</v>
      </c>
      <c r="K64" s="3" t="s">
        <v>107</v>
      </c>
      <c r="L64" s="12" t="str">
        <f t="shared" si="4"/>
        <v>Yes</v>
      </c>
      <c r="M64" s="3" t="s">
        <v>74</v>
      </c>
      <c r="N64" s="3"/>
      <c r="O64" s="12"/>
      <c r="P64" s="3">
        <v>2023</v>
      </c>
      <c r="Q64" s="3" t="s">
        <v>247</v>
      </c>
      <c r="R64" s="3"/>
      <c r="S64" s="3" t="s">
        <v>281</v>
      </c>
      <c r="T64" s="2" t="s">
        <v>432</v>
      </c>
      <c r="U64">
        <v>2021</v>
      </c>
      <c r="V64" t="s">
        <v>283</v>
      </c>
      <c r="W64" s="2" t="s">
        <v>433</v>
      </c>
      <c r="X64" s="25">
        <v>9783551793621</v>
      </c>
    </row>
    <row r="65" spans="1:24" x14ac:dyDescent="0.2">
      <c r="B65" t="s">
        <v>434</v>
      </c>
      <c r="C65" s="4">
        <v>9781910593585</v>
      </c>
      <c r="D65" s="9" t="s">
        <v>435</v>
      </c>
      <c r="E65" t="s">
        <v>436</v>
      </c>
      <c r="F65" t="s">
        <v>437</v>
      </c>
      <c r="G65" s="1" t="s">
        <v>35</v>
      </c>
      <c r="H65" t="s">
        <v>438</v>
      </c>
      <c r="I65" t="s">
        <v>37</v>
      </c>
      <c r="J65" t="s">
        <v>113</v>
      </c>
      <c r="K65" t="s">
        <v>107</v>
      </c>
      <c r="L65" s="1" t="str">
        <f>IF(S65="English", "No", "Yes")</f>
        <v>No</v>
      </c>
      <c r="M65" t="s">
        <v>55</v>
      </c>
      <c r="N65" t="s">
        <v>74</v>
      </c>
      <c r="P65">
        <v>2018</v>
      </c>
      <c r="Q65" t="s">
        <v>247</v>
      </c>
      <c r="S65" t="s">
        <v>45</v>
      </c>
      <c r="T65" s="13"/>
      <c r="U65" s="14"/>
      <c r="V65" s="14"/>
      <c r="W65" s="13"/>
      <c r="X65" s="26"/>
    </row>
    <row r="66" spans="1:24" x14ac:dyDescent="0.2">
      <c r="B66" t="s">
        <v>439</v>
      </c>
      <c r="C66" s="4">
        <v>9781914224126</v>
      </c>
      <c r="D66" s="9" t="s">
        <v>440</v>
      </c>
      <c r="E66" t="s">
        <v>441</v>
      </c>
      <c r="F66" t="s">
        <v>442</v>
      </c>
      <c r="G66" s="1" t="s">
        <v>35</v>
      </c>
      <c r="H66" t="s">
        <v>443</v>
      </c>
      <c r="I66" t="s">
        <v>61</v>
      </c>
      <c r="J66" t="s">
        <v>113</v>
      </c>
      <c r="K66" t="s">
        <v>39</v>
      </c>
      <c r="L66" s="1" t="str">
        <f t="shared" ref="L66:L78" si="5">IF(S66="English", "No", "Yes")</f>
        <v>No</v>
      </c>
      <c r="M66" t="s">
        <v>444</v>
      </c>
      <c r="N66" t="s">
        <v>154</v>
      </c>
      <c r="P66">
        <v>2023</v>
      </c>
      <c r="Q66" t="s">
        <v>247</v>
      </c>
      <c r="S66" t="s">
        <v>45</v>
      </c>
    </row>
    <row r="67" spans="1:24" x14ac:dyDescent="0.2">
      <c r="B67" t="s">
        <v>445</v>
      </c>
      <c r="C67" s="4">
        <v>9781910593653</v>
      </c>
      <c r="D67" s="9" t="s">
        <v>446</v>
      </c>
      <c r="E67" t="s">
        <v>447</v>
      </c>
      <c r="F67" t="s">
        <v>448</v>
      </c>
      <c r="G67" s="1" t="s">
        <v>35</v>
      </c>
      <c r="H67" t="s">
        <v>449</v>
      </c>
      <c r="I67" t="s">
        <v>37</v>
      </c>
      <c r="J67" t="s">
        <v>113</v>
      </c>
      <c r="K67" t="s">
        <v>107</v>
      </c>
      <c r="L67" s="1" t="str">
        <f t="shared" si="5"/>
        <v>No</v>
      </c>
      <c r="M67" t="s">
        <v>89</v>
      </c>
      <c r="P67">
        <v>2019</v>
      </c>
      <c r="Q67" t="s">
        <v>247</v>
      </c>
      <c r="S67" t="s">
        <v>45</v>
      </c>
    </row>
    <row r="68" spans="1:24" x14ac:dyDescent="0.2">
      <c r="B68" t="s">
        <v>450</v>
      </c>
      <c r="C68" s="4">
        <v>9781910593158</v>
      </c>
      <c r="D68" s="9" t="s">
        <v>451</v>
      </c>
      <c r="E68" t="s">
        <v>452</v>
      </c>
      <c r="F68" t="s">
        <v>453</v>
      </c>
      <c r="G68" s="1" t="s">
        <v>35</v>
      </c>
      <c r="H68" t="s">
        <v>454</v>
      </c>
      <c r="I68" t="s">
        <v>37</v>
      </c>
      <c r="J68" t="s">
        <v>113</v>
      </c>
      <c r="K68" t="s">
        <v>39</v>
      </c>
      <c r="L68" s="1" t="str">
        <f t="shared" si="5"/>
        <v>Yes</v>
      </c>
      <c r="M68" t="s">
        <v>81</v>
      </c>
      <c r="N68" t="s">
        <v>154</v>
      </c>
      <c r="P68">
        <v>2016</v>
      </c>
      <c r="Q68" t="s">
        <v>247</v>
      </c>
      <c r="S68" t="s">
        <v>41</v>
      </c>
      <c r="T68" s="2" t="s">
        <v>455</v>
      </c>
      <c r="U68">
        <v>2012</v>
      </c>
      <c r="V68" t="s">
        <v>456</v>
      </c>
      <c r="W68" s="2" t="s">
        <v>457</v>
      </c>
      <c r="X68" s="25">
        <v>9788415163947</v>
      </c>
    </row>
    <row r="69" spans="1:24" x14ac:dyDescent="0.2">
      <c r="B69" t="s">
        <v>458</v>
      </c>
      <c r="C69" s="4">
        <v>9781910593271</v>
      </c>
      <c r="D69" s="9" t="s">
        <v>459</v>
      </c>
      <c r="E69" t="s">
        <v>460</v>
      </c>
      <c r="F69" t="s">
        <v>461</v>
      </c>
      <c r="G69" s="1" t="s">
        <v>35</v>
      </c>
      <c r="H69" t="s">
        <v>462</v>
      </c>
      <c r="I69" t="s">
        <v>37</v>
      </c>
      <c r="J69" t="s">
        <v>113</v>
      </c>
      <c r="K69" t="s">
        <v>39</v>
      </c>
      <c r="L69" s="1" t="str">
        <f t="shared" si="5"/>
        <v>Yes</v>
      </c>
      <c r="M69" t="s">
        <v>463</v>
      </c>
      <c r="N69" t="s">
        <v>464</v>
      </c>
      <c r="P69">
        <v>2017</v>
      </c>
      <c r="Q69" t="s">
        <v>247</v>
      </c>
      <c r="S69" t="s">
        <v>41</v>
      </c>
      <c r="T69" s="2" t="s">
        <v>465</v>
      </c>
      <c r="U69">
        <v>2016</v>
      </c>
      <c r="V69" t="s">
        <v>466</v>
      </c>
      <c r="W69" s="2" t="s">
        <v>467</v>
      </c>
      <c r="X69" s="15">
        <v>9782848658674</v>
      </c>
    </row>
    <row r="70" spans="1:24" x14ac:dyDescent="0.2">
      <c r="B70" t="s">
        <v>468</v>
      </c>
      <c r="C70" s="4">
        <v>9781910593370</v>
      </c>
      <c r="D70" s="9" t="s">
        <v>469</v>
      </c>
      <c r="E70" t="s">
        <v>470</v>
      </c>
      <c r="F70" t="s">
        <v>471</v>
      </c>
      <c r="G70" s="1" t="s">
        <v>35</v>
      </c>
      <c r="H70" t="s">
        <v>472</v>
      </c>
      <c r="I70" t="s">
        <v>37</v>
      </c>
      <c r="J70" t="s">
        <v>113</v>
      </c>
      <c r="K70" t="s">
        <v>39</v>
      </c>
      <c r="L70" s="1" t="str">
        <f t="shared" si="5"/>
        <v>No</v>
      </c>
      <c r="M70" t="s">
        <v>74</v>
      </c>
      <c r="P70">
        <v>2017</v>
      </c>
      <c r="Q70" t="s">
        <v>247</v>
      </c>
      <c r="S70" t="s">
        <v>45</v>
      </c>
    </row>
    <row r="71" spans="1:24" x14ac:dyDescent="0.2">
      <c r="B71" t="s">
        <v>473</v>
      </c>
      <c r="C71" s="4">
        <v>9781910593127</v>
      </c>
      <c r="D71" s="9" t="s">
        <v>474</v>
      </c>
      <c r="E71" t="s">
        <v>475</v>
      </c>
      <c r="F71" t="s">
        <v>476</v>
      </c>
      <c r="G71" s="1" t="s">
        <v>35</v>
      </c>
      <c r="H71" t="s">
        <v>477</v>
      </c>
      <c r="I71" t="s">
        <v>37</v>
      </c>
      <c r="J71" t="s">
        <v>113</v>
      </c>
      <c r="K71" t="s">
        <v>107</v>
      </c>
      <c r="L71" s="1" t="str">
        <f t="shared" si="5"/>
        <v>Yes</v>
      </c>
      <c r="M71" t="s">
        <v>63</v>
      </c>
      <c r="P71">
        <v>2016</v>
      </c>
      <c r="Q71" t="s">
        <v>247</v>
      </c>
      <c r="S71" t="s">
        <v>303</v>
      </c>
      <c r="T71" s="2" t="s">
        <v>478</v>
      </c>
      <c r="U71">
        <v>2013</v>
      </c>
      <c r="V71" t="s">
        <v>479</v>
      </c>
      <c r="W71" s="2" t="s">
        <v>480</v>
      </c>
      <c r="X71" s="25">
        <v>9783939080800</v>
      </c>
    </row>
    <row r="72" spans="1:24" x14ac:dyDescent="0.2">
      <c r="B72" t="s">
        <v>481</v>
      </c>
      <c r="C72" s="4">
        <v>9781906838942</v>
      </c>
      <c r="D72" s="9" t="s">
        <v>482</v>
      </c>
      <c r="E72" t="s">
        <v>483</v>
      </c>
      <c r="F72" t="s">
        <v>354</v>
      </c>
      <c r="G72" s="1" t="s">
        <v>35</v>
      </c>
      <c r="H72" t="s">
        <v>484</v>
      </c>
      <c r="I72" t="s">
        <v>37</v>
      </c>
      <c r="J72" t="s">
        <v>113</v>
      </c>
      <c r="K72" t="s">
        <v>39</v>
      </c>
      <c r="L72" s="1" t="str">
        <f t="shared" si="5"/>
        <v>Yes</v>
      </c>
      <c r="M72" t="s">
        <v>485</v>
      </c>
      <c r="N72" t="s">
        <v>154</v>
      </c>
      <c r="P72">
        <v>2015</v>
      </c>
      <c r="Q72" t="s">
        <v>247</v>
      </c>
      <c r="S72" t="s">
        <v>41</v>
      </c>
      <c r="T72" s="2" t="s">
        <v>486</v>
      </c>
      <c r="U72">
        <v>2017</v>
      </c>
      <c r="V72" t="s">
        <v>67</v>
      </c>
      <c r="W72" s="2" t="s">
        <v>487</v>
      </c>
      <c r="X72" s="15">
        <v>9782205076844</v>
      </c>
    </row>
    <row r="73" spans="1:24" x14ac:dyDescent="0.2">
      <c r="A73" s="29" t="s">
        <v>488</v>
      </c>
      <c r="B73" t="s">
        <v>489</v>
      </c>
      <c r="C73" s="4">
        <v>9781906838690</v>
      </c>
      <c r="D73" s="9" t="s">
        <v>490</v>
      </c>
      <c r="E73" t="s">
        <v>491</v>
      </c>
      <c r="F73" t="s">
        <v>492</v>
      </c>
      <c r="G73" s="1" t="s">
        <v>35</v>
      </c>
      <c r="H73" t="s">
        <v>493</v>
      </c>
      <c r="I73" t="s">
        <v>37</v>
      </c>
      <c r="J73" t="s">
        <v>113</v>
      </c>
      <c r="K73" t="s">
        <v>39</v>
      </c>
      <c r="L73" s="1" t="str">
        <f t="shared" si="5"/>
        <v>Yes</v>
      </c>
      <c r="M73" t="s">
        <v>126</v>
      </c>
      <c r="P73">
        <v>2019</v>
      </c>
      <c r="Q73" t="s">
        <v>247</v>
      </c>
      <c r="S73" t="s">
        <v>294</v>
      </c>
      <c r="T73" s="2" t="s">
        <v>494</v>
      </c>
      <c r="U73">
        <v>2013</v>
      </c>
      <c r="V73" t="s">
        <v>495</v>
      </c>
      <c r="W73" s="22" t="s">
        <v>496</v>
      </c>
      <c r="X73" s="25">
        <v>9789054924432</v>
      </c>
    </row>
    <row r="74" spans="1:24" x14ac:dyDescent="0.2">
      <c r="B74" t="s">
        <v>497</v>
      </c>
      <c r="C74" s="4">
        <v>9781906838799</v>
      </c>
      <c r="D74" s="9" t="s">
        <v>498</v>
      </c>
      <c r="E74" t="s">
        <v>499</v>
      </c>
      <c r="F74" t="s">
        <v>500</v>
      </c>
      <c r="G74" s="1" t="s">
        <v>35</v>
      </c>
      <c r="H74" t="s">
        <v>501</v>
      </c>
      <c r="I74" t="s">
        <v>37</v>
      </c>
      <c r="J74" t="s">
        <v>113</v>
      </c>
      <c r="K74" t="s">
        <v>107</v>
      </c>
      <c r="L74" s="1" t="str">
        <f t="shared" si="5"/>
        <v>Yes</v>
      </c>
      <c r="M74" t="s">
        <v>463</v>
      </c>
      <c r="N74" t="s">
        <v>464</v>
      </c>
      <c r="P74">
        <v>2015</v>
      </c>
      <c r="Q74" t="s">
        <v>247</v>
      </c>
      <c r="S74" t="s">
        <v>294</v>
      </c>
      <c r="T74" s="2" t="s">
        <v>502</v>
      </c>
      <c r="U74">
        <v>2012</v>
      </c>
      <c r="V74" t="s">
        <v>503</v>
      </c>
      <c r="W74" s="2" t="s">
        <v>504</v>
      </c>
      <c r="X74" s="15">
        <v>9789038896304</v>
      </c>
    </row>
    <row r="75" spans="1:24" x14ac:dyDescent="0.2">
      <c r="B75" t="s">
        <v>505</v>
      </c>
      <c r="C75" s="4">
        <v>9781914224003</v>
      </c>
      <c r="D75" s="9" t="s">
        <v>506</v>
      </c>
      <c r="E75" t="s">
        <v>507</v>
      </c>
      <c r="F75" t="s">
        <v>508</v>
      </c>
      <c r="G75" s="1" t="s">
        <v>35</v>
      </c>
      <c r="H75" t="s">
        <v>509</v>
      </c>
      <c r="I75" t="s">
        <v>37</v>
      </c>
      <c r="J75" t="s">
        <v>113</v>
      </c>
      <c r="K75" t="s">
        <v>39</v>
      </c>
      <c r="L75" s="1" t="str">
        <f t="shared" si="5"/>
        <v>No</v>
      </c>
      <c r="M75" t="s">
        <v>154</v>
      </c>
      <c r="N75" t="s">
        <v>64</v>
      </c>
      <c r="P75">
        <v>2022</v>
      </c>
      <c r="Q75" t="s">
        <v>247</v>
      </c>
      <c r="S75" t="s">
        <v>45</v>
      </c>
    </row>
    <row r="76" spans="1:24" x14ac:dyDescent="0.2">
      <c r="B76" t="s">
        <v>510</v>
      </c>
      <c r="C76" s="4">
        <v>9781914224102</v>
      </c>
      <c r="D76" s="9" t="s">
        <v>511</v>
      </c>
      <c r="E76" t="s">
        <v>512</v>
      </c>
      <c r="F76" t="s">
        <v>513</v>
      </c>
      <c r="G76" s="1" t="s">
        <v>35</v>
      </c>
      <c r="H76" t="s">
        <v>514</v>
      </c>
      <c r="I76" t="s">
        <v>61</v>
      </c>
      <c r="J76" t="s">
        <v>113</v>
      </c>
      <c r="K76" t="s">
        <v>39</v>
      </c>
      <c r="L76" s="1" t="str">
        <f t="shared" si="5"/>
        <v>No</v>
      </c>
      <c r="M76" t="s">
        <v>63</v>
      </c>
      <c r="P76">
        <v>2023</v>
      </c>
      <c r="Q76" t="s">
        <v>247</v>
      </c>
      <c r="S76" t="s">
        <v>45</v>
      </c>
    </row>
    <row r="77" spans="1:24" x14ac:dyDescent="0.2">
      <c r="B77" t="s">
        <v>515</v>
      </c>
      <c r="C77" s="4">
        <v>9781914224058</v>
      </c>
      <c r="D77" s="9" t="s">
        <v>516</v>
      </c>
      <c r="E77" t="s">
        <v>517</v>
      </c>
      <c r="F77" t="s">
        <v>518</v>
      </c>
      <c r="G77" s="1" t="s">
        <v>35</v>
      </c>
      <c r="H77" t="s">
        <v>517</v>
      </c>
      <c r="I77" t="s">
        <v>61</v>
      </c>
      <c r="J77" t="s">
        <v>113</v>
      </c>
      <c r="K77" t="s">
        <v>39</v>
      </c>
      <c r="L77" s="1" t="str">
        <f t="shared" si="5"/>
        <v>No</v>
      </c>
      <c r="M77" t="s">
        <v>81</v>
      </c>
      <c r="P77">
        <v>2022</v>
      </c>
      <c r="Q77" t="s">
        <v>247</v>
      </c>
      <c r="S77" t="s">
        <v>45</v>
      </c>
    </row>
    <row r="78" spans="1:24" ht="16" thickBot="1" x14ac:dyDescent="0.25">
      <c r="B78" t="s">
        <v>519</v>
      </c>
      <c r="C78" s="4">
        <v>9781914224072</v>
      </c>
      <c r="D78" s="9" t="s">
        <v>520</v>
      </c>
      <c r="E78" t="s">
        <v>521</v>
      </c>
      <c r="F78" t="s">
        <v>522</v>
      </c>
      <c r="G78" s="1" t="s">
        <v>35</v>
      </c>
      <c r="H78" t="s">
        <v>523</v>
      </c>
      <c r="I78" t="s">
        <v>37</v>
      </c>
      <c r="J78" t="s">
        <v>113</v>
      </c>
      <c r="K78" t="s">
        <v>107</v>
      </c>
      <c r="L78" s="1" t="str">
        <f t="shared" si="5"/>
        <v>No</v>
      </c>
      <c r="M78" t="s">
        <v>126</v>
      </c>
      <c r="P78">
        <v>2022</v>
      </c>
      <c r="Q78" t="s">
        <v>247</v>
      </c>
      <c r="S78" t="s">
        <v>45</v>
      </c>
    </row>
    <row r="79" spans="1:24" ht="27" customHeight="1" thickTop="1" thickBot="1" x14ac:dyDescent="0.35">
      <c r="A79" s="36" t="s">
        <v>524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8"/>
    </row>
    <row r="80" spans="1:24" ht="23" thickTop="1" thickBot="1" x14ac:dyDescent="0.3">
      <c r="A80" s="34" t="s">
        <v>1</v>
      </c>
      <c r="B80" s="40" t="s">
        <v>2</v>
      </c>
      <c r="C80" s="40"/>
      <c r="D80" s="41"/>
      <c r="E80" s="39" t="s">
        <v>3</v>
      </c>
      <c r="F80" s="40"/>
      <c r="G80" s="41"/>
      <c r="H80" s="39" t="s">
        <v>4</v>
      </c>
      <c r="I80" s="40"/>
      <c r="J80" s="40"/>
      <c r="K80" s="40"/>
      <c r="L80" s="41"/>
      <c r="M80" s="39" t="s">
        <v>5</v>
      </c>
      <c r="N80" s="40"/>
      <c r="O80" s="41"/>
      <c r="P80" s="39" t="s">
        <v>6</v>
      </c>
      <c r="Q80" s="40"/>
      <c r="R80" s="40"/>
      <c r="S80" s="40"/>
      <c r="T80" s="39" t="s">
        <v>7</v>
      </c>
      <c r="U80" s="40"/>
      <c r="V80" s="40"/>
      <c r="W80" s="40"/>
      <c r="X80" s="42"/>
    </row>
    <row r="81" spans="1:26" ht="16" thickBot="1" x14ac:dyDescent="0.25">
      <c r="A81" s="35"/>
      <c r="B81" s="5" t="s">
        <v>8</v>
      </c>
      <c r="C81" s="6" t="s">
        <v>9</v>
      </c>
      <c r="D81" s="8" t="s">
        <v>10</v>
      </c>
      <c r="E81" s="5" t="s">
        <v>11</v>
      </c>
      <c r="F81" s="5" t="s">
        <v>12</v>
      </c>
      <c r="G81" s="11" t="s">
        <v>13</v>
      </c>
      <c r="H81" s="5" t="s">
        <v>14</v>
      </c>
      <c r="I81" s="5" t="s">
        <v>15</v>
      </c>
      <c r="J81" s="5" t="s">
        <v>16</v>
      </c>
      <c r="K81" s="5" t="s">
        <v>17</v>
      </c>
      <c r="L81" s="11" t="s">
        <v>18</v>
      </c>
      <c r="M81" s="5" t="s">
        <v>19</v>
      </c>
      <c r="N81" s="5" t="s">
        <v>20</v>
      </c>
      <c r="O81" s="11" t="s">
        <v>21</v>
      </c>
      <c r="P81" s="5" t="s">
        <v>22</v>
      </c>
      <c r="Q81" s="5" t="s">
        <v>23</v>
      </c>
      <c r="R81" s="5" t="s">
        <v>24</v>
      </c>
      <c r="S81" s="24" t="s">
        <v>25</v>
      </c>
      <c r="T81" s="20" t="s">
        <v>26</v>
      </c>
      <c r="U81" s="5" t="s">
        <v>27</v>
      </c>
      <c r="V81" s="5" t="s">
        <v>28</v>
      </c>
      <c r="W81" s="20" t="s">
        <v>29</v>
      </c>
      <c r="X81" s="16" t="s">
        <v>30</v>
      </c>
    </row>
    <row r="82" spans="1:26" ht="16" thickTop="1" x14ac:dyDescent="0.2">
      <c r="B82" t="s">
        <v>525</v>
      </c>
      <c r="C82" s="4">
        <v>9781419743726</v>
      </c>
      <c r="D82" s="9" t="s">
        <v>526</v>
      </c>
      <c r="E82" t="s">
        <v>527</v>
      </c>
      <c r="F82" t="s">
        <v>528</v>
      </c>
      <c r="G82" s="1" t="s">
        <v>35</v>
      </c>
      <c r="H82" t="s">
        <v>529</v>
      </c>
      <c r="I82" t="s">
        <v>37</v>
      </c>
      <c r="J82" t="s">
        <v>530</v>
      </c>
      <c r="K82" t="s">
        <v>107</v>
      </c>
      <c r="L82" s="1" t="str">
        <f>IF(S82="English", "No", "Yes")</f>
        <v>No</v>
      </c>
      <c r="M82" t="s">
        <v>126</v>
      </c>
      <c r="P82">
        <v>2023</v>
      </c>
      <c r="Q82" t="s">
        <v>524</v>
      </c>
      <c r="R82" t="s">
        <v>531</v>
      </c>
      <c r="S82" t="s">
        <v>45</v>
      </c>
      <c r="Y82" t="s">
        <v>45</v>
      </c>
      <c r="Z82">
        <f>COUNTIF(S82:S97, "English")</f>
        <v>15</v>
      </c>
    </row>
    <row r="83" spans="1:26" x14ac:dyDescent="0.2">
      <c r="B83" t="s">
        <v>532</v>
      </c>
      <c r="C83" s="4">
        <v>9781419744334</v>
      </c>
      <c r="D83" s="9" t="s">
        <v>533</v>
      </c>
      <c r="E83" t="s">
        <v>534</v>
      </c>
      <c r="F83" t="s">
        <v>535</v>
      </c>
      <c r="G83" s="1" t="s">
        <v>123</v>
      </c>
      <c r="H83" t="s">
        <v>536</v>
      </c>
      <c r="I83" t="s">
        <v>61</v>
      </c>
      <c r="J83" t="s">
        <v>537</v>
      </c>
      <c r="K83" t="s">
        <v>39</v>
      </c>
      <c r="L83" s="1" t="str">
        <f t="shared" ref="L83:L97" si="6">IF(S83="English", "No", "Yes")</f>
        <v>No</v>
      </c>
      <c r="M83" t="s">
        <v>74</v>
      </c>
      <c r="P83">
        <v>2022</v>
      </c>
      <c r="Q83" t="s">
        <v>524</v>
      </c>
      <c r="R83" t="s">
        <v>531</v>
      </c>
      <c r="S83" t="s">
        <v>45</v>
      </c>
      <c r="Y83" t="s">
        <v>41</v>
      </c>
      <c r="Z83">
        <f>COUNTIF(S82:S97, "French")</f>
        <v>1</v>
      </c>
    </row>
    <row r="84" spans="1:26" x14ac:dyDescent="0.2">
      <c r="B84" t="s">
        <v>538</v>
      </c>
      <c r="C84" s="4">
        <v>9781419732683</v>
      </c>
      <c r="D84" s="9" t="s">
        <v>539</v>
      </c>
      <c r="E84" t="s">
        <v>540</v>
      </c>
      <c r="F84" t="s">
        <v>541</v>
      </c>
      <c r="G84" s="1" t="s">
        <v>50</v>
      </c>
      <c r="H84" t="s">
        <v>542</v>
      </c>
      <c r="I84" t="s">
        <v>145</v>
      </c>
      <c r="J84" t="s">
        <v>543</v>
      </c>
      <c r="K84" t="s">
        <v>39</v>
      </c>
      <c r="L84" s="1" t="str">
        <f t="shared" si="6"/>
        <v>No</v>
      </c>
      <c r="M84" t="s">
        <v>154</v>
      </c>
      <c r="O84" s="1" t="s">
        <v>544</v>
      </c>
      <c r="P84">
        <v>2020</v>
      </c>
      <c r="Q84" t="s">
        <v>524</v>
      </c>
      <c r="R84" t="s">
        <v>545</v>
      </c>
      <c r="S84" t="s">
        <v>45</v>
      </c>
    </row>
    <row r="85" spans="1:26" x14ac:dyDescent="0.2">
      <c r="B85" t="s">
        <v>546</v>
      </c>
      <c r="C85" s="4">
        <v>9781947440005</v>
      </c>
      <c r="D85" s="9" t="s">
        <v>547</v>
      </c>
      <c r="E85" t="s">
        <v>548</v>
      </c>
      <c r="F85" t="s">
        <v>549</v>
      </c>
      <c r="G85" s="1" t="s">
        <v>35</v>
      </c>
      <c r="H85" t="s">
        <v>550</v>
      </c>
      <c r="I85" t="s">
        <v>61</v>
      </c>
      <c r="J85" t="s">
        <v>551</v>
      </c>
      <c r="K85" t="s">
        <v>107</v>
      </c>
      <c r="L85" s="1" t="str">
        <f t="shared" si="6"/>
        <v>No</v>
      </c>
      <c r="M85" t="s">
        <v>74</v>
      </c>
      <c r="P85">
        <v>2018</v>
      </c>
      <c r="Q85" t="s">
        <v>524</v>
      </c>
      <c r="R85" t="s">
        <v>552</v>
      </c>
      <c r="S85" t="s">
        <v>45</v>
      </c>
    </row>
    <row r="86" spans="1:26" x14ac:dyDescent="0.2">
      <c r="B86" t="s">
        <v>553</v>
      </c>
      <c r="C86" s="4">
        <v>9781419718755</v>
      </c>
      <c r="D86" s="9" t="s">
        <v>554</v>
      </c>
      <c r="E86" t="s">
        <v>555</v>
      </c>
      <c r="F86" t="s">
        <v>556</v>
      </c>
      <c r="G86" s="1" t="s">
        <v>35</v>
      </c>
      <c r="H86" t="s">
        <v>438</v>
      </c>
      <c r="I86" t="s">
        <v>37</v>
      </c>
      <c r="J86" t="s">
        <v>113</v>
      </c>
      <c r="K86" t="s">
        <v>107</v>
      </c>
      <c r="L86" s="1" t="str">
        <f t="shared" si="6"/>
        <v>No</v>
      </c>
      <c r="M86" t="s">
        <v>74</v>
      </c>
      <c r="P86">
        <v>2016</v>
      </c>
      <c r="Q86" t="s">
        <v>524</v>
      </c>
      <c r="R86" t="s">
        <v>545</v>
      </c>
      <c r="S86" t="s">
        <v>45</v>
      </c>
    </row>
    <row r="87" spans="1:26" x14ac:dyDescent="0.2">
      <c r="B87" t="s">
        <v>557</v>
      </c>
      <c r="C87" s="4">
        <v>9781419718939</v>
      </c>
      <c r="D87" s="9" t="s">
        <v>558</v>
      </c>
      <c r="E87" t="s">
        <v>559</v>
      </c>
      <c r="F87" t="s">
        <v>560</v>
      </c>
      <c r="G87" s="1" t="s">
        <v>35</v>
      </c>
      <c r="H87" t="s">
        <v>561</v>
      </c>
      <c r="I87" t="s">
        <v>37</v>
      </c>
      <c r="J87" t="s">
        <v>562</v>
      </c>
      <c r="K87" t="s">
        <v>107</v>
      </c>
      <c r="L87" s="1" t="str">
        <f t="shared" si="6"/>
        <v>No</v>
      </c>
      <c r="M87" t="s">
        <v>74</v>
      </c>
      <c r="P87">
        <v>2016</v>
      </c>
      <c r="Q87" t="s">
        <v>524</v>
      </c>
      <c r="R87" t="s">
        <v>545</v>
      </c>
      <c r="S87" t="s">
        <v>45</v>
      </c>
    </row>
    <row r="88" spans="1:26" x14ac:dyDescent="0.2">
      <c r="B88" t="s">
        <v>563</v>
      </c>
      <c r="C88" s="4">
        <v>9781419719455</v>
      </c>
      <c r="D88" s="9" t="s">
        <v>564</v>
      </c>
      <c r="E88" t="s">
        <v>565</v>
      </c>
      <c r="F88" t="s">
        <v>566</v>
      </c>
      <c r="G88" s="1" t="s">
        <v>35</v>
      </c>
      <c r="H88" t="s">
        <v>567</v>
      </c>
      <c r="I88" t="s">
        <v>37</v>
      </c>
      <c r="J88" t="s">
        <v>118</v>
      </c>
      <c r="K88" t="s">
        <v>107</v>
      </c>
      <c r="L88" s="1" t="str">
        <f t="shared" si="6"/>
        <v>No</v>
      </c>
      <c r="M88" t="s">
        <v>74</v>
      </c>
      <c r="P88">
        <v>2016</v>
      </c>
      <c r="Q88" t="s">
        <v>524</v>
      </c>
      <c r="R88" t="s">
        <v>545</v>
      </c>
      <c r="S88" t="s">
        <v>45</v>
      </c>
    </row>
    <row r="89" spans="1:26" x14ac:dyDescent="0.2">
      <c r="B89" t="s">
        <v>568</v>
      </c>
      <c r="C89" s="4">
        <v>9781419714986</v>
      </c>
      <c r="D89" s="9" t="s">
        <v>569</v>
      </c>
      <c r="E89" t="s">
        <v>570</v>
      </c>
      <c r="F89" t="s">
        <v>571</v>
      </c>
      <c r="G89" s="1" t="s">
        <v>35</v>
      </c>
      <c r="H89" t="s">
        <v>572</v>
      </c>
      <c r="I89" t="s">
        <v>37</v>
      </c>
      <c r="J89" t="s">
        <v>573</v>
      </c>
      <c r="K89" t="s">
        <v>107</v>
      </c>
      <c r="L89" s="1" t="str">
        <f t="shared" si="6"/>
        <v>No</v>
      </c>
      <c r="M89" t="s">
        <v>89</v>
      </c>
      <c r="P89">
        <v>2015</v>
      </c>
      <c r="Q89" t="s">
        <v>524</v>
      </c>
      <c r="R89" t="s">
        <v>545</v>
      </c>
      <c r="S89" t="s">
        <v>45</v>
      </c>
    </row>
    <row r="90" spans="1:26" x14ac:dyDescent="0.2">
      <c r="B90" t="s">
        <v>574</v>
      </c>
      <c r="C90" s="4">
        <v>9780810972278</v>
      </c>
      <c r="D90" s="9" t="s">
        <v>575</v>
      </c>
      <c r="E90" t="s">
        <v>576</v>
      </c>
      <c r="F90" t="s">
        <v>577</v>
      </c>
      <c r="G90" s="1" t="s">
        <v>35</v>
      </c>
      <c r="H90" t="s">
        <v>576</v>
      </c>
      <c r="I90" t="s">
        <v>37</v>
      </c>
      <c r="J90" t="s">
        <v>578</v>
      </c>
      <c r="K90" t="s">
        <v>107</v>
      </c>
      <c r="L90" s="1" t="str">
        <f t="shared" si="6"/>
        <v>No</v>
      </c>
      <c r="M90" t="s">
        <v>579</v>
      </c>
      <c r="P90">
        <v>2008</v>
      </c>
      <c r="Q90" t="s">
        <v>524</v>
      </c>
      <c r="R90" t="s">
        <v>545</v>
      </c>
      <c r="S90" t="s">
        <v>45</v>
      </c>
    </row>
    <row r="91" spans="1:26" x14ac:dyDescent="0.2">
      <c r="B91" t="s">
        <v>580</v>
      </c>
      <c r="C91" s="4">
        <v>9781419749650</v>
      </c>
      <c r="D91" s="9" t="s">
        <v>581</v>
      </c>
      <c r="E91" t="s">
        <v>582</v>
      </c>
      <c r="F91" t="s">
        <v>583</v>
      </c>
      <c r="G91" s="1" t="s">
        <v>35</v>
      </c>
      <c r="H91" t="s">
        <v>584</v>
      </c>
      <c r="I91" t="s">
        <v>37</v>
      </c>
      <c r="J91" t="s">
        <v>585</v>
      </c>
      <c r="K91" t="s">
        <v>107</v>
      </c>
      <c r="L91" s="1" t="str">
        <f t="shared" si="6"/>
        <v>No</v>
      </c>
      <c r="M91" t="s">
        <v>579</v>
      </c>
      <c r="P91">
        <v>2022</v>
      </c>
      <c r="Q91" t="s">
        <v>524</v>
      </c>
      <c r="R91" t="s">
        <v>545</v>
      </c>
      <c r="S91" t="s">
        <v>45</v>
      </c>
    </row>
    <row r="92" spans="1:26" x14ac:dyDescent="0.2">
      <c r="B92" t="s">
        <v>586</v>
      </c>
      <c r="C92" s="4">
        <v>9781419745904</v>
      </c>
      <c r="D92" s="9" t="s">
        <v>587</v>
      </c>
      <c r="E92" t="s">
        <v>588</v>
      </c>
      <c r="F92" t="s">
        <v>589</v>
      </c>
      <c r="G92" s="1" t="s">
        <v>35</v>
      </c>
      <c r="H92" t="s">
        <v>590</v>
      </c>
      <c r="I92" t="s">
        <v>37</v>
      </c>
      <c r="J92" t="s">
        <v>573</v>
      </c>
      <c r="K92" t="s">
        <v>53</v>
      </c>
      <c r="L92" s="1" t="str">
        <f t="shared" si="6"/>
        <v>No</v>
      </c>
      <c r="M92" t="s">
        <v>591</v>
      </c>
      <c r="N92" t="s">
        <v>74</v>
      </c>
      <c r="P92">
        <v>2023</v>
      </c>
      <c r="Q92" t="s">
        <v>524</v>
      </c>
      <c r="R92" t="s">
        <v>545</v>
      </c>
      <c r="S92" t="s">
        <v>45</v>
      </c>
    </row>
    <row r="93" spans="1:26" x14ac:dyDescent="0.2">
      <c r="B93" t="s">
        <v>592</v>
      </c>
      <c r="C93" s="4">
        <v>9781419702167</v>
      </c>
      <c r="D93" s="9" t="s">
        <v>593</v>
      </c>
      <c r="E93" t="s">
        <v>594</v>
      </c>
      <c r="F93" t="s">
        <v>595</v>
      </c>
      <c r="G93" s="1" t="s">
        <v>35</v>
      </c>
      <c r="H93" t="s">
        <v>596</v>
      </c>
      <c r="I93" t="s">
        <v>37</v>
      </c>
      <c r="J93" t="s">
        <v>597</v>
      </c>
      <c r="K93" t="s">
        <v>53</v>
      </c>
      <c r="L93" s="1" t="str">
        <f t="shared" si="6"/>
        <v>No</v>
      </c>
      <c r="M93" t="s">
        <v>89</v>
      </c>
      <c r="P93">
        <v>2012</v>
      </c>
      <c r="Q93" t="s">
        <v>524</v>
      </c>
      <c r="R93" t="s">
        <v>545</v>
      </c>
      <c r="S93" t="s">
        <v>45</v>
      </c>
    </row>
    <row r="94" spans="1:26" x14ac:dyDescent="0.2">
      <c r="B94" t="s">
        <v>598</v>
      </c>
      <c r="C94" s="4">
        <v>9781419750175</v>
      </c>
      <c r="D94" s="9" t="s">
        <v>599</v>
      </c>
      <c r="E94" t="s">
        <v>600</v>
      </c>
      <c r="F94" t="s">
        <v>601</v>
      </c>
      <c r="G94" s="1" t="s">
        <v>35</v>
      </c>
      <c r="H94" t="s">
        <v>602</v>
      </c>
      <c r="I94" t="s">
        <v>61</v>
      </c>
      <c r="J94" t="s">
        <v>324</v>
      </c>
      <c r="K94" t="s">
        <v>107</v>
      </c>
      <c r="L94" s="1" t="str">
        <f t="shared" si="6"/>
        <v>No</v>
      </c>
      <c r="M94" t="s">
        <v>167</v>
      </c>
      <c r="P94">
        <v>2021</v>
      </c>
      <c r="Q94" t="s">
        <v>524</v>
      </c>
      <c r="R94" t="s">
        <v>545</v>
      </c>
      <c r="S94" t="s">
        <v>45</v>
      </c>
    </row>
    <row r="95" spans="1:26" x14ac:dyDescent="0.2">
      <c r="B95" t="s">
        <v>603</v>
      </c>
      <c r="C95" s="4">
        <v>9781419735011</v>
      </c>
      <c r="D95" s="9" t="s">
        <v>604</v>
      </c>
      <c r="E95" t="s">
        <v>605</v>
      </c>
      <c r="F95" t="s">
        <v>589</v>
      </c>
      <c r="G95" s="1" t="s">
        <v>35</v>
      </c>
      <c r="H95" t="s">
        <v>606</v>
      </c>
      <c r="I95" t="s">
        <v>37</v>
      </c>
      <c r="J95" t="s">
        <v>607</v>
      </c>
      <c r="K95" t="s">
        <v>107</v>
      </c>
      <c r="L95" s="1" t="str">
        <f t="shared" si="6"/>
        <v>Yes</v>
      </c>
      <c r="M95" t="s">
        <v>154</v>
      </c>
      <c r="N95" t="s">
        <v>74</v>
      </c>
      <c r="P95">
        <v>2019</v>
      </c>
      <c r="Q95" t="s">
        <v>524</v>
      </c>
      <c r="R95" t="s">
        <v>545</v>
      </c>
      <c r="S95" t="s">
        <v>41</v>
      </c>
    </row>
    <row r="96" spans="1:26" x14ac:dyDescent="0.2">
      <c r="B96" t="s">
        <v>608</v>
      </c>
      <c r="C96" s="4">
        <v>9781419759864</v>
      </c>
      <c r="D96" s="9" t="s">
        <v>609</v>
      </c>
      <c r="E96" t="s">
        <v>610</v>
      </c>
      <c r="F96" t="s">
        <v>611</v>
      </c>
      <c r="G96" s="1" t="s">
        <v>35</v>
      </c>
      <c r="H96" t="s">
        <v>612</v>
      </c>
      <c r="I96" t="s">
        <v>37</v>
      </c>
      <c r="J96" t="s">
        <v>613</v>
      </c>
      <c r="K96" t="s">
        <v>107</v>
      </c>
      <c r="L96" s="1" t="str">
        <f t="shared" si="6"/>
        <v>No</v>
      </c>
      <c r="M96" t="s">
        <v>55</v>
      </c>
      <c r="P96">
        <v>2023</v>
      </c>
      <c r="Q96" t="s">
        <v>524</v>
      </c>
      <c r="R96" t="s">
        <v>545</v>
      </c>
      <c r="S96" t="s">
        <v>45</v>
      </c>
    </row>
    <row r="97" spans="1:26" ht="16" thickBot="1" x14ac:dyDescent="0.25">
      <c r="B97" t="s">
        <v>614</v>
      </c>
      <c r="C97" s="4">
        <v>9781419728525</v>
      </c>
      <c r="D97" s="9" t="s">
        <v>615</v>
      </c>
      <c r="E97" t="s">
        <v>616</v>
      </c>
      <c r="F97" t="s">
        <v>617</v>
      </c>
      <c r="G97" s="1" t="s">
        <v>50</v>
      </c>
      <c r="H97" t="s">
        <v>618</v>
      </c>
      <c r="I97" t="s">
        <v>145</v>
      </c>
      <c r="J97" t="s">
        <v>619</v>
      </c>
      <c r="K97" t="s">
        <v>107</v>
      </c>
      <c r="L97" s="1" t="str">
        <f t="shared" si="6"/>
        <v>No</v>
      </c>
      <c r="M97" t="s">
        <v>40</v>
      </c>
      <c r="P97">
        <v>2018</v>
      </c>
      <c r="Q97" t="s">
        <v>524</v>
      </c>
      <c r="R97" t="s">
        <v>545</v>
      </c>
      <c r="S97" t="s">
        <v>45</v>
      </c>
    </row>
    <row r="98" spans="1:26" ht="27" customHeight="1" thickTop="1" thickBot="1" x14ac:dyDescent="0.35">
      <c r="A98" s="36" t="s">
        <v>620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8"/>
    </row>
    <row r="99" spans="1:26" ht="23" thickTop="1" thickBot="1" x14ac:dyDescent="0.3">
      <c r="A99" s="34" t="s">
        <v>1</v>
      </c>
      <c r="B99" s="40" t="s">
        <v>2</v>
      </c>
      <c r="C99" s="40"/>
      <c r="D99" s="41"/>
      <c r="E99" s="39" t="s">
        <v>3</v>
      </c>
      <c r="F99" s="40"/>
      <c r="G99" s="41"/>
      <c r="H99" s="39" t="s">
        <v>4</v>
      </c>
      <c r="I99" s="40"/>
      <c r="J99" s="40"/>
      <c r="K99" s="40"/>
      <c r="L99" s="41"/>
      <c r="M99" s="39" t="s">
        <v>5</v>
      </c>
      <c r="N99" s="40"/>
      <c r="O99" s="41"/>
      <c r="P99" s="39" t="s">
        <v>6</v>
      </c>
      <c r="Q99" s="40"/>
      <c r="R99" s="40"/>
      <c r="S99" s="40"/>
      <c r="T99" s="39" t="s">
        <v>7</v>
      </c>
      <c r="U99" s="40"/>
      <c r="V99" s="40"/>
      <c r="W99" s="40"/>
      <c r="X99" s="42"/>
    </row>
    <row r="100" spans="1:26" ht="16" thickBot="1" x14ac:dyDescent="0.25">
      <c r="A100" s="35"/>
      <c r="B100" s="5" t="s">
        <v>8</v>
      </c>
      <c r="C100" s="6" t="s">
        <v>9</v>
      </c>
      <c r="D100" s="8" t="s">
        <v>10</v>
      </c>
      <c r="E100" s="5" t="s">
        <v>11</v>
      </c>
      <c r="F100" s="5" t="s">
        <v>12</v>
      </c>
      <c r="G100" s="11" t="s">
        <v>13</v>
      </c>
      <c r="H100" s="5" t="s">
        <v>14</v>
      </c>
      <c r="I100" s="5" t="s">
        <v>15</v>
      </c>
      <c r="J100" s="5" t="s">
        <v>16</v>
      </c>
      <c r="K100" s="5" t="s">
        <v>17</v>
      </c>
      <c r="L100" s="11" t="s">
        <v>18</v>
      </c>
      <c r="M100" s="5" t="s">
        <v>19</v>
      </c>
      <c r="N100" s="5" t="s">
        <v>20</v>
      </c>
      <c r="O100" s="11" t="s">
        <v>21</v>
      </c>
      <c r="P100" s="5" t="s">
        <v>22</v>
      </c>
      <c r="Q100" s="5" t="s">
        <v>23</v>
      </c>
      <c r="R100" s="5" t="s">
        <v>24</v>
      </c>
      <c r="S100" s="24" t="s">
        <v>25</v>
      </c>
      <c r="T100" s="20" t="s">
        <v>26</v>
      </c>
      <c r="U100" s="5" t="s">
        <v>27</v>
      </c>
      <c r="V100" s="5" t="s">
        <v>28</v>
      </c>
      <c r="W100" s="20" t="s">
        <v>29</v>
      </c>
      <c r="X100" s="16" t="s">
        <v>30</v>
      </c>
    </row>
    <row r="101" spans="1:26" ht="16" thickTop="1" x14ac:dyDescent="0.2">
      <c r="B101" t="s">
        <v>621</v>
      </c>
      <c r="C101" s="4">
        <v>9781984856906</v>
      </c>
      <c r="D101" s="9" t="s">
        <v>622</v>
      </c>
      <c r="E101" t="s">
        <v>623</v>
      </c>
      <c r="F101" t="s">
        <v>624</v>
      </c>
      <c r="G101" s="1" t="s">
        <v>35</v>
      </c>
      <c r="H101" t="s">
        <v>625</v>
      </c>
      <c r="I101" t="s">
        <v>37</v>
      </c>
      <c r="J101" t="s">
        <v>573</v>
      </c>
      <c r="K101" t="s">
        <v>53</v>
      </c>
      <c r="L101" s="1" t="str">
        <f>IF(S101="English", "No", "Yes")</f>
        <v>No</v>
      </c>
      <c r="M101" t="s">
        <v>74</v>
      </c>
      <c r="P101">
        <v>2020</v>
      </c>
      <c r="Q101" t="s">
        <v>620</v>
      </c>
      <c r="R101" t="s">
        <v>626</v>
      </c>
      <c r="S101" t="s">
        <v>45</v>
      </c>
      <c r="Y101" t="s">
        <v>45</v>
      </c>
      <c r="Z101">
        <f>COUNTIF(S101:S119, "English")</f>
        <v>16</v>
      </c>
    </row>
    <row r="102" spans="1:26" x14ac:dyDescent="0.2">
      <c r="B102" t="s">
        <v>627</v>
      </c>
      <c r="C102" s="4">
        <v>9783791388816</v>
      </c>
      <c r="D102" s="9" t="s">
        <v>628</v>
      </c>
      <c r="E102" t="s">
        <v>629</v>
      </c>
      <c r="F102" t="s">
        <v>630</v>
      </c>
      <c r="G102" s="1" t="s">
        <v>35</v>
      </c>
      <c r="H102" t="s">
        <v>631</v>
      </c>
      <c r="I102" t="s">
        <v>37</v>
      </c>
      <c r="J102" t="s">
        <v>113</v>
      </c>
      <c r="K102" t="s">
        <v>107</v>
      </c>
      <c r="L102" s="1" t="str">
        <f t="shared" ref="L102:L119" si="7">IF(S102="English", "No", "Yes")</f>
        <v>No</v>
      </c>
      <c r="M102" t="s">
        <v>95</v>
      </c>
      <c r="P102">
        <v>2022</v>
      </c>
      <c r="Q102" t="s">
        <v>620</v>
      </c>
      <c r="R102" t="s">
        <v>632</v>
      </c>
      <c r="S102" t="s">
        <v>45</v>
      </c>
      <c r="Y102" t="s">
        <v>41</v>
      </c>
      <c r="Z102">
        <f>COUNTIF(S101:S119, "French")</f>
        <v>1</v>
      </c>
    </row>
    <row r="103" spans="1:26" x14ac:dyDescent="0.2">
      <c r="B103" t="s">
        <v>633</v>
      </c>
      <c r="C103" s="4">
        <v>9783791388434</v>
      </c>
      <c r="D103" s="9" t="s">
        <v>634</v>
      </c>
      <c r="E103" t="s">
        <v>635</v>
      </c>
      <c r="F103" t="s">
        <v>636</v>
      </c>
      <c r="G103" s="1" t="s">
        <v>35</v>
      </c>
      <c r="H103" t="s">
        <v>637</v>
      </c>
      <c r="I103" t="s">
        <v>37</v>
      </c>
      <c r="J103" t="s">
        <v>113</v>
      </c>
      <c r="K103" t="s">
        <v>107</v>
      </c>
      <c r="L103" s="1" t="str">
        <f t="shared" si="7"/>
        <v>No</v>
      </c>
      <c r="M103" t="s">
        <v>89</v>
      </c>
      <c r="P103">
        <v>2022</v>
      </c>
      <c r="Q103" t="s">
        <v>620</v>
      </c>
      <c r="R103" t="s">
        <v>632</v>
      </c>
      <c r="S103" t="s">
        <v>45</v>
      </c>
      <c r="Y103" t="s">
        <v>274</v>
      </c>
      <c r="Z103">
        <f>COUNTIF(S101:S119, "Spanish")</f>
        <v>1</v>
      </c>
    </row>
    <row r="104" spans="1:26" x14ac:dyDescent="0.2">
      <c r="B104" t="s">
        <v>638</v>
      </c>
      <c r="C104" s="4">
        <v>9780143118152</v>
      </c>
      <c r="D104" s="9" t="s">
        <v>639</v>
      </c>
      <c r="E104" t="s">
        <v>640</v>
      </c>
      <c r="F104" t="s">
        <v>641</v>
      </c>
      <c r="G104" s="1" t="s">
        <v>35</v>
      </c>
      <c r="H104" t="s">
        <v>642</v>
      </c>
      <c r="I104" t="s">
        <v>37</v>
      </c>
      <c r="J104" t="s">
        <v>643</v>
      </c>
      <c r="K104" t="s">
        <v>53</v>
      </c>
      <c r="L104" s="1" t="str">
        <f t="shared" si="7"/>
        <v>No</v>
      </c>
      <c r="M104" t="s">
        <v>54</v>
      </c>
      <c r="P104">
        <v>2010</v>
      </c>
      <c r="Q104" t="s">
        <v>620</v>
      </c>
      <c r="R104" t="s">
        <v>644</v>
      </c>
      <c r="S104" t="s">
        <v>45</v>
      </c>
      <c r="Y104" t="s">
        <v>214</v>
      </c>
      <c r="Z104">
        <f>COUNTIF(S101:S119, "Italian")</f>
        <v>1</v>
      </c>
    </row>
    <row r="105" spans="1:26" x14ac:dyDescent="0.2">
      <c r="B105" t="s">
        <v>645</v>
      </c>
      <c r="C105" s="4">
        <v>9783791387918</v>
      </c>
      <c r="D105" s="9" t="s">
        <v>646</v>
      </c>
      <c r="E105" t="s">
        <v>647</v>
      </c>
      <c r="F105" t="s">
        <v>648</v>
      </c>
      <c r="G105" s="1" t="s">
        <v>35</v>
      </c>
      <c r="H105" t="s">
        <v>649</v>
      </c>
      <c r="I105" t="s">
        <v>37</v>
      </c>
      <c r="J105" t="s">
        <v>113</v>
      </c>
      <c r="K105" t="s">
        <v>650</v>
      </c>
      <c r="L105" s="1" t="str">
        <f t="shared" si="7"/>
        <v>No</v>
      </c>
      <c r="M105" t="s">
        <v>154</v>
      </c>
      <c r="P105">
        <v>2021</v>
      </c>
      <c r="Q105" t="s">
        <v>620</v>
      </c>
      <c r="R105" t="s">
        <v>632</v>
      </c>
      <c r="S105" t="s">
        <v>45</v>
      </c>
    </row>
    <row r="106" spans="1:26" x14ac:dyDescent="0.2">
      <c r="B106" t="s">
        <v>651</v>
      </c>
      <c r="C106" s="4">
        <v>9788417809812</v>
      </c>
      <c r="D106" s="9" t="s">
        <v>652</v>
      </c>
      <c r="E106" t="s">
        <v>653</v>
      </c>
      <c r="F106" t="s">
        <v>654</v>
      </c>
      <c r="G106" s="1" t="s">
        <v>35</v>
      </c>
      <c r="H106" t="s">
        <v>655</v>
      </c>
      <c r="I106" t="s">
        <v>61</v>
      </c>
      <c r="J106" t="s">
        <v>118</v>
      </c>
      <c r="K106" t="s">
        <v>53</v>
      </c>
      <c r="L106" s="1" t="str">
        <f t="shared" si="7"/>
        <v>No</v>
      </c>
      <c r="M106" t="s">
        <v>95</v>
      </c>
      <c r="P106">
        <v>2021</v>
      </c>
      <c r="Q106" t="s">
        <v>620</v>
      </c>
      <c r="R106" t="s">
        <v>656</v>
      </c>
      <c r="S106" t="s">
        <v>45</v>
      </c>
    </row>
    <row r="107" spans="1:26" x14ac:dyDescent="0.2">
      <c r="B107" t="s">
        <v>657</v>
      </c>
      <c r="C107" s="4">
        <v>9780399581441</v>
      </c>
      <c r="D107" s="9" t="s">
        <v>658</v>
      </c>
      <c r="E107" t="s">
        <v>659</v>
      </c>
      <c r="F107" t="s">
        <v>660</v>
      </c>
      <c r="G107" s="1" t="s">
        <v>35</v>
      </c>
      <c r="H107" t="s">
        <v>661</v>
      </c>
      <c r="I107" t="s">
        <v>37</v>
      </c>
      <c r="J107" t="s">
        <v>662</v>
      </c>
      <c r="K107" t="s">
        <v>107</v>
      </c>
      <c r="L107" s="1" t="str">
        <f t="shared" si="7"/>
        <v>No</v>
      </c>
      <c r="M107" t="s">
        <v>463</v>
      </c>
      <c r="P107">
        <v>2019</v>
      </c>
      <c r="Q107" t="s">
        <v>620</v>
      </c>
      <c r="R107" t="s">
        <v>626</v>
      </c>
      <c r="S107" t="s">
        <v>45</v>
      </c>
    </row>
    <row r="108" spans="1:26" x14ac:dyDescent="0.2">
      <c r="B108" t="s">
        <v>663</v>
      </c>
      <c r="C108" s="4">
        <v>9781524747435</v>
      </c>
      <c r="D108" s="9" t="s">
        <v>664</v>
      </c>
      <c r="E108" t="s">
        <v>665</v>
      </c>
      <c r="F108" t="s">
        <v>666</v>
      </c>
      <c r="G108" s="1" t="s">
        <v>35</v>
      </c>
      <c r="H108" t="s">
        <v>667</v>
      </c>
      <c r="I108" t="s">
        <v>37</v>
      </c>
      <c r="J108" t="s">
        <v>153</v>
      </c>
      <c r="K108" t="s">
        <v>107</v>
      </c>
      <c r="L108" s="1" t="str">
        <f t="shared" si="7"/>
        <v>No</v>
      </c>
      <c r="M108" t="s">
        <v>64</v>
      </c>
      <c r="P108">
        <v>2020</v>
      </c>
      <c r="Q108" t="s">
        <v>620</v>
      </c>
      <c r="R108" t="s">
        <v>668</v>
      </c>
      <c r="S108" t="s">
        <v>45</v>
      </c>
    </row>
    <row r="109" spans="1:26" x14ac:dyDescent="0.2">
      <c r="B109" t="s">
        <v>669</v>
      </c>
      <c r="C109" s="4">
        <v>9788417247478</v>
      </c>
      <c r="D109" s="9" t="s">
        <v>670</v>
      </c>
      <c r="E109" t="s">
        <v>671</v>
      </c>
      <c r="F109" t="s">
        <v>672</v>
      </c>
      <c r="G109" s="1" t="s">
        <v>35</v>
      </c>
      <c r="H109" t="s">
        <v>117</v>
      </c>
      <c r="I109" t="s">
        <v>37</v>
      </c>
      <c r="J109" t="s">
        <v>118</v>
      </c>
      <c r="K109" t="s">
        <v>53</v>
      </c>
      <c r="L109" s="1" t="str">
        <f t="shared" si="7"/>
        <v>Yes</v>
      </c>
      <c r="M109" t="s">
        <v>54</v>
      </c>
      <c r="N109" t="s">
        <v>95</v>
      </c>
      <c r="P109">
        <v>2019</v>
      </c>
      <c r="Q109" t="s">
        <v>620</v>
      </c>
      <c r="R109" t="s">
        <v>673</v>
      </c>
      <c r="S109" t="s">
        <v>274</v>
      </c>
      <c r="T109" s="2" t="s">
        <v>674</v>
      </c>
      <c r="U109">
        <v>2019</v>
      </c>
      <c r="W109" s="2" t="s">
        <v>669</v>
      </c>
      <c r="X109" s="25">
        <v>9788417247478</v>
      </c>
    </row>
    <row r="110" spans="1:26" x14ac:dyDescent="0.2">
      <c r="B110" t="s">
        <v>675</v>
      </c>
      <c r="C110" s="4">
        <v>9780399580000</v>
      </c>
      <c r="D110" s="9" t="s">
        <v>676</v>
      </c>
      <c r="E110" t="s">
        <v>677</v>
      </c>
      <c r="F110" t="s">
        <v>678</v>
      </c>
      <c r="G110" s="1" t="s">
        <v>35</v>
      </c>
      <c r="H110" t="s">
        <v>679</v>
      </c>
      <c r="I110" t="s">
        <v>37</v>
      </c>
      <c r="J110" t="s">
        <v>680</v>
      </c>
      <c r="K110" t="s">
        <v>107</v>
      </c>
      <c r="L110" s="1" t="str">
        <f t="shared" si="7"/>
        <v>No</v>
      </c>
      <c r="M110" t="s">
        <v>126</v>
      </c>
      <c r="P110">
        <v>2017</v>
      </c>
      <c r="Q110" t="s">
        <v>620</v>
      </c>
      <c r="R110" t="s">
        <v>626</v>
      </c>
      <c r="S110" t="s">
        <v>45</v>
      </c>
    </row>
    <row r="111" spans="1:26" x14ac:dyDescent="0.2">
      <c r="B111" t="s">
        <v>681</v>
      </c>
      <c r="C111" s="4">
        <v>9788426409416</v>
      </c>
      <c r="D111" s="9" t="s">
        <v>682</v>
      </c>
      <c r="E111" t="s">
        <v>683</v>
      </c>
      <c r="F111" t="s">
        <v>684</v>
      </c>
      <c r="G111" s="1" t="s">
        <v>35</v>
      </c>
      <c r="H111" t="s">
        <v>685</v>
      </c>
      <c r="I111" t="s">
        <v>37</v>
      </c>
      <c r="J111" t="s">
        <v>686</v>
      </c>
      <c r="K111" t="s">
        <v>39</v>
      </c>
      <c r="L111" s="1" t="str">
        <f t="shared" si="7"/>
        <v>No</v>
      </c>
      <c r="M111" t="s">
        <v>64</v>
      </c>
      <c r="P111">
        <v>2021</v>
      </c>
      <c r="Q111" t="s">
        <v>620</v>
      </c>
      <c r="R111" t="s">
        <v>656</v>
      </c>
      <c r="S111" t="s">
        <v>45</v>
      </c>
    </row>
    <row r="112" spans="1:26" x14ac:dyDescent="0.2">
      <c r="B112" t="s">
        <v>687</v>
      </c>
      <c r="C112" s="4">
        <v>9783791383880</v>
      </c>
      <c r="D112" s="9" t="s">
        <v>688</v>
      </c>
      <c r="E112" t="s">
        <v>689</v>
      </c>
      <c r="F112" t="s">
        <v>690</v>
      </c>
      <c r="G112" s="1" t="s">
        <v>35</v>
      </c>
      <c r="H112" t="s">
        <v>514</v>
      </c>
      <c r="I112" t="s">
        <v>61</v>
      </c>
      <c r="J112" t="s">
        <v>113</v>
      </c>
      <c r="K112" t="s">
        <v>39</v>
      </c>
      <c r="L112" s="1" t="str">
        <f t="shared" si="7"/>
        <v>Yes</v>
      </c>
      <c r="M112" t="s">
        <v>63</v>
      </c>
      <c r="P112">
        <v>2017</v>
      </c>
      <c r="Q112" t="s">
        <v>620</v>
      </c>
      <c r="R112" t="s">
        <v>632</v>
      </c>
      <c r="S112" t="s">
        <v>214</v>
      </c>
      <c r="T112" s="2" t="s">
        <v>691</v>
      </c>
      <c r="U112">
        <v>2021</v>
      </c>
      <c r="V112" t="s">
        <v>692</v>
      </c>
      <c r="W112" s="2" t="s">
        <v>693</v>
      </c>
      <c r="X112" s="25">
        <v>9788866485827</v>
      </c>
    </row>
    <row r="113" spans="1:26" x14ac:dyDescent="0.2">
      <c r="B113" t="s">
        <v>694</v>
      </c>
      <c r="C113" s="4">
        <v>9783791387352</v>
      </c>
      <c r="D113" s="9" t="s">
        <v>695</v>
      </c>
      <c r="E113" t="s">
        <v>696</v>
      </c>
      <c r="F113" t="s">
        <v>697</v>
      </c>
      <c r="G113" s="1" t="s">
        <v>35</v>
      </c>
      <c r="H113" t="s">
        <v>698</v>
      </c>
      <c r="I113" t="s">
        <v>37</v>
      </c>
      <c r="J113" t="s">
        <v>699</v>
      </c>
      <c r="K113" t="s">
        <v>39</v>
      </c>
      <c r="L113" s="1" t="str">
        <f t="shared" si="7"/>
        <v>No</v>
      </c>
      <c r="M113" t="s">
        <v>74</v>
      </c>
      <c r="P113">
        <v>2021</v>
      </c>
      <c r="Q113" t="s">
        <v>620</v>
      </c>
      <c r="R113" t="s">
        <v>632</v>
      </c>
      <c r="S113" t="s">
        <v>45</v>
      </c>
    </row>
    <row r="114" spans="1:26" x14ac:dyDescent="0.2">
      <c r="B114" t="s">
        <v>700</v>
      </c>
      <c r="C114" s="4">
        <v>9783791388427</v>
      </c>
      <c r="D114" s="9" t="s">
        <v>701</v>
      </c>
      <c r="E114" t="s">
        <v>702</v>
      </c>
      <c r="F114" t="s">
        <v>703</v>
      </c>
      <c r="G114" s="1" t="s">
        <v>35</v>
      </c>
      <c r="H114" t="s">
        <v>704</v>
      </c>
      <c r="I114" t="s">
        <v>37</v>
      </c>
      <c r="J114" t="s">
        <v>113</v>
      </c>
      <c r="K114" t="s">
        <v>39</v>
      </c>
      <c r="L114" s="1" t="str">
        <f t="shared" si="7"/>
        <v>No</v>
      </c>
      <c r="M114" t="s">
        <v>74</v>
      </c>
      <c r="P114">
        <v>2022</v>
      </c>
      <c r="Q114" t="s">
        <v>620</v>
      </c>
      <c r="R114" t="s">
        <v>632</v>
      </c>
      <c r="S114" t="s">
        <v>45</v>
      </c>
    </row>
    <row r="115" spans="1:26" x14ac:dyDescent="0.2">
      <c r="B115" t="s">
        <v>705</v>
      </c>
      <c r="C115" s="4">
        <v>9781787331020</v>
      </c>
      <c r="D115" s="9" t="s">
        <v>706</v>
      </c>
      <c r="E115" t="s">
        <v>707</v>
      </c>
      <c r="F115" t="s">
        <v>708</v>
      </c>
      <c r="G115" s="1" t="s">
        <v>425</v>
      </c>
      <c r="H115" t="s">
        <v>709</v>
      </c>
      <c r="I115" t="s">
        <v>37</v>
      </c>
      <c r="J115" t="s">
        <v>710</v>
      </c>
      <c r="K115" t="s">
        <v>39</v>
      </c>
      <c r="L115" s="1" t="str">
        <f t="shared" si="7"/>
        <v>No</v>
      </c>
      <c r="M115" t="s">
        <v>147</v>
      </c>
      <c r="P115">
        <v>2019</v>
      </c>
      <c r="Q115" t="s">
        <v>620</v>
      </c>
      <c r="R115" t="s">
        <v>711</v>
      </c>
      <c r="S115" t="s">
        <v>45</v>
      </c>
    </row>
    <row r="116" spans="1:26" x14ac:dyDescent="0.2">
      <c r="B116" t="s">
        <v>712</v>
      </c>
      <c r="C116" s="4">
        <v>9781984862020</v>
      </c>
      <c r="D116" s="9" t="s">
        <v>713</v>
      </c>
      <c r="E116" t="s">
        <v>714</v>
      </c>
      <c r="F116" t="s">
        <v>624</v>
      </c>
      <c r="G116" s="1" t="s">
        <v>35</v>
      </c>
      <c r="H116" t="s">
        <v>715</v>
      </c>
      <c r="I116" t="s">
        <v>37</v>
      </c>
      <c r="J116" t="s">
        <v>573</v>
      </c>
      <c r="K116" t="s">
        <v>53</v>
      </c>
      <c r="L116" s="1" t="str">
        <f t="shared" si="7"/>
        <v>No</v>
      </c>
      <c r="M116" t="s">
        <v>54</v>
      </c>
      <c r="N116" t="s">
        <v>55</v>
      </c>
      <c r="P116">
        <v>2023</v>
      </c>
      <c r="Q116" t="s">
        <v>620</v>
      </c>
      <c r="R116" t="s">
        <v>716</v>
      </c>
      <c r="S116" t="s">
        <v>45</v>
      </c>
    </row>
    <row r="117" spans="1:26" x14ac:dyDescent="0.2">
      <c r="B117" t="s">
        <v>717</v>
      </c>
      <c r="C117" s="4">
        <v>9780735221772</v>
      </c>
      <c r="D117" s="9" t="s">
        <v>718</v>
      </c>
      <c r="E117" t="s">
        <v>719</v>
      </c>
      <c r="F117" t="s">
        <v>720</v>
      </c>
      <c r="G117" s="1" t="s">
        <v>35</v>
      </c>
      <c r="H117" t="s">
        <v>721</v>
      </c>
      <c r="I117" t="s">
        <v>37</v>
      </c>
      <c r="J117" t="s">
        <v>578</v>
      </c>
      <c r="K117" t="s">
        <v>107</v>
      </c>
      <c r="L117" s="1" t="str">
        <f t="shared" si="7"/>
        <v>Yes</v>
      </c>
      <c r="M117" t="s">
        <v>74</v>
      </c>
      <c r="P117">
        <v>2021</v>
      </c>
      <c r="Q117" t="s">
        <v>620</v>
      </c>
      <c r="R117" t="s">
        <v>644</v>
      </c>
      <c r="S117" t="s">
        <v>41</v>
      </c>
      <c r="T117" s="2" t="s">
        <v>722</v>
      </c>
      <c r="U117">
        <v>2020</v>
      </c>
      <c r="V117" t="s">
        <v>723</v>
      </c>
      <c r="W117" s="2" t="s">
        <v>724</v>
      </c>
      <c r="X117" s="25">
        <v>9782311103267</v>
      </c>
    </row>
    <row r="118" spans="1:26" x14ac:dyDescent="0.2">
      <c r="A118" s="28" t="s">
        <v>725</v>
      </c>
      <c r="B118" t="s">
        <v>726</v>
      </c>
      <c r="C118" s="4">
        <v>9781949889048</v>
      </c>
      <c r="D118" s="9" t="s">
        <v>727</v>
      </c>
      <c r="E118" t="s">
        <v>728</v>
      </c>
      <c r="F118" t="s">
        <v>729</v>
      </c>
      <c r="G118" s="1" t="s">
        <v>35</v>
      </c>
      <c r="H118" t="s">
        <v>730</v>
      </c>
      <c r="I118" t="s">
        <v>37</v>
      </c>
      <c r="J118" t="s">
        <v>597</v>
      </c>
      <c r="K118" t="s">
        <v>107</v>
      </c>
      <c r="L118" s="1" t="str">
        <f t="shared" si="7"/>
        <v>No</v>
      </c>
      <c r="M118" t="s">
        <v>74</v>
      </c>
      <c r="P118">
        <v>2021</v>
      </c>
      <c r="Q118" t="s">
        <v>731</v>
      </c>
      <c r="R118" t="s">
        <v>732</v>
      </c>
      <c r="S118" t="s">
        <v>45</v>
      </c>
    </row>
    <row r="119" spans="1:26" ht="16" thickBot="1" x14ac:dyDescent="0.25">
      <c r="B119" t="s">
        <v>733</v>
      </c>
      <c r="C119" s="4">
        <v>9781611801354</v>
      </c>
      <c r="D119" s="9" t="s">
        <v>734</v>
      </c>
      <c r="E119" t="s">
        <v>735</v>
      </c>
      <c r="F119" t="s">
        <v>736</v>
      </c>
      <c r="G119" s="1" t="s">
        <v>35</v>
      </c>
      <c r="H119" t="s">
        <v>737</v>
      </c>
      <c r="I119" t="s">
        <v>37</v>
      </c>
      <c r="J119" t="s">
        <v>738</v>
      </c>
      <c r="K119" t="s">
        <v>107</v>
      </c>
      <c r="L119" s="1" t="str">
        <f t="shared" si="7"/>
        <v>No</v>
      </c>
      <c r="M119" t="s">
        <v>126</v>
      </c>
      <c r="P119">
        <v>2014</v>
      </c>
      <c r="Q119" t="s">
        <v>739</v>
      </c>
      <c r="R119" t="s">
        <v>732</v>
      </c>
      <c r="S119" t="s">
        <v>45</v>
      </c>
    </row>
    <row r="120" spans="1:26" ht="27" customHeight="1" thickTop="1" thickBot="1" x14ac:dyDescent="0.35">
      <c r="A120" s="36" t="s">
        <v>740</v>
      </c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8"/>
    </row>
    <row r="121" spans="1:26" ht="23" thickTop="1" thickBot="1" x14ac:dyDescent="0.3">
      <c r="A121" s="34" t="s">
        <v>1</v>
      </c>
      <c r="B121" s="40" t="s">
        <v>2</v>
      </c>
      <c r="C121" s="40"/>
      <c r="D121" s="41"/>
      <c r="E121" s="39" t="s">
        <v>3</v>
      </c>
      <c r="F121" s="40"/>
      <c r="G121" s="41"/>
      <c r="H121" s="39" t="s">
        <v>4</v>
      </c>
      <c r="I121" s="40"/>
      <c r="J121" s="40"/>
      <c r="K121" s="40"/>
      <c r="L121" s="41"/>
      <c r="M121" s="39" t="s">
        <v>5</v>
      </c>
      <c r="N121" s="40"/>
      <c r="O121" s="41"/>
      <c r="P121" s="39" t="s">
        <v>6</v>
      </c>
      <c r="Q121" s="40"/>
      <c r="R121" s="40"/>
      <c r="S121" s="40"/>
      <c r="T121" s="39" t="s">
        <v>7</v>
      </c>
      <c r="U121" s="40"/>
      <c r="V121" s="40"/>
      <c r="W121" s="40"/>
      <c r="X121" s="42"/>
    </row>
    <row r="122" spans="1:26" ht="16" thickBot="1" x14ac:dyDescent="0.25">
      <c r="A122" s="35"/>
      <c r="B122" s="5" t="s">
        <v>8</v>
      </c>
      <c r="C122" s="6" t="s">
        <v>9</v>
      </c>
      <c r="D122" s="8" t="s">
        <v>10</v>
      </c>
      <c r="E122" s="5" t="s">
        <v>11</v>
      </c>
      <c r="F122" s="5" t="s">
        <v>12</v>
      </c>
      <c r="G122" s="11" t="s">
        <v>13</v>
      </c>
      <c r="H122" s="5" t="s">
        <v>14</v>
      </c>
      <c r="I122" s="5" t="s">
        <v>15</v>
      </c>
      <c r="J122" s="5" t="s">
        <v>16</v>
      </c>
      <c r="K122" s="5" t="s">
        <v>17</v>
      </c>
      <c r="L122" s="11" t="s">
        <v>18</v>
      </c>
      <c r="M122" s="5" t="s">
        <v>19</v>
      </c>
      <c r="N122" s="5" t="s">
        <v>20</v>
      </c>
      <c r="O122" s="11" t="s">
        <v>21</v>
      </c>
      <c r="P122" s="5" t="s">
        <v>22</v>
      </c>
      <c r="Q122" s="5" t="s">
        <v>23</v>
      </c>
      <c r="R122" s="5" t="s">
        <v>24</v>
      </c>
      <c r="S122" s="24" t="s">
        <v>25</v>
      </c>
      <c r="T122" s="20" t="s">
        <v>26</v>
      </c>
      <c r="U122" s="5" t="s">
        <v>27</v>
      </c>
      <c r="V122" s="5" t="s">
        <v>28</v>
      </c>
      <c r="W122" s="20" t="s">
        <v>29</v>
      </c>
      <c r="X122" s="16" t="s">
        <v>30</v>
      </c>
    </row>
    <row r="123" spans="1:26" ht="16" thickTop="1" x14ac:dyDescent="0.2">
      <c r="B123" t="s">
        <v>741</v>
      </c>
      <c r="C123" s="4">
        <v>9781626728769</v>
      </c>
      <c r="D123" s="9" t="s">
        <v>742</v>
      </c>
      <c r="E123" t="s">
        <v>743</v>
      </c>
      <c r="F123" t="s">
        <v>744</v>
      </c>
      <c r="G123" s="1" t="s">
        <v>35</v>
      </c>
      <c r="H123" t="s">
        <v>245</v>
      </c>
      <c r="I123" t="s">
        <v>37</v>
      </c>
      <c r="J123" t="s">
        <v>745</v>
      </c>
      <c r="K123" t="s">
        <v>107</v>
      </c>
      <c r="L123" s="1" t="str">
        <f>IF(S123="English", "No", "Yes")</f>
        <v>No</v>
      </c>
      <c r="M123" t="s">
        <v>63</v>
      </c>
      <c r="N123" t="s">
        <v>64</v>
      </c>
      <c r="P123">
        <v>2022</v>
      </c>
      <c r="Q123" t="s">
        <v>740</v>
      </c>
      <c r="R123" t="s">
        <v>746</v>
      </c>
      <c r="S123" t="s">
        <v>45</v>
      </c>
      <c r="Y123" t="s">
        <v>45</v>
      </c>
      <c r="Z123">
        <f>COUNTIF(S123:S139, "English")</f>
        <v>16</v>
      </c>
    </row>
    <row r="124" spans="1:26" x14ac:dyDescent="0.2">
      <c r="B124" t="s">
        <v>747</v>
      </c>
      <c r="C124" s="4">
        <v>9780809026852</v>
      </c>
      <c r="D124" s="9" t="s">
        <v>748</v>
      </c>
      <c r="E124" t="s">
        <v>749</v>
      </c>
      <c r="F124" t="s">
        <v>750</v>
      </c>
      <c r="G124" s="1" t="s">
        <v>35</v>
      </c>
      <c r="H124" t="s">
        <v>751</v>
      </c>
      <c r="I124" t="s">
        <v>61</v>
      </c>
      <c r="J124" t="s">
        <v>752</v>
      </c>
      <c r="K124" t="s">
        <v>107</v>
      </c>
      <c r="L124" s="1" t="str">
        <f t="shared" ref="L124:L139" si="8">IF(S124="English", "No", "Yes")</f>
        <v>No</v>
      </c>
      <c r="M124" t="s">
        <v>64</v>
      </c>
      <c r="P124">
        <v>2010</v>
      </c>
      <c r="Q124" t="s">
        <v>740</v>
      </c>
      <c r="R124" t="s">
        <v>753</v>
      </c>
      <c r="S124" t="s">
        <v>45</v>
      </c>
      <c r="Y124" t="s">
        <v>41</v>
      </c>
      <c r="Z124">
        <f>COUNTIF(S123:S139, "French")</f>
        <v>1</v>
      </c>
    </row>
    <row r="125" spans="1:26" x14ac:dyDescent="0.2">
      <c r="B125" t="s">
        <v>754</v>
      </c>
      <c r="C125" s="4">
        <v>9780809093557</v>
      </c>
      <c r="D125" s="9" t="s">
        <v>755</v>
      </c>
      <c r="E125" t="s">
        <v>756</v>
      </c>
      <c r="F125" t="s">
        <v>757</v>
      </c>
      <c r="G125" s="1" t="s">
        <v>50</v>
      </c>
      <c r="H125" t="s">
        <v>758</v>
      </c>
      <c r="I125" t="s">
        <v>37</v>
      </c>
      <c r="J125" t="s">
        <v>246</v>
      </c>
      <c r="K125" t="s">
        <v>53</v>
      </c>
      <c r="L125" s="1" t="str">
        <f t="shared" si="8"/>
        <v>No</v>
      </c>
      <c r="M125" t="s">
        <v>74</v>
      </c>
      <c r="P125">
        <v>2013</v>
      </c>
      <c r="Q125" t="s">
        <v>740</v>
      </c>
      <c r="R125" t="s">
        <v>753</v>
      </c>
      <c r="S125" t="s">
        <v>45</v>
      </c>
    </row>
    <row r="126" spans="1:26" x14ac:dyDescent="0.2">
      <c r="B126" t="s">
        <v>759</v>
      </c>
      <c r="C126" s="4">
        <v>9781250760753</v>
      </c>
      <c r="D126" s="9" t="s">
        <v>760</v>
      </c>
      <c r="E126" t="s">
        <v>761</v>
      </c>
      <c r="F126" t="s">
        <v>762</v>
      </c>
      <c r="G126" s="1" t="s">
        <v>35</v>
      </c>
      <c r="H126" t="s">
        <v>763</v>
      </c>
      <c r="I126" t="s">
        <v>37</v>
      </c>
      <c r="J126" t="s">
        <v>764</v>
      </c>
      <c r="K126" t="s">
        <v>107</v>
      </c>
      <c r="L126" s="1" t="str">
        <f t="shared" si="8"/>
        <v>Yes</v>
      </c>
      <c r="M126" t="s">
        <v>95</v>
      </c>
      <c r="P126">
        <v>2022</v>
      </c>
      <c r="Q126" t="s">
        <v>740</v>
      </c>
      <c r="R126" t="s">
        <v>746</v>
      </c>
      <c r="S126" t="s">
        <v>41</v>
      </c>
      <c r="T126" s="2" t="s">
        <v>765</v>
      </c>
      <c r="U126">
        <v>2022</v>
      </c>
      <c r="V126" t="s">
        <v>766</v>
      </c>
      <c r="W126" s="2" t="s">
        <v>767</v>
      </c>
      <c r="X126" s="25">
        <v>9782810204502</v>
      </c>
    </row>
    <row r="127" spans="1:26" x14ac:dyDescent="0.2">
      <c r="A127" s="29" t="s">
        <v>768</v>
      </c>
      <c r="B127" s="19" t="s">
        <v>769</v>
      </c>
      <c r="C127" s="4">
        <v>9781596430969</v>
      </c>
      <c r="D127" s="9" t="s">
        <v>770</v>
      </c>
      <c r="E127" t="s">
        <v>771</v>
      </c>
      <c r="F127" t="s">
        <v>772</v>
      </c>
      <c r="G127" s="1" t="s">
        <v>50</v>
      </c>
      <c r="H127" t="s">
        <v>773</v>
      </c>
      <c r="I127" t="s">
        <v>37</v>
      </c>
      <c r="J127" t="s">
        <v>774</v>
      </c>
      <c r="K127" t="s">
        <v>39</v>
      </c>
      <c r="L127" s="1" t="str">
        <f t="shared" si="8"/>
        <v>No</v>
      </c>
      <c r="M127" t="s">
        <v>74</v>
      </c>
      <c r="P127">
        <v>2008</v>
      </c>
      <c r="Q127" t="s">
        <v>740</v>
      </c>
      <c r="R127" t="s">
        <v>746</v>
      </c>
      <c r="S127" t="s">
        <v>45</v>
      </c>
    </row>
    <row r="128" spans="1:26" x14ac:dyDescent="0.2">
      <c r="B128" t="s">
        <v>775</v>
      </c>
      <c r="C128" s="4">
        <v>9780809016495</v>
      </c>
      <c r="D128" s="9" t="s">
        <v>776</v>
      </c>
      <c r="E128" t="s">
        <v>777</v>
      </c>
      <c r="F128" t="s">
        <v>778</v>
      </c>
      <c r="G128" s="1" t="s">
        <v>50</v>
      </c>
      <c r="H128" t="s">
        <v>779</v>
      </c>
      <c r="I128" t="s">
        <v>145</v>
      </c>
      <c r="J128" t="s">
        <v>144</v>
      </c>
      <c r="K128" t="s">
        <v>53</v>
      </c>
      <c r="L128" s="1" t="str">
        <f t="shared" si="8"/>
        <v>No</v>
      </c>
      <c r="M128" t="s">
        <v>55</v>
      </c>
      <c r="P128">
        <v>2010</v>
      </c>
      <c r="Q128" t="s">
        <v>740</v>
      </c>
      <c r="R128" t="s">
        <v>753</v>
      </c>
      <c r="S128" t="s">
        <v>45</v>
      </c>
    </row>
    <row r="129" spans="1:26" x14ac:dyDescent="0.2">
      <c r="B129" t="s">
        <v>780</v>
      </c>
      <c r="C129" s="4">
        <v>9780809095087</v>
      </c>
      <c r="D129" s="9" t="s">
        <v>781</v>
      </c>
      <c r="E129" t="s">
        <v>782</v>
      </c>
      <c r="F129" t="s">
        <v>783</v>
      </c>
      <c r="G129" s="1" t="s">
        <v>35</v>
      </c>
      <c r="H129" t="s">
        <v>784</v>
      </c>
      <c r="I129" t="s">
        <v>37</v>
      </c>
      <c r="J129" t="s">
        <v>309</v>
      </c>
      <c r="K129" t="s">
        <v>53</v>
      </c>
      <c r="L129" s="1" t="str">
        <f t="shared" si="8"/>
        <v>No</v>
      </c>
      <c r="M129" t="s">
        <v>63</v>
      </c>
      <c r="N129" t="s">
        <v>64</v>
      </c>
      <c r="P129">
        <v>2009</v>
      </c>
      <c r="Q129" t="s">
        <v>740</v>
      </c>
      <c r="R129" t="s">
        <v>753</v>
      </c>
      <c r="S129" t="s">
        <v>45</v>
      </c>
    </row>
    <row r="130" spans="1:26" x14ac:dyDescent="0.2">
      <c r="B130" t="s">
        <v>785</v>
      </c>
      <c r="C130" s="4">
        <v>9780809095032</v>
      </c>
      <c r="D130" s="9" t="s">
        <v>786</v>
      </c>
      <c r="E130" t="s">
        <v>787</v>
      </c>
      <c r="F130" t="s">
        <v>783</v>
      </c>
      <c r="G130" s="1" t="s">
        <v>35</v>
      </c>
      <c r="H130" t="s">
        <v>788</v>
      </c>
      <c r="I130" t="s">
        <v>37</v>
      </c>
      <c r="J130" t="s">
        <v>789</v>
      </c>
      <c r="K130" t="s">
        <v>53</v>
      </c>
      <c r="L130" s="1" t="str">
        <f t="shared" si="8"/>
        <v>No</v>
      </c>
      <c r="M130" t="s">
        <v>154</v>
      </c>
      <c r="P130">
        <v>2008</v>
      </c>
      <c r="Q130" t="s">
        <v>740</v>
      </c>
      <c r="R130" t="s">
        <v>753</v>
      </c>
      <c r="S130" t="s">
        <v>45</v>
      </c>
    </row>
    <row r="131" spans="1:26" x14ac:dyDescent="0.2">
      <c r="B131" t="s">
        <v>790</v>
      </c>
      <c r="C131" s="4">
        <v>9780809095049</v>
      </c>
      <c r="D131" s="9" t="s">
        <v>791</v>
      </c>
      <c r="E131" t="s">
        <v>792</v>
      </c>
      <c r="F131" t="s">
        <v>793</v>
      </c>
      <c r="G131" s="1" t="s">
        <v>35</v>
      </c>
      <c r="H131" t="s">
        <v>794</v>
      </c>
      <c r="I131" t="s">
        <v>37</v>
      </c>
      <c r="J131" t="s">
        <v>213</v>
      </c>
      <c r="K131" t="s">
        <v>39</v>
      </c>
      <c r="L131" s="1" t="str">
        <f t="shared" si="8"/>
        <v>No</v>
      </c>
      <c r="M131" t="s">
        <v>74</v>
      </c>
      <c r="P131">
        <v>2006</v>
      </c>
      <c r="Q131" t="s">
        <v>740</v>
      </c>
      <c r="R131" t="s">
        <v>753</v>
      </c>
      <c r="S131" t="s">
        <v>45</v>
      </c>
    </row>
    <row r="132" spans="1:26" x14ac:dyDescent="0.2">
      <c r="B132" t="s">
        <v>795</v>
      </c>
      <c r="C132" s="4">
        <v>9781250777942</v>
      </c>
      <c r="D132" s="9" t="s">
        <v>796</v>
      </c>
      <c r="E132" t="s">
        <v>797</v>
      </c>
      <c r="F132" t="s">
        <v>798</v>
      </c>
      <c r="G132" s="1" t="s">
        <v>35</v>
      </c>
      <c r="H132" t="s">
        <v>799</v>
      </c>
      <c r="I132" t="s">
        <v>37</v>
      </c>
      <c r="J132" t="s">
        <v>246</v>
      </c>
      <c r="K132" t="s">
        <v>107</v>
      </c>
      <c r="L132" s="1" t="str">
        <f t="shared" si="8"/>
        <v>No</v>
      </c>
      <c r="M132" t="s">
        <v>95</v>
      </c>
      <c r="P132">
        <v>2021</v>
      </c>
      <c r="Q132" t="s">
        <v>740</v>
      </c>
      <c r="R132" t="s">
        <v>746</v>
      </c>
      <c r="S132" t="s">
        <v>45</v>
      </c>
    </row>
    <row r="133" spans="1:26" x14ac:dyDescent="0.2">
      <c r="B133" t="s">
        <v>800</v>
      </c>
      <c r="C133" s="4">
        <v>9781596432871</v>
      </c>
      <c r="D133" s="9" t="s">
        <v>801</v>
      </c>
      <c r="E133" t="s">
        <v>802</v>
      </c>
      <c r="F133" t="s">
        <v>803</v>
      </c>
      <c r="G133" s="1" t="s">
        <v>35</v>
      </c>
      <c r="H133" t="s">
        <v>804</v>
      </c>
      <c r="I133" t="s">
        <v>37</v>
      </c>
      <c r="J133" t="s">
        <v>118</v>
      </c>
      <c r="K133" t="s">
        <v>107</v>
      </c>
      <c r="L133" s="1" t="str">
        <f t="shared" si="8"/>
        <v>No</v>
      </c>
      <c r="M133" t="s">
        <v>89</v>
      </c>
      <c r="P133">
        <v>2019</v>
      </c>
      <c r="Q133" t="s">
        <v>740</v>
      </c>
      <c r="R133" t="s">
        <v>746</v>
      </c>
      <c r="S133" t="s">
        <v>45</v>
      </c>
    </row>
    <row r="134" spans="1:26" x14ac:dyDescent="0.2">
      <c r="A134" s="29" t="s">
        <v>69</v>
      </c>
      <c r="B134" t="s">
        <v>805</v>
      </c>
      <c r="C134" s="4">
        <v>9781250224880</v>
      </c>
      <c r="D134" s="23"/>
      <c r="E134" t="s">
        <v>806</v>
      </c>
      <c r="F134" t="s">
        <v>807</v>
      </c>
      <c r="G134" s="1" t="s">
        <v>35</v>
      </c>
      <c r="H134" t="s">
        <v>808</v>
      </c>
      <c r="I134" t="s">
        <v>37</v>
      </c>
      <c r="J134" t="s">
        <v>118</v>
      </c>
      <c r="K134" t="s">
        <v>39</v>
      </c>
      <c r="L134" s="1" t="str">
        <f t="shared" si="8"/>
        <v>No</v>
      </c>
      <c r="M134" t="s">
        <v>55</v>
      </c>
      <c r="P134">
        <v>2018</v>
      </c>
      <c r="Q134" t="s">
        <v>740</v>
      </c>
      <c r="R134" t="s">
        <v>746</v>
      </c>
      <c r="S134" t="s">
        <v>45</v>
      </c>
    </row>
    <row r="135" spans="1:26" x14ac:dyDescent="0.2">
      <c r="B135" t="s">
        <v>809</v>
      </c>
      <c r="C135" s="4">
        <v>9781626723160</v>
      </c>
      <c r="D135" s="9" t="s">
        <v>810</v>
      </c>
      <c r="E135" t="s">
        <v>811</v>
      </c>
      <c r="F135" t="s">
        <v>812</v>
      </c>
      <c r="G135" s="1" t="s">
        <v>35</v>
      </c>
      <c r="H135" t="s">
        <v>813</v>
      </c>
      <c r="I135" t="s">
        <v>37</v>
      </c>
      <c r="J135" t="s">
        <v>814</v>
      </c>
      <c r="K135" t="s">
        <v>53</v>
      </c>
      <c r="L135" s="1" t="str">
        <f t="shared" si="8"/>
        <v>No</v>
      </c>
      <c r="M135" t="s">
        <v>55</v>
      </c>
      <c r="P135">
        <v>2019</v>
      </c>
      <c r="Q135" t="s">
        <v>740</v>
      </c>
      <c r="R135" t="s">
        <v>746</v>
      </c>
      <c r="S135" t="s">
        <v>45</v>
      </c>
    </row>
    <row r="136" spans="1:26" x14ac:dyDescent="0.2">
      <c r="B136" t="s">
        <v>815</v>
      </c>
      <c r="C136" s="4">
        <v>9781596438279</v>
      </c>
      <c r="D136" s="9" t="s">
        <v>816</v>
      </c>
      <c r="E136" t="s">
        <v>817</v>
      </c>
      <c r="F136" t="s">
        <v>798</v>
      </c>
      <c r="G136" s="1" t="s">
        <v>35</v>
      </c>
      <c r="H136" t="s">
        <v>818</v>
      </c>
      <c r="I136" t="s">
        <v>37</v>
      </c>
      <c r="J136" t="s">
        <v>246</v>
      </c>
      <c r="K136" t="s">
        <v>107</v>
      </c>
      <c r="L136" s="1" t="str">
        <f t="shared" si="8"/>
        <v>No</v>
      </c>
      <c r="M136" t="s">
        <v>55</v>
      </c>
      <c r="P136">
        <v>2011</v>
      </c>
      <c r="Q136" t="s">
        <v>740</v>
      </c>
      <c r="R136" t="s">
        <v>746</v>
      </c>
      <c r="S136" t="s">
        <v>45</v>
      </c>
    </row>
    <row r="137" spans="1:26" x14ac:dyDescent="0.2">
      <c r="B137" t="s">
        <v>819</v>
      </c>
      <c r="C137" s="4">
        <v>9781596438514</v>
      </c>
      <c r="D137" s="9" t="s">
        <v>820</v>
      </c>
      <c r="E137" t="s">
        <v>821</v>
      </c>
      <c r="F137" t="s">
        <v>812</v>
      </c>
      <c r="G137" s="1" t="s">
        <v>35</v>
      </c>
      <c r="H137" t="s">
        <v>822</v>
      </c>
      <c r="I137" t="s">
        <v>37</v>
      </c>
      <c r="J137" t="s">
        <v>823</v>
      </c>
      <c r="K137" t="s">
        <v>53</v>
      </c>
      <c r="L137" s="1" t="str">
        <f t="shared" si="8"/>
        <v>No</v>
      </c>
      <c r="M137" t="s">
        <v>89</v>
      </c>
      <c r="P137">
        <v>2014</v>
      </c>
      <c r="Q137" t="s">
        <v>740</v>
      </c>
      <c r="R137" t="s">
        <v>746</v>
      </c>
      <c r="S137" t="s">
        <v>45</v>
      </c>
    </row>
    <row r="138" spans="1:26" x14ac:dyDescent="0.2">
      <c r="B138" t="s">
        <v>824</v>
      </c>
      <c r="C138" s="4">
        <v>9781250270955</v>
      </c>
      <c r="D138" s="9" t="s">
        <v>825</v>
      </c>
      <c r="E138" t="s">
        <v>826</v>
      </c>
      <c r="F138" t="s">
        <v>827</v>
      </c>
      <c r="G138" s="1" t="s">
        <v>35</v>
      </c>
      <c r="H138" t="s">
        <v>828</v>
      </c>
      <c r="I138" t="s">
        <v>37</v>
      </c>
      <c r="J138" t="s">
        <v>829</v>
      </c>
      <c r="K138" t="s">
        <v>107</v>
      </c>
      <c r="L138" s="1" t="str">
        <f t="shared" si="8"/>
        <v>No</v>
      </c>
      <c r="M138" t="s">
        <v>126</v>
      </c>
      <c r="P138">
        <v>2022</v>
      </c>
      <c r="Q138" t="s">
        <v>830</v>
      </c>
      <c r="R138" t="s">
        <v>831</v>
      </c>
      <c r="S138" t="s">
        <v>45</v>
      </c>
    </row>
    <row r="139" spans="1:26" ht="16" thickBot="1" x14ac:dyDescent="0.25">
      <c r="B139" t="s">
        <v>832</v>
      </c>
      <c r="C139" s="4">
        <v>9781626728523</v>
      </c>
      <c r="D139" s="9" t="s">
        <v>833</v>
      </c>
      <c r="E139" t="s">
        <v>834</v>
      </c>
      <c r="F139" t="s">
        <v>835</v>
      </c>
      <c r="G139" s="1" t="s">
        <v>35</v>
      </c>
      <c r="H139" t="s">
        <v>836</v>
      </c>
      <c r="I139" t="s">
        <v>37</v>
      </c>
      <c r="J139" t="s">
        <v>837</v>
      </c>
      <c r="K139" t="s">
        <v>39</v>
      </c>
      <c r="L139" s="1" t="str">
        <f t="shared" si="8"/>
        <v>No</v>
      </c>
      <c r="M139" t="s">
        <v>64</v>
      </c>
      <c r="P139">
        <v>2023</v>
      </c>
      <c r="Q139" t="s">
        <v>740</v>
      </c>
      <c r="R139" t="s">
        <v>746</v>
      </c>
      <c r="S139" t="s">
        <v>45</v>
      </c>
    </row>
    <row r="140" spans="1:26" ht="27" customHeight="1" thickTop="1" thickBot="1" x14ac:dyDescent="0.35">
      <c r="A140" s="36" t="s">
        <v>838</v>
      </c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8"/>
    </row>
    <row r="141" spans="1:26" ht="23" thickTop="1" thickBot="1" x14ac:dyDescent="0.3">
      <c r="A141" s="34" t="s">
        <v>1</v>
      </c>
      <c r="B141" s="40" t="s">
        <v>2</v>
      </c>
      <c r="C141" s="40"/>
      <c r="D141" s="41"/>
      <c r="E141" s="39" t="s">
        <v>3</v>
      </c>
      <c r="F141" s="40"/>
      <c r="G141" s="41"/>
      <c r="H141" s="39" t="s">
        <v>4</v>
      </c>
      <c r="I141" s="40"/>
      <c r="J141" s="40"/>
      <c r="K141" s="40"/>
      <c r="L141" s="41"/>
      <c r="M141" s="39" t="s">
        <v>5</v>
      </c>
      <c r="N141" s="40"/>
      <c r="O141" s="41"/>
      <c r="P141" s="39" t="s">
        <v>6</v>
      </c>
      <c r="Q141" s="40"/>
      <c r="R141" s="40"/>
      <c r="S141" s="40"/>
      <c r="T141" s="39" t="s">
        <v>7</v>
      </c>
      <c r="U141" s="40"/>
      <c r="V141" s="40"/>
      <c r="W141" s="40"/>
      <c r="X141" s="42"/>
    </row>
    <row r="142" spans="1:26" ht="16" thickBot="1" x14ac:dyDescent="0.25">
      <c r="A142" s="35"/>
      <c r="B142" s="5" t="s">
        <v>8</v>
      </c>
      <c r="C142" s="6" t="s">
        <v>9</v>
      </c>
      <c r="D142" s="8" t="s">
        <v>10</v>
      </c>
      <c r="E142" s="5" t="s">
        <v>11</v>
      </c>
      <c r="F142" s="5" t="s">
        <v>12</v>
      </c>
      <c r="G142" s="11" t="s">
        <v>13</v>
      </c>
      <c r="H142" s="5" t="s">
        <v>14</v>
      </c>
      <c r="I142" s="5" t="s">
        <v>15</v>
      </c>
      <c r="J142" s="5" t="s">
        <v>16</v>
      </c>
      <c r="K142" s="5" t="s">
        <v>17</v>
      </c>
      <c r="L142" s="11" t="s">
        <v>18</v>
      </c>
      <c r="M142" s="5" t="s">
        <v>19</v>
      </c>
      <c r="N142" s="5" t="s">
        <v>20</v>
      </c>
      <c r="O142" s="11" t="s">
        <v>21</v>
      </c>
      <c r="P142" s="5" t="s">
        <v>22</v>
      </c>
      <c r="Q142" s="5" t="s">
        <v>23</v>
      </c>
      <c r="R142" s="5" t="s">
        <v>24</v>
      </c>
      <c r="S142" s="24" t="s">
        <v>25</v>
      </c>
      <c r="T142" s="20" t="s">
        <v>26</v>
      </c>
      <c r="U142" s="5" t="s">
        <v>27</v>
      </c>
      <c r="V142" s="5" t="s">
        <v>28</v>
      </c>
      <c r="W142" s="20" t="s">
        <v>29</v>
      </c>
      <c r="X142" s="16" t="s">
        <v>30</v>
      </c>
    </row>
    <row r="143" spans="1:26" ht="16" thickTop="1" x14ac:dyDescent="0.2">
      <c r="B143" t="s">
        <v>839</v>
      </c>
      <c r="C143" s="4">
        <v>9781603093002</v>
      </c>
      <c r="D143" s="9" t="s">
        <v>840</v>
      </c>
      <c r="E143" t="s">
        <v>841</v>
      </c>
      <c r="F143" t="s">
        <v>842</v>
      </c>
      <c r="G143" s="1" t="s">
        <v>268</v>
      </c>
      <c r="H143" t="s">
        <v>843</v>
      </c>
      <c r="I143" t="s">
        <v>37</v>
      </c>
      <c r="J143" t="s">
        <v>844</v>
      </c>
      <c r="K143" t="s">
        <v>107</v>
      </c>
      <c r="L143" s="1" t="str">
        <f>IF(S143="English", "No", "Yes")</f>
        <v>No</v>
      </c>
      <c r="M143" t="s">
        <v>54</v>
      </c>
      <c r="N143" s="17" t="s">
        <v>55</v>
      </c>
      <c r="P143">
        <v>2013</v>
      </c>
      <c r="Q143" t="s">
        <v>838</v>
      </c>
      <c r="R143" t="s">
        <v>845</v>
      </c>
      <c r="S143" t="s">
        <v>45</v>
      </c>
      <c r="Y143" t="s">
        <v>45</v>
      </c>
      <c r="Z143">
        <f>COUNTIF(S143:S148, "English")</f>
        <v>6</v>
      </c>
    </row>
    <row r="144" spans="1:26" x14ac:dyDescent="0.2">
      <c r="B144" t="s">
        <v>846</v>
      </c>
      <c r="C144" s="4">
        <v>9781603095266</v>
      </c>
      <c r="D144" s="9" t="s">
        <v>847</v>
      </c>
      <c r="E144" t="s">
        <v>848</v>
      </c>
      <c r="F144" t="s">
        <v>849</v>
      </c>
      <c r="G144" s="1" t="s">
        <v>35</v>
      </c>
      <c r="H144" t="s">
        <v>850</v>
      </c>
      <c r="I144" t="s">
        <v>37</v>
      </c>
      <c r="J144" t="s">
        <v>573</v>
      </c>
      <c r="K144" t="s">
        <v>53</v>
      </c>
      <c r="L144" s="1" t="str">
        <f t="shared" ref="L144:L148" si="9">IF(S144="English", "No", "Yes")</f>
        <v>No</v>
      </c>
      <c r="M144" t="s">
        <v>74</v>
      </c>
      <c r="P144">
        <v>2023</v>
      </c>
      <c r="Q144" t="s">
        <v>838</v>
      </c>
      <c r="S144" t="s">
        <v>45</v>
      </c>
    </row>
    <row r="145" spans="1:26" x14ac:dyDescent="0.2">
      <c r="B145" t="s">
        <v>851</v>
      </c>
      <c r="C145" s="4">
        <v>9781603094702</v>
      </c>
      <c r="D145" s="9" t="s">
        <v>852</v>
      </c>
      <c r="E145" t="s">
        <v>853</v>
      </c>
      <c r="F145" t="s">
        <v>854</v>
      </c>
      <c r="G145" s="1" t="s">
        <v>268</v>
      </c>
      <c r="H145" t="s">
        <v>855</v>
      </c>
      <c r="I145" t="s">
        <v>37</v>
      </c>
      <c r="J145" t="s">
        <v>153</v>
      </c>
      <c r="K145" t="s">
        <v>39</v>
      </c>
      <c r="L145" s="1" t="str">
        <f t="shared" si="9"/>
        <v>No</v>
      </c>
      <c r="M145" t="s">
        <v>54</v>
      </c>
      <c r="O145" s="1" t="s">
        <v>856</v>
      </c>
      <c r="P145">
        <v>2020</v>
      </c>
      <c r="Q145" t="s">
        <v>838</v>
      </c>
      <c r="R145" t="s">
        <v>845</v>
      </c>
      <c r="S145" t="s">
        <v>45</v>
      </c>
    </row>
    <row r="146" spans="1:26" x14ac:dyDescent="0.2">
      <c r="B146" t="s">
        <v>857</v>
      </c>
      <c r="C146" s="4">
        <v>9781603094009</v>
      </c>
      <c r="D146" s="9" t="s">
        <v>858</v>
      </c>
      <c r="E146" t="s">
        <v>859</v>
      </c>
      <c r="F146" t="s">
        <v>842</v>
      </c>
      <c r="G146" s="1" t="s">
        <v>268</v>
      </c>
      <c r="H146" t="s">
        <v>843</v>
      </c>
      <c r="I146" t="s">
        <v>37</v>
      </c>
      <c r="J146" t="s">
        <v>844</v>
      </c>
      <c r="K146" t="s">
        <v>107</v>
      </c>
      <c r="L146" s="1" t="str">
        <f t="shared" si="9"/>
        <v>No</v>
      </c>
      <c r="M146" t="s">
        <v>54</v>
      </c>
      <c r="N146" t="s">
        <v>55</v>
      </c>
      <c r="P146">
        <v>2015</v>
      </c>
      <c r="Q146" t="s">
        <v>838</v>
      </c>
      <c r="R146" t="s">
        <v>845</v>
      </c>
      <c r="S146" t="s">
        <v>45</v>
      </c>
    </row>
    <row r="147" spans="1:26" x14ac:dyDescent="0.2">
      <c r="B147" t="s">
        <v>860</v>
      </c>
      <c r="C147" s="4">
        <v>9781600108280</v>
      </c>
      <c r="D147" s="9" t="s">
        <v>861</v>
      </c>
      <c r="E147" t="s">
        <v>862</v>
      </c>
      <c r="F147" t="s">
        <v>863</v>
      </c>
      <c r="G147" s="1" t="s">
        <v>35</v>
      </c>
      <c r="H147" t="s">
        <v>864</v>
      </c>
      <c r="I147" t="s">
        <v>37</v>
      </c>
      <c r="J147" t="s">
        <v>573</v>
      </c>
      <c r="K147" t="s">
        <v>107</v>
      </c>
      <c r="L147" s="1" t="str">
        <f t="shared" si="9"/>
        <v>No</v>
      </c>
      <c r="M147" t="s">
        <v>74</v>
      </c>
      <c r="O147" s="1" t="s">
        <v>154</v>
      </c>
      <c r="P147">
        <v>2011</v>
      </c>
      <c r="Q147" t="s">
        <v>838</v>
      </c>
      <c r="S147" t="s">
        <v>45</v>
      </c>
    </row>
    <row r="148" spans="1:26" ht="16" thickBot="1" x14ac:dyDescent="0.25">
      <c r="B148" t="s">
        <v>865</v>
      </c>
      <c r="C148" s="4">
        <v>9781603094023</v>
      </c>
      <c r="D148" s="9" t="s">
        <v>866</v>
      </c>
      <c r="E148" t="s">
        <v>867</v>
      </c>
      <c r="F148" t="s">
        <v>842</v>
      </c>
      <c r="G148" s="1" t="s">
        <v>268</v>
      </c>
      <c r="H148" t="s">
        <v>843</v>
      </c>
      <c r="I148" t="s">
        <v>37</v>
      </c>
      <c r="J148" t="s">
        <v>844</v>
      </c>
      <c r="K148" t="s">
        <v>107</v>
      </c>
      <c r="L148" s="1" t="str">
        <f t="shared" si="9"/>
        <v>No</v>
      </c>
      <c r="M148" t="s">
        <v>54</v>
      </c>
      <c r="N148" t="s">
        <v>55</v>
      </c>
      <c r="P148">
        <v>2016</v>
      </c>
      <c r="Q148" t="s">
        <v>838</v>
      </c>
      <c r="R148" t="s">
        <v>845</v>
      </c>
      <c r="S148" t="s">
        <v>45</v>
      </c>
    </row>
    <row r="149" spans="1:26" ht="27" customHeight="1" thickTop="1" thickBot="1" x14ac:dyDescent="0.35">
      <c r="A149" s="36" t="s">
        <v>868</v>
      </c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8"/>
    </row>
    <row r="150" spans="1:26" ht="23" thickTop="1" thickBot="1" x14ac:dyDescent="0.3">
      <c r="A150" s="34" t="s">
        <v>1</v>
      </c>
      <c r="B150" s="40" t="s">
        <v>2</v>
      </c>
      <c r="C150" s="40"/>
      <c r="D150" s="41"/>
      <c r="E150" s="39" t="s">
        <v>3</v>
      </c>
      <c r="F150" s="40"/>
      <c r="G150" s="41"/>
      <c r="H150" s="39" t="s">
        <v>4</v>
      </c>
      <c r="I150" s="40"/>
      <c r="J150" s="40"/>
      <c r="K150" s="40"/>
      <c r="L150" s="41"/>
      <c r="M150" s="39" t="s">
        <v>5</v>
      </c>
      <c r="N150" s="40"/>
      <c r="O150" s="41"/>
      <c r="P150" s="39" t="s">
        <v>6</v>
      </c>
      <c r="Q150" s="40"/>
      <c r="R150" s="40"/>
      <c r="S150" s="40"/>
      <c r="T150" s="39" t="s">
        <v>7</v>
      </c>
      <c r="U150" s="40"/>
      <c r="V150" s="40"/>
      <c r="W150" s="40"/>
      <c r="X150" s="42"/>
    </row>
    <row r="151" spans="1:26" ht="16" thickBot="1" x14ac:dyDescent="0.25">
      <c r="A151" s="35"/>
      <c r="B151" s="5" t="s">
        <v>8</v>
      </c>
      <c r="C151" s="6" t="s">
        <v>9</v>
      </c>
      <c r="D151" s="8" t="s">
        <v>10</v>
      </c>
      <c r="E151" s="5" t="s">
        <v>11</v>
      </c>
      <c r="F151" s="5" t="s">
        <v>12</v>
      </c>
      <c r="G151" s="11" t="s">
        <v>13</v>
      </c>
      <c r="H151" s="5" t="s">
        <v>14</v>
      </c>
      <c r="I151" s="5" t="s">
        <v>15</v>
      </c>
      <c r="J151" s="5" t="s">
        <v>16</v>
      </c>
      <c r="K151" s="5" t="s">
        <v>17</v>
      </c>
      <c r="L151" s="11" t="s">
        <v>18</v>
      </c>
      <c r="M151" s="5" t="s">
        <v>19</v>
      </c>
      <c r="N151" s="5" t="s">
        <v>20</v>
      </c>
      <c r="O151" s="11" t="s">
        <v>21</v>
      </c>
      <c r="P151" s="5" t="s">
        <v>22</v>
      </c>
      <c r="Q151" s="5" t="s">
        <v>23</v>
      </c>
      <c r="R151" s="5" t="s">
        <v>24</v>
      </c>
      <c r="S151" s="24" t="s">
        <v>25</v>
      </c>
      <c r="T151" s="20" t="s">
        <v>26</v>
      </c>
      <c r="U151" s="5" t="s">
        <v>27</v>
      </c>
      <c r="V151" s="5" t="s">
        <v>28</v>
      </c>
      <c r="W151" s="20" t="s">
        <v>29</v>
      </c>
      <c r="X151" s="16" t="s">
        <v>30</v>
      </c>
    </row>
    <row r="152" spans="1:26" ht="16" thickTop="1" x14ac:dyDescent="0.2">
      <c r="B152" t="s">
        <v>869</v>
      </c>
      <c r="C152" s="4">
        <v>9781683966913</v>
      </c>
      <c r="D152" s="9" t="s">
        <v>870</v>
      </c>
      <c r="E152" t="s">
        <v>871</v>
      </c>
      <c r="F152" t="s">
        <v>872</v>
      </c>
      <c r="G152" s="1" t="s">
        <v>35</v>
      </c>
      <c r="H152" t="s">
        <v>873</v>
      </c>
      <c r="I152" t="s">
        <v>61</v>
      </c>
      <c r="J152" t="s">
        <v>874</v>
      </c>
      <c r="K152" t="s">
        <v>39</v>
      </c>
      <c r="L152" s="1" t="str">
        <f>IF(S152="English", "No", "Yes")</f>
        <v>Yes</v>
      </c>
      <c r="M152" t="s">
        <v>74</v>
      </c>
      <c r="P152">
        <v>2023</v>
      </c>
      <c r="Q152" t="s">
        <v>868</v>
      </c>
      <c r="S152" t="s">
        <v>274</v>
      </c>
      <c r="T152" s="22" t="s">
        <v>875</v>
      </c>
      <c r="U152" s="19">
        <v>1970</v>
      </c>
      <c r="V152" s="19" t="s">
        <v>875</v>
      </c>
      <c r="W152" s="22" t="s">
        <v>427</v>
      </c>
      <c r="X152" s="31" t="s">
        <v>875</v>
      </c>
      <c r="Y152" t="s">
        <v>45</v>
      </c>
      <c r="Z152">
        <f>COUNTIF(S152:S168, "English")</f>
        <v>10</v>
      </c>
    </row>
    <row r="153" spans="1:26" x14ac:dyDescent="0.2">
      <c r="B153" t="s">
        <v>876</v>
      </c>
      <c r="C153" s="4">
        <v>9781683965510</v>
      </c>
      <c r="D153" s="9" t="s">
        <v>877</v>
      </c>
      <c r="E153" t="s">
        <v>878</v>
      </c>
      <c r="F153" t="s">
        <v>879</v>
      </c>
      <c r="G153" s="1" t="s">
        <v>35</v>
      </c>
      <c r="H153" t="s">
        <v>880</v>
      </c>
      <c r="I153" t="s">
        <v>37</v>
      </c>
      <c r="J153" t="s">
        <v>118</v>
      </c>
      <c r="K153" t="s">
        <v>53</v>
      </c>
      <c r="L153" s="1" t="str">
        <f t="shared" ref="L153:L168" si="10">IF(S153="English", "No", "Yes")</f>
        <v>No</v>
      </c>
      <c r="M153" t="s">
        <v>126</v>
      </c>
      <c r="P153">
        <v>2022</v>
      </c>
      <c r="Q153" t="s">
        <v>868</v>
      </c>
      <c r="S153" t="s">
        <v>45</v>
      </c>
      <c r="Y153" t="s">
        <v>41</v>
      </c>
      <c r="Z153">
        <f>COUNTIF(S152:S168, "French")</f>
        <v>2</v>
      </c>
    </row>
    <row r="154" spans="1:26" x14ac:dyDescent="0.2">
      <c r="B154" t="s">
        <v>881</v>
      </c>
      <c r="C154" s="4">
        <v>9781683965695</v>
      </c>
      <c r="D154" s="9" t="s">
        <v>882</v>
      </c>
      <c r="E154" t="s">
        <v>883</v>
      </c>
      <c r="F154" t="s">
        <v>884</v>
      </c>
      <c r="G154" s="1" t="s">
        <v>35</v>
      </c>
      <c r="H154" t="s">
        <v>885</v>
      </c>
      <c r="I154" t="s">
        <v>61</v>
      </c>
      <c r="J154" t="s">
        <v>886</v>
      </c>
      <c r="K154" t="s">
        <v>107</v>
      </c>
      <c r="L154" s="1" t="str">
        <f t="shared" si="10"/>
        <v>No</v>
      </c>
      <c r="M154" t="s">
        <v>55</v>
      </c>
      <c r="P154">
        <v>2023</v>
      </c>
      <c r="Q154" t="s">
        <v>868</v>
      </c>
      <c r="S154" t="s">
        <v>45</v>
      </c>
      <c r="Y154" t="s">
        <v>274</v>
      </c>
      <c r="Z154">
        <f>COUNTIF(S152:S168, "Spanish")</f>
        <v>4</v>
      </c>
    </row>
    <row r="155" spans="1:26" x14ac:dyDescent="0.2">
      <c r="B155" t="s">
        <v>887</v>
      </c>
      <c r="C155" s="4">
        <v>9782203161917</v>
      </c>
      <c r="D155" s="9" t="s">
        <v>888</v>
      </c>
      <c r="E155" t="s">
        <v>889</v>
      </c>
      <c r="F155" t="s">
        <v>890</v>
      </c>
      <c r="G155" s="1" t="s">
        <v>35</v>
      </c>
      <c r="H155" t="s">
        <v>891</v>
      </c>
      <c r="I155" t="s">
        <v>61</v>
      </c>
      <c r="J155" t="s">
        <v>62</v>
      </c>
      <c r="K155" t="s">
        <v>39</v>
      </c>
      <c r="L155" s="1" t="str">
        <f t="shared" si="10"/>
        <v>Yes</v>
      </c>
      <c r="M155" t="s">
        <v>81</v>
      </c>
      <c r="N155" t="s">
        <v>74</v>
      </c>
      <c r="P155">
        <v>2023</v>
      </c>
      <c r="Q155" t="s">
        <v>868</v>
      </c>
      <c r="S155" t="s">
        <v>41</v>
      </c>
      <c r="T155" s="2" t="s">
        <v>892</v>
      </c>
      <c r="U155">
        <v>2020</v>
      </c>
      <c r="V155" t="s">
        <v>262</v>
      </c>
      <c r="W155" s="2" t="s">
        <v>893</v>
      </c>
      <c r="X155" s="25">
        <v>9781683967590</v>
      </c>
      <c r="Y155" s="4" t="s">
        <v>214</v>
      </c>
      <c r="Z155">
        <f>COUNTIF(S152:S168, "Italian")</f>
        <v>1</v>
      </c>
    </row>
    <row r="156" spans="1:26" x14ac:dyDescent="0.2">
      <c r="B156" t="s">
        <v>894</v>
      </c>
      <c r="C156" s="4">
        <v>9781683969525</v>
      </c>
      <c r="D156" s="9" t="s">
        <v>895</v>
      </c>
      <c r="E156" t="s">
        <v>896</v>
      </c>
      <c r="F156" t="s">
        <v>897</v>
      </c>
      <c r="G156" s="1" t="s">
        <v>35</v>
      </c>
      <c r="H156" t="s">
        <v>898</v>
      </c>
      <c r="I156" t="s">
        <v>37</v>
      </c>
      <c r="J156" t="s">
        <v>113</v>
      </c>
      <c r="K156" t="s">
        <v>39</v>
      </c>
      <c r="L156" s="1" t="str">
        <f t="shared" si="10"/>
        <v>No</v>
      </c>
      <c r="M156" t="s">
        <v>126</v>
      </c>
      <c r="P156">
        <v>2024</v>
      </c>
      <c r="Q156" t="s">
        <v>868</v>
      </c>
      <c r="S156" t="s">
        <v>45</v>
      </c>
      <c r="Y156" s="4"/>
    </row>
    <row r="157" spans="1:26" x14ac:dyDescent="0.2">
      <c r="B157" t="s">
        <v>899</v>
      </c>
      <c r="C157" s="4">
        <v>9781683962113</v>
      </c>
      <c r="D157" s="9" t="s">
        <v>900</v>
      </c>
      <c r="E157" t="s">
        <v>901</v>
      </c>
      <c r="F157" t="s">
        <v>902</v>
      </c>
      <c r="G157" s="1" t="s">
        <v>35</v>
      </c>
      <c r="H157" t="s">
        <v>903</v>
      </c>
      <c r="I157" t="s">
        <v>61</v>
      </c>
      <c r="J157" t="s">
        <v>113</v>
      </c>
      <c r="K157" t="s">
        <v>39</v>
      </c>
      <c r="L157" s="1" t="str">
        <f t="shared" si="10"/>
        <v>No</v>
      </c>
      <c r="M157" t="s">
        <v>126</v>
      </c>
      <c r="P157">
        <v>2019</v>
      </c>
      <c r="Q157" t="s">
        <v>868</v>
      </c>
      <c r="S157" t="s">
        <v>45</v>
      </c>
      <c r="Y157" s="4"/>
    </row>
    <row r="158" spans="1:26" x14ac:dyDescent="0.2">
      <c r="B158" t="s">
        <v>904</v>
      </c>
      <c r="C158" s="4">
        <v>9781683965220</v>
      </c>
      <c r="D158" s="9" t="s">
        <v>905</v>
      </c>
      <c r="E158" t="s">
        <v>906</v>
      </c>
      <c r="F158" t="s">
        <v>907</v>
      </c>
      <c r="G158" s="1" t="s">
        <v>35</v>
      </c>
      <c r="H158" t="s">
        <v>908</v>
      </c>
      <c r="I158" t="s">
        <v>37</v>
      </c>
      <c r="J158" t="s">
        <v>309</v>
      </c>
      <c r="K158" t="s">
        <v>39</v>
      </c>
      <c r="L158" s="1" t="str">
        <f t="shared" si="10"/>
        <v>Yes</v>
      </c>
      <c r="M158" t="s">
        <v>74</v>
      </c>
      <c r="P158">
        <v>2022</v>
      </c>
      <c r="Q158" t="s">
        <v>868</v>
      </c>
      <c r="S158" t="s">
        <v>274</v>
      </c>
      <c r="T158" s="22" t="s">
        <v>875</v>
      </c>
      <c r="U158" s="19">
        <v>1969</v>
      </c>
      <c r="V158" s="19" t="s">
        <v>875</v>
      </c>
      <c r="W158" s="22" t="s">
        <v>427</v>
      </c>
      <c r="X158" s="31" t="s">
        <v>875</v>
      </c>
      <c r="Y158" s="4"/>
    </row>
    <row r="159" spans="1:26" x14ac:dyDescent="0.2">
      <c r="B159" t="s">
        <v>909</v>
      </c>
      <c r="C159" s="4">
        <v>9781683961482</v>
      </c>
      <c r="D159" s="9" t="s">
        <v>910</v>
      </c>
      <c r="E159" t="s">
        <v>911</v>
      </c>
      <c r="F159" t="s">
        <v>912</v>
      </c>
      <c r="G159" s="1" t="s">
        <v>50</v>
      </c>
      <c r="H159" t="s">
        <v>913</v>
      </c>
      <c r="I159" t="s">
        <v>37</v>
      </c>
      <c r="J159" t="s">
        <v>914</v>
      </c>
      <c r="K159" t="s">
        <v>39</v>
      </c>
      <c r="L159" s="1" t="str">
        <f t="shared" si="10"/>
        <v>Yes</v>
      </c>
      <c r="M159" t="s">
        <v>54</v>
      </c>
      <c r="P159">
        <v>2018</v>
      </c>
      <c r="Q159" t="s">
        <v>868</v>
      </c>
      <c r="S159" t="s">
        <v>214</v>
      </c>
      <c r="T159" s="2" t="s">
        <v>911</v>
      </c>
      <c r="U159">
        <v>2017</v>
      </c>
      <c r="V159" t="s">
        <v>915</v>
      </c>
      <c r="W159" s="2" t="s">
        <v>916</v>
      </c>
      <c r="X159" s="25">
        <v>9788885621046</v>
      </c>
      <c r="Y159" s="4"/>
    </row>
    <row r="160" spans="1:26" x14ac:dyDescent="0.2">
      <c r="B160" t="s">
        <v>917</v>
      </c>
      <c r="C160" s="4">
        <v>9781606999905</v>
      </c>
      <c r="D160" s="9" t="s">
        <v>918</v>
      </c>
      <c r="E160" t="s">
        <v>919</v>
      </c>
      <c r="F160" t="s">
        <v>920</v>
      </c>
      <c r="G160" s="1" t="s">
        <v>35</v>
      </c>
      <c r="H160" t="s">
        <v>921</v>
      </c>
      <c r="I160" t="s">
        <v>37</v>
      </c>
      <c r="J160" t="s">
        <v>573</v>
      </c>
      <c r="K160" t="s">
        <v>107</v>
      </c>
      <c r="L160" s="1" t="str">
        <f t="shared" si="10"/>
        <v>No</v>
      </c>
      <c r="M160" t="s">
        <v>154</v>
      </c>
      <c r="N160" t="s">
        <v>74</v>
      </c>
      <c r="P160">
        <v>2017</v>
      </c>
      <c r="Q160" t="s">
        <v>868</v>
      </c>
      <c r="S160" t="s">
        <v>45</v>
      </c>
      <c r="Y160" s="4"/>
    </row>
    <row r="161" spans="1:26" x14ac:dyDescent="0.2">
      <c r="B161" t="s">
        <v>922</v>
      </c>
      <c r="C161" s="4">
        <v>9781683965800</v>
      </c>
      <c r="D161" s="9" t="s">
        <v>923</v>
      </c>
      <c r="E161" t="s">
        <v>924</v>
      </c>
      <c r="F161" t="s">
        <v>925</v>
      </c>
      <c r="G161" s="1" t="s">
        <v>425</v>
      </c>
      <c r="H161" t="s">
        <v>926</v>
      </c>
      <c r="I161" t="s">
        <v>61</v>
      </c>
      <c r="J161" t="s">
        <v>752</v>
      </c>
      <c r="K161" t="s">
        <v>39</v>
      </c>
      <c r="L161" s="1" t="str">
        <f t="shared" si="10"/>
        <v>Yes</v>
      </c>
      <c r="M161" t="s">
        <v>55</v>
      </c>
      <c r="P161">
        <v>2023</v>
      </c>
      <c r="Q161" t="s">
        <v>868</v>
      </c>
      <c r="S161" t="s">
        <v>274</v>
      </c>
      <c r="T161" s="2" t="s">
        <v>927</v>
      </c>
      <c r="U161">
        <v>2017</v>
      </c>
      <c r="V161" t="s">
        <v>928</v>
      </c>
      <c r="W161" s="2" t="s">
        <v>929</v>
      </c>
      <c r="X161" s="25">
        <v>9788416131341</v>
      </c>
      <c r="Y161" s="4"/>
    </row>
    <row r="162" spans="1:26" x14ac:dyDescent="0.2">
      <c r="B162" t="s">
        <v>930</v>
      </c>
      <c r="C162" s="4">
        <v>9781683962137</v>
      </c>
      <c r="D162" s="9" t="s">
        <v>931</v>
      </c>
      <c r="E162" t="s">
        <v>932</v>
      </c>
      <c r="F162" t="s">
        <v>933</v>
      </c>
      <c r="G162" s="1" t="s">
        <v>268</v>
      </c>
      <c r="H162" t="s">
        <v>934</v>
      </c>
      <c r="I162" t="s">
        <v>37</v>
      </c>
      <c r="J162" t="s">
        <v>935</v>
      </c>
      <c r="K162" t="s">
        <v>53</v>
      </c>
      <c r="L162" s="1" t="str">
        <f t="shared" si="10"/>
        <v>No</v>
      </c>
      <c r="M162" t="s">
        <v>95</v>
      </c>
      <c r="N162" t="s">
        <v>89</v>
      </c>
      <c r="P162">
        <v>2019</v>
      </c>
      <c r="Q162" t="s">
        <v>868</v>
      </c>
      <c r="S162" t="s">
        <v>45</v>
      </c>
      <c r="Y162" s="4"/>
    </row>
    <row r="163" spans="1:26" x14ac:dyDescent="0.2">
      <c r="B163" t="s">
        <v>936</v>
      </c>
      <c r="C163" s="4">
        <v>9781683960447</v>
      </c>
      <c r="D163" s="9" t="s">
        <v>937</v>
      </c>
      <c r="E163" t="s">
        <v>938</v>
      </c>
      <c r="F163" t="s">
        <v>939</v>
      </c>
      <c r="G163" s="1" t="s">
        <v>35</v>
      </c>
      <c r="H163" t="s">
        <v>940</v>
      </c>
      <c r="I163" t="s">
        <v>37</v>
      </c>
      <c r="J163" t="s">
        <v>941</v>
      </c>
      <c r="K163" t="s">
        <v>39</v>
      </c>
      <c r="L163" s="1" t="str">
        <f t="shared" si="10"/>
        <v>No</v>
      </c>
      <c r="M163" t="s">
        <v>126</v>
      </c>
      <c r="P163">
        <v>2017</v>
      </c>
      <c r="Q163" t="s">
        <v>868</v>
      </c>
      <c r="S163" t="s">
        <v>45</v>
      </c>
      <c r="Y163" s="4"/>
    </row>
    <row r="164" spans="1:26" x14ac:dyDescent="0.2">
      <c r="B164" t="s">
        <v>942</v>
      </c>
      <c r="C164" s="4">
        <v>9781683960126</v>
      </c>
      <c r="D164" s="9" t="s">
        <v>943</v>
      </c>
      <c r="E164" t="s">
        <v>944</v>
      </c>
      <c r="F164" t="s">
        <v>945</v>
      </c>
      <c r="G164" s="1" t="s">
        <v>35</v>
      </c>
      <c r="H164" t="s">
        <v>946</v>
      </c>
      <c r="I164" t="s">
        <v>37</v>
      </c>
      <c r="J164" t="s">
        <v>947</v>
      </c>
      <c r="K164" t="s">
        <v>39</v>
      </c>
      <c r="L164" s="1" t="str">
        <f t="shared" si="10"/>
        <v>Yes</v>
      </c>
      <c r="M164" t="s">
        <v>126</v>
      </c>
      <c r="P164">
        <v>2017</v>
      </c>
      <c r="Q164" t="s">
        <v>868</v>
      </c>
      <c r="S164" t="s">
        <v>274</v>
      </c>
      <c r="T164" s="2" t="s">
        <v>948</v>
      </c>
      <c r="U164">
        <v>2015</v>
      </c>
      <c r="V164" t="s">
        <v>456</v>
      </c>
      <c r="W164" s="2" t="s">
        <v>949</v>
      </c>
      <c r="X164" s="25">
        <v>9788415685487</v>
      </c>
      <c r="Y164" s="4"/>
    </row>
    <row r="165" spans="1:26" x14ac:dyDescent="0.2">
      <c r="B165" t="s">
        <v>950</v>
      </c>
      <c r="C165" s="4">
        <v>9781606996195</v>
      </c>
      <c r="D165" s="9" t="s">
        <v>951</v>
      </c>
      <c r="E165" t="s">
        <v>952</v>
      </c>
      <c r="F165" t="s">
        <v>583</v>
      </c>
      <c r="G165" s="1" t="s">
        <v>35</v>
      </c>
      <c r="H165" t="s">
        <v>953</v>
      </c>
      <c r="I165" t="s">
        <v>37</v>
      </c>
      <c r="J165" t="s">
        <v>844</v>
      </c>
      <c r="K165" t="s">
        <v>39</v>
      </c>
      <c r="L165" s="1" t="str">
        <f t="shared" si="10"/>
        <v>No</v>
      </c>
      <c r="M165" t="s">
        <v>954</v>
      </c>
      <c r="N165" t="s">
        <v>579</v>
      </c>
      <c r="P165">
        <v>2012</v>
      </c>
      <c r="Q165" t="s">
        <v>868</v>
      </c>
      <c r="S165" t="s">
        <v>45</v>
      </c>
      <c r="Y165" s="4"/>
    </row>
    <row r="166" spans="1:26" x14ac:dyDescent="0.2">
      <c r="B166" t="s">
        <v>955</v>
      </c>
      <c r="C166" s="4">
        <v>9781683964803</v>
      </c>
      <c r="D166" s="9" t="s">
        <v>956</v>
      </c>
      <c r="E166" t="s">
        <v>957</v>
      </c>
      <c r="F166" t="s">
        <v>958</v>
      </c>
      <c r="G166" s="1" t="s">
        <v>35</v>
      </c>
      <c r="H166" t="s">
        <v>959</v>
      </c>
      <c r="I166" t="s">
        <v>37</v>
      </c>
      <c r="J166" t="s">
        <v>960</v>
      </c>
      <c r="K166" t="s">
        <v>107</v>
      </c>
      <c r="L166" s="1" t="str">
        <f t="shared" si="10"/>
        <v>Yes</v>
      </c>
      <c r="M166" t="s">
        <v>463</v>
      </c>
      <c r="O166" s="1" t="s">
        <v>464</v>
      </c>
      <c r="P166">
        <v>2021</v>
      </c>
      <c r="Q166" t="s">
        <v>868</v>
      </c>
      <c r="S166" t="s">
        <v>41</v>
      </c>
      <c r="T166" s="2" t="s">
        <v>961</v>
      </c>
      <c r="U166">
        <v>2019</v>
      </c>
      <c r="V166" t="s">
        <v>67</v>
      </c>
      <c r="W166" s="2" t="s">
        <v>962</v>
      </c>
      <c r="X166" s="25">
        <v>9782205079241</v>
      </c>
      <c r="Y166" s="4"/>
    </row>
    <row r="167" spans="1:26" x14ac:dyDescent="0.2">
      <c r="B167" t="s">
        <v>963</v>
      </c>
      <c r="C167" s="4">
        <v>9781606997116</v>
      </c>
      <c r="D167" s="9" t="s">
        <v>964</v>
      </c>
      <c r="E167" t="s">
        <v>965</v>
      </c>
      <c r="F167" t="s">
        <v>966</v>
      </c>
      <c r="G167" s="1" t="s">
        <v>35</v>
      </c>
      <c r="H167" t="s">
        <v>967</v>
      </c>
      <c r="I167" t="s">
        <v>37</v>
      </c>
      <c r="J167" t="s">
        <v>280</v>
      </c>
      <c r="K167" t="s">
        <v>53</v>
      </c>
      <c r="L167" s="1" t="str">
        <f t="shared" si="10"/>
        <v>No</v>
      </c>
      <c r="M167" t="s">
        <v>95</v>
      </c>
      <c r="P167">
        <v>2015</v>
      </c>
      <c r="Q167" t="s">
        <v>868</v>
      </c>
      <c r="S167" t="s">
        <v>45</v>
      </c>
      <c r="Y167" s="4"/>
    </row>
    <row r="168" spans="1:26" ht="16" thickBot="1" x14ac:dyDescent="0.25">
      <c r="B168" t="s">
        <v>968</v>
      </c>
      <c r="C168" s="4">
        <v>9781683961086</v>
      </c>
      <c r="D168" s="9" t="s">
        <v>969</v>
      </c>
      <c r="E168" t="s">
        <v>970</v>
      </c>
      <c r="F168" t="s">
        <v>971</v>
      </c>
      <c r="G168" s="1" t="s">
        <v>425</v>
      </c>
      <c r="H168" t="s">
        <v>972</v>
      </c>
      <c r="I168" t="s">
        <v>37</v>
      </c>
      <c r="J168" t="s">
        <v>973</v>
      </c>
      <c r="K168" t="s">
        <v>107</v>
      </c>
      <c r="L168" s="1" t="str">
        <f t="shared" si="10"/>
        <v>No</v>
      </c>
      <c r="M168" t="s">
        <v>74</v>
      </c>
      <c r="P168">
        <v>2018</v>
      </c>
      <c r="Q168" t="s">
        <v>868</v>
      </c>
      <c r="S168" t="s">
        <v>45</v>
      </c>
    </row>
    <row r="169" spans="1:26" ht="27" customHeight="1" thickTop="1" thickBot="1" x14ac:dyDescent="0.35">
      <c r="A169" s="36" t="s">
        <v>974</v>
      </c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8"/>
    </row>
    <row r="170" spans="1:26" ht="23" thickTop="1" thickBot="1" x14ac:dyDescent="0.3">
      <c r="A170" s="34" t="s">
        <v>1</v>
      </c>
      <c r="B170" s="40" t="s">
        <v>2</v>
      </c>
      <c r="C170" s="40"/>
      <c r="D170" s="41"/>
      <c r="E170" s="39" t="s">
        <v>3</v>
      </c>
      <c r="F170" s="40"/>
      <c r="G170" s="41"/>
      <c r="H170" s="39" t="s">
        <v>4</v>
      </c>
      <c r="I170" s="40"/>
      <c r="J170" s="40"/>
      <c r="K170" s="40"/>
      <c r="L170" s="41"/>
      <c r="M170" s="39" t="s">
        <v>5</v>
      </c>
      <c r="N170" s="40"/>
      <c r="O170" s="41"/>
      <c r="P170" s="39" t="s">
        <v>6</v>
      </c>
      <c r="Q170" s="40"/>
      <c r="R170" s="40"/>
      <c r="S170" s="40"/>
      <c r="T170" s="39" t="s">
        <v>7</v>
      </c>
      <c r="U170" s="40"/>
      <c r="V170" s="40"/>
      <c r="W170" s="40"/>
      <c r="X170" s="42"/>
    </row>
    <row r="171" spans="1:26" ht="16" thickBot="1" x14ac:dyDescent="0.25">
      <c r="A171" s="35"/>
      <c r="B171" s="5" t="s">
        <v>8</v>
      </c>
      <c r="C171" s="6" t="s">
        <v>9</v>
      </c>
      <c r="D171" s="8" t="s">
        <v>10</v>
      </c>
      <c r="E171" s="5" t="s">
        <v>11</v>
      </c>
      <c r="F171" s="5" t="s">
        <v>12</v>
      </c>
      <c r="G171" s="11" t="s">
        <v>13</v>
      </c>
      <c r="H171" s="5" t="s">
        <v>14</v>
      </c>
      <c r="I171" s="5" t="s">
        <v>15</v>
      </c>
      <c r="J171" s="5" t="s">
        <v>16</v>
      </c>
      <c r="K171" s="5" t="s">
        <v>17</v>
      </c>
      <c r="L171" s="11" t="s">
        <v>18</v>
      </c>
      <c r="M171" s="5" t="s">
        <v>19</v>
      </c>
      <c r="N171" s="5" t="s">
        <v>20</v>
      </c>
      <c r="O171" s="11" t="s">
        <v>21</v>
      </c>
      <c r="P171" s="5" t="s">
        <v>22</v>
      </c>
      <c r="Q171" s="5" t="s">
        <v>23</v>
      </c>
      <c r="R171" s="5" t="s">
        <v>24</v>
      </c>
      <c r="S171" s="24" t="s">
        <v>25</v>
      </c>
      <c r="T171" s="20" t="s">
        <v>26</v>
      </c>
      <c r="U171" s="5" t="s">
        <v>27</v>
      </c>
      <c r="V171" s="5" t="s">
        <v>28</v>
      </c>
      <c r="W171" s="20" t="s">
        <v>29</v>
      </c>
      <c r="X171" s="16" t="s">
        <v>30</v>
      </c>
    </row>
    <row r="172" spans="1:26" ht="16" thickTop="1" x14ac:dyDescent="0.2">
      <c r="B172" t="s">
        <v>975</v>
      </c>
      <c r="C172" s="4">
        <v>9781643375632</v>
      </c>
      <c r="D172" s="9" t="s">
        <v>976</v>
      </c>
      <c r="E172" t="s">
        <v>977</v>
      </c>
      <c r="F172" t="s">
        <v>978</v>
      </c>
      <c r="G172" s="1" t="s">
        <v>50</v>
      </c>
      <c r="H172" t="s">
        <v>979</v>
      </c>
      <c r="I172" t="s">
        <v>145</v>
      </c>
      <c r="J172" t="s">
        <v>980</v>
      </c>
      <c r="K172" t="s">
        <v>53</v>
      </c>
      <c r="L172" s="1" t="str">
        <f>IF(S172="English", "No", "Yes")</f>
        <v>No</v>
      </c>
      <c r="M172" t="s">
        <v>89</v>
      </c>
      <c r="P172">
        <v>2023</v>
      </c>
      <c r="Q172" t="s">
        <v>981</v>
      </c>
      <c r="R172" t="s">
        <v>982</v>
      </c>
      <c r="S172" t="s">
        <v>45</v>
      </c>
      <c r="Y172" t="s">
        <v>45</v>
      </c>
      <c r="Z172">
        <f>COUNTIF(S172:S182, "English")</f>
        <v>6</v>
      </c>
    </row>
    <row r="173" spans="1:26" x14ac:dyDescent="0.2">
      <c r="B173" t="s">
        <v>983</v>
      </c>
      <c r="C173" s="4">
        <v>9781643378732</v>
      </c>
      <c r="D173" s="9" t="s">
        <v>984</v>
      </c>
      <c r="E173" t="s">
        <v>985</v>
      </c>
      <c r="F173" t="s">
        <v>986</v>
      </c>
      <c r="G173" s="1" t="s">
        <v>35</v>
      </c>
      <c r="H173" t="s">
        <v>987</v>
      </c>
      <c r="I173" t="s">
        <v>61</v>
      </c>
      <c r="J173" t="s">
        <v>118</v>
      </c>
      <c r="K173" t="s">
        <v>107</v>
      </c>
      <c r="L173" s="1" t="str">
        <f t="shared" ref="L173:L182" si="11">IF(S173="English", "No", "Yes")</f>
        <v>No</v>
      </c>
      <c r="M173" t="s">
        <v>74</v>
      </c>
      <c r="P173">
        <v>2023</v>
      </c>
      <c r="Q173" t="s">
        <v>981</v>
      </c>
      <c r="R173" t="s">
        <v>982</v>
      </c>
      <c r="S173" t="s">
        <v>45</v>
      </c>
      <c r="Y173" t="s">
        <v>41</v>
      </c>
      <c r="Z173">
        <f>COUNTIF(S172:S182, "French")</f>
        <v>5</v>
      </c>
    </row>
    <row r="174" spans="1:26" x14ac:dyDescent="0.2">
      <c r="B174" t="s">
        <v>988</v>
      </c>
      <c r="C174" s="4">
        <v>9781643376011</v>
      </c>
      <c r="D174" s="9" t="s">
        <v>989</v>
      </c>
      <c r="E174" t="s">
        <v>990</v>
      </c>
      <c r="F174" t="s">
        <v>991</v>
      </c>
      <c r="G174" s="1" t="s">
        <v>35</v>
      </c>
      <c r="H174" t="s">
        <v>315</v>
      </c>
      <c r="I174" t="s">
        <v>37</v>
      </c>
      <c r="J174" t="s">
        <v>316</v>
      </c>
      <c r="K174" t="s">
        <v>39</v>
      </c>
      <c r="L174" s="1" t="str">
        <f t="shared" si="11"/>
        <v>Yes</v>
      </c>
      <c r="M174" t="s">
        <v>64</v>
      </c>
      <c r="P174">
        <v>2023</v>
      </c>
      <c r="Q174" t="s">
        <v>981</v>
      </c>
      <c r="R174" t="s">
        <v>982</v>
      </c>
      <c r="S174" t="s">
        <v>41</v>
      </c>
      <c r="T174" s="2" t="s">
        <v>992</v>
      </c>
      <c r="U174">
        <v>2023</v>
      </c>
      <c r="V174" t="s">
        <v>993</v>
      </c>
      <c r="W174" s="2" t="s">
        <v>994</v>
      </c>
      <c r="X174" s="25">
        <v>9782849534472</v>
      </c>
    </row>
    <row r="175" spans="1:26" x14ac:dyDescent="0.2">
      <c r="B175" t="s">
        <v>995</v>
      </c>
      <c r="C175" s="4">
        <v>9781643377520</v>
      </c>
      <c r="D175" s="9" t="s">
        <v>996</v>
      </c>
      <c r="E175" t="s">
        <v>997</v>
      </c>
      <c r="F175" t="s">
        <v>998</v>
      </c>
      <c r="G175" s="1" t="s">
        <v>35</v>
      </c>
      <c r="H175" t="s">
        <v>999</v>
      </c>
      <c r="I175" t="s">
        <v>61</v>
      </c>
      <c r="J175" t="s">
        <v>1000</v>
      </c>
      <c r="K175" t="s">
        <v>39</v>
      </c>
      <c r="L175" s="1" t="str">
        <f t="shared" si="11"/>
        <v>Yes</v>
      </c>
      <c r="M175" t="s">
        <v>154</v>
      </c>
      <c r="P175">
        <v>2019</v>
      </c>
      <c r="Q175" t="s">
        <v>981</v>
      </c>
      <c r="R175" t="s">
        <v>982</v>
      </c>
      <c r="S175" t="s">
        <v>41</v>
      </c>
      <c r="T175" s="2" t="s">
        <v>1001</v>
      </c>
      <c r="U175">
        <v>2018</v>
      </c>
      <c r="V175" t="s">
        <v>993</v>
      </c>
      <c r="W175" s="2" t="s">
        <v>1002</v>
      </c>
      <c r="X175" s="25">
        <v>9781643377520</v>
      </c>
    </row>
    <row r="176" spans="1:26" x14ac:dyDescent="0.2">
      <c r="B176" t="s">
        <v>1003</v>
      </c>
      <c r="C176" s="4">
        <v>9781643378695</v>
      </c>
      <c r="D176" s="9" t="s">
        <v>1004</v>
      </c>
      <c r="E176" t="s">
        <v>1005</v>
      </c>
      <c r="F176" t="s">
        <v>978</v>
      </c>
      <c r="G176" s="1" t="s">
        <v>35</v>
      </c>
      <c r="H176" t="s">
        <v>1006</v>
      </c>
      <c r="I176" t="s">
        <v>37</v>
      </c>
      <c r="J176" t="s">
        <v>1007</v>
      </c>
      <c r="K176" t="s">
        <v>39</v>
      </c>
      <c r="L176" s="1" t="str">
        <f t="shared" si="11"/>
        <v>No</v>
      </c>
      <c r="M176" t="s">
        <v>74</v>
      </c>
      <c r="P176">
        <v>2023</v>
      </c>
      <c r="Q176" t="s">
        <v>981</v>
      </c>
      <c r="R176" t="s">
        <v>982</v>
      </c>
      <c r="S176" t="s">
        <v>45</v>
      </c>
    </row>
    <row r="177" spans="1:26" x14ac:dyDescent="0.2">
      <c r="B177" t="s">
        <v>1008</v>
      </c>
      <c r="C177" s="4">
        <v>9781643375793</v>
      </c>
      <c r="D177" s="9" t="s">
        <v>1009</v>
      </c>
      <c r="E177" t="s">
        <v>1010</v>
      </c>
      <c r="F177" t="s">
        <v>978</v>
      </c>
      <c r="G177" s="1" t="s">
        <v>35</v>
      </c>
      <c r="H177" t="s">
        <v>1011</v>
      </c>
      <c r="I177" t="s">
        <v>37</v>
      </c>
      <c r="J177" t="s">
        <v>1012</v>
      </c>
      <c r="K177" t="s">
        <v>39</v>
      </c>
      <c r="L177" s="1" t="str">
        <f t="shared" si="11"/>
        <v>No</v>
      </c>
      <c r="M177" t="s">
        <v>64</v>
      </c>
      <c r="P177">
        <v>2023</v>
      </c>
      <c r="Q177" t="s">
        <v>981</v>
      </c>
      <c r="R177" t="s">
        <v>982</v>
      </c>
      <c r="S177" t="s">
        <v>45</v>
      </c>
    </row>
    <row r="178" spans="1:26" x14ac:dyDescent="0.2">
      <c r="B178" t="s">
        <v>1013</v>
      </c>
      <c r="C178" s="4">
        <v>9781594655357</v>
      </c>
      <c r="D178" s="9" t="s">
        <v>1014</v>
      </c>
      <c r="E178" t="s">
        <v>1015</v>
      </c>
      <c r="F178" t="s">
        <v>1016</v>
      </c>
      <c r="G178" s="1" t="s">
        <v>35</v>
      </c>
      <c r="H178" t="s">
        <v>1017</v>
      </c>
      <c r="I178" t="s">
        <v>61</v>
      </c>
      <c r="J178" t="s">
        <v>1018</v>
      </c>
      <c r="K178" t="s">
        <v>39</v>
      </c>
      <c r="L178" s="1" t="str">
        <f t="shared" si="11"/>
        <v>No</v>
      </c>
      <c r="M178" t="s">
        <v>74</v>
      </c>
      <c r="P178">
        <v>2018</v>
      </c>
      <c r="Q178" t="s">
        <v>981</v>
      </c>
      <c r="R178" t="s">
        <v>982</v>
      </c>
      <c r="S178" t="s">
        <v>45</v>
      </c>
    </row>
    <row r="179" spans="1:26" x14ac:dyDescent="0.2">
      <c r="B179" t="s">
        <v>1019</v>
      </c>
      <c r="C179" s="4">
        <v>9781643379845</v>
      </c>
      <c r="D179" s="9" t="s">
        <v>1020</v>
      </c>
      <c r="E179" t="s">
        <v>1021</v>
      </c>
      <c r="F179" t="s">
        <v>1022</v>
      </c>
      <c r="G179" s="1" t="s">
        <v>35</v>
      </c>
      <c r="H179" t="s">
        <v>1023</v>
      </c>
      <c r="I179" t="s">
        <v>37</v>
      </c>
      <c r="J179" t="s">
        <v>391</v>
      </c>
      <c r="K179" t="s">
        <v>107</v>
      </c>
      <c r="L179" s="1" t="str">
        <f t="shared" si="11"/>
        <v>Yes</v>
      </c>
      <c r="M179" t="s">
        <v>126</v>
      </c>
      <c r="P179">
        <v>2022</v>
      </c>
      <c r="Q179" t="s">
        <v>981</v>
      </c>
      <c r="R179" t="s">
        <v>982</v>
      </c>
      <c r="S179" t="s">
        <v>41</v>
      </c>
      <c r="T179" s="2" t="s">
        <v>1024</v>
      </c>
      <c r="U179">
        <v>2021</v>
      </c>
      <c r="V179" t="s">
        <v>993</v>
      </c>
      <c r="W179" s="2" t="s">
        <v>1025</v>
      </c>
      <c r="X179" s="25">
        <v>9782849534014</v>
      </c>
    </row>
    <row r="180" spans="1:26" x14ac:dyDescent="0.2">
      <c r="B180" t="s">
        <v>1026</v>
      </c>
      <c r="C180" s="4">
        <v>9781643375243</v>
      </c>
      <c r="D180" s="9" t="s">
        <v>1027</v>
      </c>
      <c r="E180" t="s">
        <v>1028</v>
      </c>
      <c r="F180" t="s">
        <v>1029</v>
      </c>
      <c r="G180" s="1" t="s">
        <v>50</v>
      </c>
      <c r="H180" t="s">
        <v>1030</v>
      </c>
      <c r="I180" t="s">
        <v>145</v>
      </c>
      <c r="J180" t="s">
        <v>1031</v>
      </c>
      <c r="K180" t="s">
        <v>107</v>
      </c>
      <c r="L180" s="1" t="str">
        <f t="shared" si="11"/>
        <v>Yes</v>
      </c>
      <c r="M180" t="s">
        <v>55</v>
      </c>
      <c r="P180">
        <v>2021</v>
      </c>
      <c r="Q180" t="s">
        <v>981</v>
      </c>
      <c r="R180" t="s">
        <v>982</v>
      </c>
      <c r="S180" t="s">
        <v>41</v>
      </c>
      <c r="T180" s="2" t="s">
        <v>1032</v>
      </c>
      <c r="U180">
        <v>2020</v>
      </c>
      <c r="V180" t="s">
        <v>993</v>
      </c>
      <c r="W180" s="2" t="s">
        <v>1033</v>
      </c>
      <c r="X180" s="25">
        <v>9782849533680</v>
      </c>
    </row>
    <row r="181" spans="1:26" x14ac:dyDescent="0.2">
      <c r="B181" t="s">
        <v>1034</v>
      </c>
      <c r="C181" s="4">
        <v>9781643379692</v>
      </c>
      <c r="D181" s="9" t="s">
        <v>1035</v>
      </c>
      <c r="E181" t="s">
        <v>1036</v>
      </c>
      <c r="F181" t="s">
        <v>1037</v>
      </c>
      <c r="G181" s="1" t="s">
        <v>35</v>
      </c>
      <c r="H181" t="s">
        <v>1038</v>
      </c>
      <c r="I181" t="s">
        <v>37</v>
      </c>
      <c r="J181" t="s">
        <v>578</v>
      </c>
      <c r="K181" t="s">
        <v>107</v>
      </c>
      <c r="L181" s="1" t="str">
        <f t="shared" si="11"/>
        <v>Yes</v>
      </c>
      <c r="M181" t="s">
        <v>63</v>
      </c>
      <c r="N181" t="s">
        <v>64</v>
      </c>
      <c r="P181">
        <v>2022</v>
      </c>
      <c r="Q181" t="s">
        <v>981</v>
      </c>
      <c r="R181" t="s">
        <v>982</v>
      </c>
      <c r="S181" t="s">
        <v>41</v>
      </c>
      <c r="T181" s="2" t="s">
        <v>1039</v>
      </c>
      <c r="U181">
        <v>2021</v>
      </c>
      <c r="V181" t="s">
        <v>993</v>
      </c>
      <c r="W181" s="22" t="s">
        <v>1040</v>
      </c>
      <c r="X181" s="25">
        <v>9782731641257</v>
      </c>
    </row>
    <row r="182" spans="1:26" ht="16" thickBot="1" x14ac:dyDescent="0.25">
      <c r="A182" s="29" t="s">
        <v>1041</v>
      </c>
      <c r="B182" s="19" t="s">
        <v>1042</v>
      </c>
      <c r="C182" s="4">
        <v>9781643375953</v>
      </c>
      <c r="D182" s="1" t="s">
        <v>1043</v>
      </c>
      <c r="E182" t="s">
        <v>1044</v>
      </c>
      <c r="F182" t="s">
        <v>1045</v>
      </c>
      <c r="G182" t="s">
        <v>35</v>
      </c>
      <c r="H182" s="2" t="s">
        <v>1046</v>
      </c>
      <c r="I182" t="s">
        <v>61</v>
      </c>
      <c r="J182" t="s">
        <v>1047</v>
      </c>
      <c r="K182" t="s">
        <v>39</v>
      </c>
      <c r="L182" s="1" t="str">
        <f t="shared" si="11"/>
        <v>No</v>
      </c>
      <c r="M182" s="2" t="s">
        <v>154</v>
      </c>
      <c r="N182" t="s">
        <v>74</v>
      </c>
      <c r="O182"/>
      <c r="P182" s="2">
        <v>2024</v>
      </c>
      <c r="Q182" t="s">
        <v>981</v>
      </c>
      <c r="R182" t="s">
        <v>1048</v>
      </c>
      <c r="S182" t="s">
        <v>45</v>
      </c>
    </row>
    <row r="183" spans="1:26" ht="27" customHeight="1" thickTop="1" thickBot="1" x14ac:dyDescent="0.35">
      <c r="A183" s="36" t="s">
        <v>1049</v>
      </c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8"/>
    </row>
    <row r="184" spans="1:26" ht="23" thickTop="1" thickBot="1" x14ac:dyDescent="0.3">
      <c r="A184" s="34" t="s">
        <v>1</v>
      </c>
      <c r="B184" s="40" t="s">
        <v>2</v>
      </c>
      <c r="C184" s="40"/>
      <c r="D184" s="41"/>
      <c r="E184" s="39" t="s">
        <v>3</v>
      </c>
      <c r="F184" s="40"/>
      <c r="G184" s="41"/>
      <c r="H184" s="39" t="s">
        <v>4</v>
      </c>
      <c r="I184" s="40"/>
      <c r="J184" s="40"/>
      <c r="K184" s="40"/>
      <c r="L184" s="41"/>
      <c r="M184" s="39" t="s">
        <v>5</v>
      </c>
      <c r="N184" s="40"/>
      <c r="O184" s="41"/>
      <c r="P184" s="39" t="s">
        <v>6</v>
      </c>
      <c r="Q184" s="40"/>
      <c r="R184" s="40"/>
      <c r="S184" s="40"/>
      <c r="T184" s="39" t="s">
        <v>7</v>
      </c>
      <c r="U184" s="40"/>
      <c r="V184" s="40"/>
      <c r="W184" s="40"/>
      <c r="X184" s="42"/>
    </row>
    <row r="185" spans="1:26" ht="16" thickBot="1" x14ac:dyDescent="0.25">
      <c r="A185" s="35"/>
      <c r="B185" s="5" t="s">
        <v>8</v>
      </c>
      <c r="C185" s="6" t="s">
        <v>9</v>
      </c>
      <c r="D185" s="8" t="s">
        <v>10</v>
      </c>
      <c r="E185" s="5" t="s">
        <v>11</v>
      </c>
      <c r="F185" s="5" t="s">
        <v>12</v>
      </c>
      <c r="G185" s="11" t="s">
        <v>13</v>
      </c>
      <c r="H185" s="5" t="s">
        <v>14</v>
      </c>
      <c r="I185" s="5" t="s">
        <v>15</v>
      </c>
      <c r="J185" s="5" t="s">
        <v>16</v>
      </c>
      <c r="K185" s="5" t="s">
        <v>17</v>
      </c>
      <c r="L185" s="11" t="s">
        <v>18</v>
      </c>
      <c r="M185" s="5" t="s">
        <v>19</v>
      </c>
      <c r="N185" s="5" t="s">
        <v>20</v>
      </c>
      <c r="O185" s="11" t="s">
        <v>21</v>
      </c>
      <c r="P185" s="5" t="s">
        <v>22</v>
      </c>
      <c r="Q185" s="5" t="s">
        <v>23</v>
      </c>
      <c r="R185" s="5" t="s">
        <v>24</v>
      </c>
      <c r="S185" s="24" t="s">
        <v>25</v>
      </c>
      <c r="T185" s="20" t="s">
        <v>26</v>
      </c>
      <c r="U185" s="5" t="s">
        <v>27</v>
      </c>
      <c r="V185" s="5" t="s">
        <v>28</v>
      </c>
      <c r="W185" s="20" t="s">
        <v>29</v>
      </c>
      <c r="X185" s="16" t="s">
        <v>30</v>
      </c>
    </row>
    <row r="186" spans="1:26" ht="16" thickTop="1" x14ac:dyDescent="0.2">
      <c r="B186" t="s">
        <v>1050</v>
      </c>
      <c r="C186" s="4">
        <v>9781770466357</v>
      </c>
      <c r="D186" s="9" t="s">
        <v>1051</v>
      </c>
      <c r="E186" t="s">
        <v>1052</v>
      </c>
      <c r="F186" t="s">
        <v>1053</v>
      </c>
      <c r="G186" s="1" t="s">
        <v>268</v>
      </c>
      <c r="H186" t="s">
        <v>1054</v>
      </c>
      <c r="I186" t="s">
        <v>61</v>
      </c>
      <c r="J186" t="s">
        <v>1055</v>
      </c>
      <c r="K186" t="s">
        <v>39</v>
      </c>
      <c r="L186" s="1" t="str">
        <f>IF(S186="English", "No", "Yes")</f>
        <v>No</v>
      </c>
      <c r="M186" t="s">
        <v>74</v>
      </c>
      <c r="P186">
        <v>2023</v>
      </c>
      <c r="Q186" t="s">
        <v>1049</v>
      </c>
      <c r="S186" t="s">
        <v>45</v>
      </c>
      <c r="Y186" t="s">
        <v>45</v>
      </c>
      <c r="Z186">
        <f>COUNTIF(S186:S192, "English")</f>
        <v>4</v>
      </c>
    </row>
    <row r="187" spans="1:26" x14ac:dyDescent="0.2">
      <c r="B187" t="s">
        <v>1056</v>
      </c>
      <c r="C187" s="4">
        <v>9781770460591</v>
      </c>
      <c r="D187" s="9" t="s">
        <v>1057</v>
      </c>
      <c r="E187" t="s">
        <v>1058</v>
      </c>
      <c r="F187" t="s">
        <v>1059</v>
      </c>
      <c r="G187" s="1" t="s">
        <v>35</v>
      </c>
      <c r="H187" t="s">
        <v>1060</v>
      </c>
      <c r="I187" t="s">
        <v>37</v>
      </c>
      <c r="J187" t="s">
        <v>573</v>
      </c>
      <c r="K187" t="s">
        <v>39</v>
      </c>
      <c r="L187" s="1" t="str">
        <f t="shared" ref="L187:L192" si="12">IF(S187="English", "No", "Yes")</f>
        <v>Yes</v>
      </c>
      <c r="M187" t="s">
        <v>55</v>
      </c>
      <c r="O187" s="1" t="s">
        <v>74</v>
      </c>
      <c r="P187">
        <v>2011</v>
      </c>
      <c r="Q187" t="s">
        <v>1049</v>
      </c>
      <c r="S187" t="s">
        <v>41</v>
      </c>
      <c r="T187" s="2" t="s">
        <v>1061</v>
      </c>
      <c r="U187" t="s">
        <v>1062</v>
      </c>
      <c r="V187" t="s">
        <v>1063</v>
      </c>
      <c r="W187" s="2" t="s">
        <v>1064</v>
      </c>
      <c r="X187" s="25">
        <v>9782908710175</v>
      </c>
      <c r="Y187" t="s">
        <v>41</v>
      </c>
      <c r="Z187">
        <f>COUNTIF(S186:S192, "French")</f>
        <v>3</v>
      </c>
    </row>
    <row r="188" spans="1:26" x14ac:dyDescent="0.2">
      <c r="B188" t="s">
        <v>1065</v>
      </c>
      <c r="C188" s="4">
        <v>9781770464896</v>
      </c>
      <c r="D188" s="9" t="s">
        <v>1066</v>
      </c>
      <c r="E188" t="s">
        <v>1067</v>
      </c>
      <c r="F188" t="s">
        <v>1068</v>
      </c>
      <c r="G188" s="1" t="s">
        <v>35</v>
      </c>
      <c r="H188" t="s">
        <v>1069</v>
      </c>
      <c r="I188" t="s">
        <v>37</v>
      </c>
      <c r="J188" t="s">
        <v>118</v>
      </c>
      <c r="K188" t="s">
        <v>39</v>
      </c>
      <c r="L188" s="1" t="str">
        <f t="shared" si="12"/>
        <v>Yes</v>
      </c>
      <c r="M188" t="s">
        <v>54</v>
      </c>
      <c r="N188" t="s">
        <v>89</v>
      </c>
      <c r="P188">
        <v>2021</v>
      </c>
      <c r="Q188" t="s">
        <v>1049</v>
      </c>
      <c r="S188" t="s">
        <v>41</v>
      </c>
      <c r="T188" s="2" t="s">
        <v>1070</v>
      </c>
      <c r="U188">
        <v>2021</v>
      </c>
      <c r="V188" t="s">
        <v>262</v>
      </c>
      <c r="W188" s="2" t="s">
        <v>1071</v>
      </c>
      <c r="X188" s="25">
        <v>9782203203976</v>
      </c>
    </row>
    <row r="189" spans="1:26" x14ac:dyDescent="0.2">
      <c r="B189" t="s">
        <v>1072</v>
      </c>
      <c r="C189" s="4">
        <v>9781770465046</v>
      </c>
      <c r="D189" s="9" t="s">
        <v>1073</v>
      </c>
      <c r="E189" t="s">
        <v>1074</v>
      </c>
      <c r="F189" t="s">
        <v>1075</v>
      </c>
      <c r="G189" s="1" t="s">
        <v>35</v>
      </c>
      <c r="H189" t="s">
        <v>763</v>
      </c>
      <c r="I189" t="s">
        <v>37</v>
      </c>
      <c r="J189" t="s">
        <v>764</v>
      </c>
      <c r="K189" t="s">
        <v>39</v>
      </c>
      <c r="L189" s="1" t="str">
        <f t="shared" si="12"/>
        <v>No</v>
      </c>
      <c r="M189" t="s">
        <v>95</v>
      </c>
      <c r="P189">
        <v>2022</v>
      </c>
      <c r="Q189" t="s">
        <v>1049</v>
      </c>
      <c r="S189" t="s">
        <v>45</v>
      </c>
    </row>
    <row r="190" spans="1:26" x14ac:dyDescent="0.2">
      <c r="B190" t="s">
        <v>1076</v>
      </c>
      <c r="C190" s="4">
        <v>9781894937894</v>
      </c>
      <c r="D190" s="9" t="s">
        <v>1077</v>
      </c>
      <c r="E190" t="s">
        <v>1078</v>
      </c>
      <c r="F190" t="s">
        <v>1079</v>
      </c>
      <c r="G190" s="1" t="s">
        <v>35</v>
      </c>
      <c r="H190" t="s">
        <v>1080</v>
      </c>
      <c r="I190" t="s">
        <v>37</v>
      </c>
      <c r="J190" t="s">
        <v>578</v>
      </c>
      <c r="K190" t="s">
        <v>107</v>
      </c>
      <c r="L190" s="1" t="str">
        <f t="shared" si="12"/>
        <v>No</v>
      </c>
      <c r="M190" t="s">
        <v>463</v>
      </c>
      <c r="P190">
        <v>2003</v>
      </c>
      <c r="Q190" t="s">
        <v>1049</v>
      </c>
      <c r="S190" t="s">
        <v>45</v>
      </c>
    </row>
    <row r="191" spans="1:26" x14ac:dyDescent="0.2">
      <c r="B191" t="s">
        <v>1081</v>
      </c>
      <c r="C191" s="4">
        <v>9781770461260</v>
      </c>
      <c r="D191" s="9" t="s">
        <v>1082</v>
      </c>
      <c r="E191" t="s">
        <v>1083</v>
      </c>
      <c r="F191" t="s">
        <v>1084</v>
      </c>
      <c r="G191" s="1" t="s">
        <v>35</v>
      </c>
      <c r="H191" t="s">
        <v>1085</v>
      </c>
      <c r="I191" t="s">
        <v>61</v>
      </c>
      <c r="J191" t="s">
        <v>1086</v>
      </c>
      <c r="K191" t="s">
        <v>53</v>
      </c>
      <c r="L191" s="1" t="str">
        <f t="shared" si="12"/>
        <v>No</v>
      </c>
      <c r="M191" t="s">
        <v>63</v>
      </c>
      <c r="N191" t="s">
        <v>154</v>
      </c>
      <c r="P191">
        <v>2015</v>
      </c>
      <c r="Q191" t="s">
        <v>1049</v>
      </c>
      <c r="S191" t="s">
        <v>45</v>
      </c>
    </row>
    <row r="192" spans="1:26" ht="16" thickBot="1" x14ac:dyDescent="0.25">
      <c r="B192" t="s">
        <v>1087</v>
      </c>
      <c r="C192" s="4">
        <v>9781770463769</v>
      </c>
      <c r="D192" s="9" t="s">
        <v>1088</v>
      </c>
      <c r="E192" t="s">
        <v>1089</v>
      </c>
      <c r="F192" t="s">
        <v>1090</v>
      </c>
      <c r="G192" s="1" t="s">
        <v>425</v>
      </c>
      <c r="H192" t="s">
        <v>1091</v>
      </c>
      <c r="I192" t="s">
        <v>145</v>
      </c>
      <c r="J192" t="s">
        <v>1092</v>
      </c>
      <c r="K192" t="s">
        <v>107</v>
      </c>
      <c r="L192" s="1" t="str">
        <f t="shared" si="12"/>
        <v>Yes</v>
      </c>
      <c r="M192" t="s">
        <v>74</v>
      </c>
      <c r="P192">
        <v>2020</v>
      </c>
      <c r="Q192" t="s">
        <v>1049</v>
      </c>
      <c r="S192" t="s">
        <v>41</v>
      </c>
      <c r="T192" s="2" t="s">
        <v>1093</v>
      </c>
      <c r="U192">
        <v>2011</v>
      </c>
      <c r="V192" t="s">
        <v>1094</v>
      </c>
      <c r="W192" s="2" t="s">
        <v>1095</v>
      </c>
      <c r="X192" s="25">
        <v>9782070629572</v>
      </c>
    </row>
    <row r="193" spans="1:26" ht="27" customHeight="1" thickTop="1" thickBot="1" x14ac:dyDescent="0.35">
      <c r="A193" s="36" t="s">
        <v>1096</v>
      </c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8"/>
    </row>
    <row r="194" spans="1:26" ht="23" thickTop="1" thickBot="1" x14ac:dyDescent="0.3">
      <c r="A194" s="34" t="s">
        <v>1</v>
      </c>
      <c r="B194" s="40" t="s">
        <v>2</v>
      </c>
      <c r="C194" s="40"/>
      <c r="D194" s="41"/>
      <c r="E194" s="39" t="s">
        <v>3</v>
      </c>
      <c r="F194" s="40"/>
      <c r="G194" s="41"/>
      <c r="H194" s="39" t="s">
        <v>4</v>
      </c>
      <c r="I194" s="40"/>
      <c r="J194" s="40"/>
      <c r="K194" s="40"/>
      <c r="L194" s="41"/>
      <c r="M194" s="39" t="s">
        <v>5</v>
      </c>
      <c r="N194" s="40"/>
      <c r="O194" s="41"/>
      <c r="P194" s="39" t="s">
        <v>6</v>
      </c>
      <c r="Q194" s="40"/>
      <c r="R194" s="40"/>
      <c r="S194" s="40"/>
      <c r="T194" s="39" t="s">
        <v>7</v>
      </c>
      <c r="U194" s="40"/>
      <c r="V194" s="40"/>
      <c r="W194" s="40"/>
      <c r="X194" s="42"/>
    </row>
    <row r="195" spans="1:26" ht="16" thickBot="1" x14ac:dyDescent="0.25">
      <c r="A195" s="35"/>
      <c r="B195" s="5" t="s">
        <v>8</v>
      </c>
      <c r="C195" s="6" t="s">
        <v>9</v>
      </c>
      <c r="D195" s="8" t="s">
        <v>10</v>
      </c>
      <c r="E195" s="5" t="s">
        <v>11</v>
      </c>
      <c r="F195" s="5" t="s">
        <v>12</v>
      </c>
      <c r="G195" s="11" t="s">
        <v>13</v>
      </c>
      <c r="H195" s="5" t="s">
        <v>14</v>
      </c>
      <c r="I195" s="5" t="s">
        <v>15</v>
      </c>
      <c r="J195" s="5" t="s">
        <v>16</v>
      </c>
      <c r="K195" s="5" t="s">
        <v>17</v>
      </c>
      <c r="L195" s="11" t="s">
        <v>18</v>
      </c>
      <c r="M195" s="5" t="s">
        <v>19</v>
      </c>
      <c r="N195" s="5" t="s">
        <v>20</v>
      </c>
      <c r="O195" s="11" t="s">
        <v>21</v>
      </c>
      <c r="P195" s="5" t="s">
        <v>22</v>
      </c>
      <c r="Q195" s="5" t="s">
        <v>23</v>
      </c>
      <c r="R195" s="5" t="s">
        <v>1097</v>
      </c>
      <c r="S195" s="24" t="s">
        <v>25</v>
      </c>
      <c r="T195" s="20" t="s">
        <v>26</v>
      </c>
      <c r="U195" s="5" t="s">
        <v>27</v>
      </c>
      <c r="V195" s="5" t="s">
        <v>28</v>
      </c>
      <c r="W195" s="20" t="s">
        <v>29</v>
      </c>
      <c r="X195" s="16" t="s">
        <v>30</v>
      </c>
    </row>
    <row r="196" spans="1:26" ht="16" thickTop="1" x14ac:dyDescent="0.2">
      <c r="A196" s="29" t="s">
        <v>1098</v>
      </c>
      <c r="B196" s="19" t="s">
        <v>1099</v>
      </c>
      <c r="C196" s="4">
        <v>9781940878300</v>
      </c>
      <c r="D196" s="9" t="s">
        <v>1100</v>
      </c>
      <c r="E196" t="s">
        <v>1101</v>
      </c>
      <c r="F196" t="s">
        <v>1102</v>
      </c>
      <c r="G196" s="1" t="s">
        <v>50</v>
      </c>
      <c r="H196" t="s">
        <v>1103</v>
      </c>
      <c r="I196" t="s">
        <v>37</v>
      </c>
      <c r="J196" t="s">
        <v>52</v>
      </c>
      <c r="K196" t="s">
        <v>53</v>
      </c>
      <c r="L196" s="1" t="str">
        <f>IF(S196="English", "No", "Yes")</f>
        <v>No</v>
      </c>
      <c r="M196" t="s">
        <v>55</v>
      </c>
      <c r="P196">
        <v>2020</v>
      </c>
      <c r="Q196" t="s">
        <v>1104</v>
      </c>
      <c r="R196" t="s">
        <v>1105</v>
      </c>
      <c r="S196" t="s">
        <v>45</v>
      </c>
      <c r="Y196" t="s">
        <v>45</v>
      </c>
      <c r="Z196">
        <f>COUNTIF(S196:S218, "English")</f>
        <v>19</v>
      </c>
    </row>
    <row r="197" spans="1:26" x14ac:dyDescent="0.2">
      <c r="B197" t="s">
        <v>1106</v>
      </c>
      <c r="C197" s="4">
        <v>9781940878614</v>
      </c>
      <c r="D197" s="9" t="s">
        <v>1107</v>
      </c>
      <c r="E197" t="s">
        <v>1108</v>
      </c>
      <c r="F197" t="s">
        <v>1109</v>
      </c>
      <c r="G197" t="s">
        <v>35</v>
      </c>
      <c r="H197" s="2" t="s">
        <v>1110</v>
      </c>
      <c r="I197" t="s">
        <v>37</v>
      </c>
      <c r="J197" t="s">
        <v>118</v>
      </c>
      <c r="K197" t="s">
        <v>53</v>
      </c>
      <c r="L197" s="1" t="str">
        <f t="shared" ref="L197:L218" si="13">IF(S197="English", "No", "Yes")</f>
        <v>No</v>
      </c>
      <c r="M197" s="2" t="s">
        <v>55</v>
      </c>
      <c r="N197" t="s">
        <v>74</v>
      </c>
      <c r="O197"/>
      <c r="P197" s="2">
        <v>2024</v>
      </c>
      <c r="Q197" t="s">
        <v>1104</v>
      </c>
      <c r="R197" t="s">
        <v>1105</v>
      </c>
      <c r="S197" t="s">
        <v>45</v>
      </c>
      <c r="Y197" t="s">
        <v>41</v>
      </c>
      <c r="Z197">
        <f>COUNTIF(S196:S218, "French")</f>
        <v>3</v>
      </c>
    </row>
    <row r="198" spans="1:26" x14ac:dyDescent="0.2">
      <c r="B198" t="s">
        <v>1111</v>
      </c>
      <c r="C198" s="4">
        <v>9781940878768</v>
      </c>
      <c r="D198" s="9" t="s">
        <v>1112</v>
      </c>
      <c r="E198" t="s">
        <v>1113</v>
      </c>
      <c r="F198" t="s">
        <v>1114</v>
      </c>
      <c r="G198" t="s">
        <v>123</v>
      </c>
      <c r="H198" s="2" t="s">
        <v>1115</v>
      </c>
      <c r="I198" t="s">
        <v>145</v>
      </c>
      <c r="J198" t="s">
        <v>52</v>
      </c>
      <c r="K198" t="s">
        <v>53</v>
      </c>
      <c r="L198" s="1" t="str">
        <f t="shared" si="13"/>
        <v>No</v>
      </c>
      <c r="M198" s="2" t="s">
        <v>95</v>
      </c>
      <c r="N198" t="s">
        <v>89</v>
      </c>
      <c r="O198"/>
      <c r="P198" s="2">
        <v>2023</v>
      </c>
      <c r="Q198" t="s">
        <v>1104</v>
      </c>
      <c r="R198" t="s">
        <v>1105</v>
      </c>
      <c r="S198" t="s">
        <v>45</v>
      </c>
      <c r="Y198" t="s">
        <v>274</v>
      </c>
      <c r="Z198">
        <f>COUNTIF(S196:S218, "Spanish")</f>
        <v>1</v>
      </c>
    </row>
    <row r="199" spans="1:26" x14ac:dyDescent="0.2">
      <c r="B199" t="s">
        <v>1116</v>
      </c>
      <c r="C199" s="4">
        <v>9781954928046</v>
      </c>
      <c r="D199" s="9" t="s">
        <v>1117</v>
      </c>
      <c r="E199" t="s">
        <v>1118</v>
      </c>
      <c r="F199" t="s">
        <v>1119</v>
      </c>
      <c r="G199" t="s">
        <v>50</v>
      </c>
      <c r="H199" s="2" t="s">
        <v>1120</v>
      </c>
      <c r="I199" t="s">
        <v>37</v>
      </c>
      <c r="J199" t="s">
        <v>52</v>
      </c>
      <c r="K199" t="s">
        <v>53</v>
      </c>
      <c r="L199" s="1" t="str">
        <f t="shared" si="13"/>
        <v>No</v>
      </c>
      <c r="M199" s="2" t="s">
        <v>89</v>
      </c>
      <c r="O199"/>
      <c r="P199" s="2">
        <v>2022</v>
      </c>
      <c r="Q199" t="s">
        <v>1104</v>
      </c>
      <c r="R199" t="s">
        <v>1105</v>
      </c>
      <c r="S199" t="s">
        <v>45</v>
      </c>
    </row>
    <row r="200" spans="1:26" x14ac:dyDescent="0.2">
      <c r="B200" t="s">
        <v>1121</v>
      </c>
      <c r="C200" s="4">
        <v>9781940878669</v>
      </c>
      <c r="D200" s="9" t="s">
        <v>1122</v>
      </c>
      <c r="E200" t="s">
        <v>1123</v>
      </c>
      <c r="F200" t="s">
        <v>1124</v>
      </c>
      <c r="G200" t="s">
        <v>50</v>
      </c>
      <c r="H200" s="2" t="s">
        <v>1125</v>
      </c>
      <c r="I200" t="s">
        <v>37</v>
      </c>
      <c r="J200" t="s">
        <v>52</v>
      </c>
      <c r="K200" t="s">
        <v>53</v>
      </c>
      <c r="L200" s="1" t="str">
        <f t="shared" si="13"/>
        <v>No</v>
      </c>
      <c r="M200" s="2" t="s">
        <v>95</v>
      </c>
      <c r="N200" t="s">
        <v>89</v>
      </c>
      <c r="O200"/>
      <c r="P200" s="2">
        <v>2021</v>
      </c>
      <c r="Q200" t="s">
        <v>1104</v>
      </c>
      <c r="R200" t="s">
        <v>1105</v>
      </c>
      <c r="S200" t="s">
        <v>45</v>
      </c>
    </row>
    <row r="201" spans="1:26" x14ac:dyDescent="0.2">
      <c r="B201" t="s">
        <v>1126</v>
      </c>
      <c r="C201" s="4">
        <v>9781940878652</v>
      </c>
      <c r="D201" s="9" t="s">
        <v>1127</v>
      </c>
      <c r="E201" t="s">
        <v>1128</v>
      </c>
      <c r="F201" t="s">
        <v>1129</v>
      </c>
      <c r="G201" t="s">
        <v>35</v>
      </c>
      <c r="H201" s="2" t="s">
        <v>157</v>
      </c>
      <c r="I201" t="s">
        <v>37</v>
      </c>
      <c r="J201" t="s">
        <v>118</v>
      </c>
      <c r="K201" t="s">
        <v>53</v>
      </c>
      <c r="L201" s="1" t="str">
        <f t="shared" si="13"/>
        <v>No</v>
      </c>
      <c r="M201" t="s">
        <v>74</v>
      </c>
      <c r="O201"/>
      <c r="P201" s="2">
        <v>2021</v>
      </c>
      <c r="Q201" t="s">
        <v>1104</v>
      </c>
      <c r="R201" t="s">
        <v>1105</v>
      </c>
      <c r="S201" t="s">
        <v>45</v>
      </c>
    </row>
    <row r="202" spans="1:26" x14ac:dyDescent="0.2">
      <c r="B202" t="s">
        <v>1130</v>
      </c>
      <c r="C202" s="4">
        <v>9781940878362</v>
      </c>
      <c r="D202" s="9" t="s">
        <v>1131</v>
      </c>
      <c r="E202" t="s">
        <v>1132</v>
      </c>
      <c r="F202" t="s">
        <v>1133</v>
      </c>
      <c r="G202" t="s">
        <v>50</v>
      </c>
      <c r="H202" s="2" t="s">
        <v>1134</v>
      </c>
      <c r="I202" t="s">
        <v>37</v>
      </c>
      <c r="J202" t="s">
        <v>52</v>
      </c>
      <c r="K202" t="s">
        <v>53</v>
      </c>
      <c r="L202" s="1" t="str">
        <f t="shared" si="13"/>
        <v>No</v>
      </c>
      <c r="M202" s="2" t="s">
        <v>55</v>
      </c>
      <c r="N202" t="s">
        <v>74</v>
      </c>
      <c r="O202"/>
      <c r="P202" s="2">
        <v>2021</v>
      </c>
      <c r="Q202" t="s">
        <v>1104</v>
      </c>
      <c r="R202" t="s">
        <v>1105</v>
      </c>
      <c r="S202" t="s">
        <v>45</v>
      </c>
    </row>
    <row r="203" spans="1:26" x14ac:dyDescent="0.2">
      <c r="B203" t="s">
        <v>1135</v>
      </c>
      <c r="C203" s="4">
        <v>9781940878386</v>
      </c>
      <c r="D203" s="9" t="s">
        <v>1136</v>
      </c>
      <c r="E203" t="s">
        <v>1137</v>
      </c>
      <c r="F203" t="s">
        <v>1138</v>
      </c>
      <c r="G203" t="s">
        <v>35</v>
      </c>
      <c r="H203" s="2" t="s">
        <v>1139</v>
      </c>
      <c r="I203" t="s">
        <v>37</v>
      </c>
      <c r="J203" t="s">
        <v>118</v>
      </c>
      <c r="K203" t="s">
        <v>107</v>
      </c>
      <c r="L203" s="1" t="str">
        <f t="shared" si="13"/>
        <v>No</v>
      </c>
      <c r="M203" s="2" t="s">
        <v>154</v>
      </c>
      <c r="N203" t="s">
        <v>74</v>
      </c>
      <c r="O203"/>
      <c r="P203" s="2">
        <v>2020</v>
      </c>
      <c r="Q203" t="s">
        <v>1104</v>
      </c>
      <c r="R203" t="s">
        <v>1105</v>
      </c>
      <c r="S203" t="s">
        <v>45</v>
      </c>
    </row>
    <row r="204" spans="1:26" x14ac:dyDescent="0.2">
      <c r="B204" t="s">
        <v>1140</v>
      </c>
      <c r="C204" s="4">
        <v>9781940878867</v>
      </c>
      <c r="D204" s="9" t="s">
        <v>1141</v>
      </c>
      <c r="E204" t="s">
        <v>1142</v>
      </c>
      <c r="F204" t="s">
        <v>1143</v>
      </c>
      <c r="G204" t="s">
        <v>35</v>
      </c>
      <c r="H204" s="2" t="s">
        <v>1144</v>
      </c>
      <c r="I204" t="s">
        <v>37</v>
      </c>
      <c r="J204" t="s">
        <v>118</v>
      </c>
      <c r="K204" t="s">
        <v>107</v>
      </c>
      <c r="L204" s="1" t="str">
        <f t="shared" si="13"/>
        <v>No</v>
      </c>
      <c r="M204" s="2" t="s">
        <v>55</v>
      </c>
      <c r="N204" t="s">
        <v>89</v>
      </c>
      <c r="O204"/>
      <c r="P204" s="2">
        <v>2024</v>
      </c>
      <c r="Q204" t="s">
        <v>1104</v>
      </c>
      <c r="R204" t="s">
        <v>1105</v>
      </c>
      <c r="S204" t="s">
        <v>45</v>
      </c>
    </row>
    <row r="205" spans="1:26" x14ac:dyDescent="0.2">
      <c r="B205" t="s">
        <v>1145</v>
      </c>
      <c r="C205" s="4">
        <v>9798886560428</v>
      </c>
      <c r="D205" s="9" t="s">
        <v>1146</v>
      </c>
      <c r="E205" t="s">
        <v>1147</v>
      </c>
      <c r="F205" t="s">
        <v>1138</v>
      </c>
      <c r="G205" t="s">
        <v>35</v>
      </c>
      <c r="H205" s="2" t="s">
        <v>1148</v>
      </c>
      <c r="I205" t="s">
        <v>37</v>
      </c>
      <c r="J205" t="s">
        <v>118</v>
      </c>
      <c r="K205" t="s">
        <v>39</v>
      </c>
      <c r="L205" s="1" t="str">
        <f t="shared" si="13"/>
        <v>No</v>
      </c>
      <c r="M205" s="2" t="s">
        <v>81</v>
      </c>
      <c r="N205" t="s">
        <v>55</v>
      </c>
      <c r="O205"/>
      <c r="P205" s="2">
        <v>2023</v>
      </c>
      <c r="Q205" t="s">
        <v>1104</v>
      </c>
      <c r="R205" t="s">
        <v>1105</v>
      </c>
      <c r="S205" t="s">
        <v>45</v>
      </c>
    </row>
    <row r="206" spans="1:26" ht="16" thickBot="1" x14ac:dyDescent="0.25">
      <c r="A206" s="30"/>
      <c r="B206" s="3" t="s">
        <v>1149</v>
      </c>
      <c r="C206" s="7">
        <v>9798886560381</v>
      </c>
      <c r="D206" s="10" t="s">
        <v>1150</v>
      </c>
      <c r="E206" s="3" t="s">
        <v>1151</v>
      </c>
      <c r="F206" s="3" t="s">
        <v>1152</v>
      </c>
      <c r="G206" s="3" t="s">
        <v>425</v>
      </c>
      <c r="H206" s="21" t="s">
        <v>1153</v>
      </c>
      <c r="I206" s="3" t="s">
        <v>37</v>
      </c>
      <c r="J206" s="3" t="s">
        <v>1154</v>
      </c>
      <c r="K206" s="3" t="s">
        <v>53</v>
      </c>
      <c r="L206" s="12" t="str">
        <f t="shared" si="13"/>
        <v>No</v>
      </c>
      <c r="M206" s="21" t="s">
        <v>95</v>
      </c>
      <c r="N206" s="3"/>
      <c r="O206" s="3"/>
      <c r="P206" s="21">
        <v>2024</v>
      </c>
      <c r="Q206" s="3" t="s">
        <v>1104</v>
      </c>
      <c r="R206" s="3" t="s">
        <v>1105</v>
      </c>
      <c r="S206" s="3" t="s">
        <v>45</v>
      </c>
      <c r="T206" s="21"/>
      <c r="U206" s="3"/>
      <c r="V206" s="3"/>
      <c r="W206" s="21"/>
      <c r="X206" s="27"/>
    </row>
    <row r="207" spans="1:26" x14ac:dyDescent="0.2">
      <c r="B207" t="s">
        <v>1155</v>
      </c>
      <c r="C207" s="4">
        <v>9781682618981</v>
      </c>
      <c r="D207" s="9" t="s">
        <v>1156</v>
      </c>
      <c r="E207" t="s">
        <v>1157</v>
      </c>
      <c r="F207" t="s">
        <v>1158</v>
      </c>
      <c r="G207" t="s">
        <v>35</v>
      </c>
      <c r="H207" s="2" t="s">
        <v>1159</v>
      </c>
      <c r="I207" t="s">
        <v>37</v>
      </c>
      <c r="J207" t="s">
        <v>551</v>
      </c>
      <c r="K207" t="s">
        <v>107</v>
      </c>
      <c r="L207" s="1" t="str">
        <f t="shared" si="13"/>
        <v>No</v>
      </c>
      <c r="M207" s="2" t="s">
        <v>95</v>
      </c>
      <c r="O207"/>
      <c r="P207" s="2">
        <v>2020</v>
      </c>
      <c r="Q207" t="s">
        <v>1160</v>
      </c>
      <c r="R207" t="s">
        <v>1105</v>
      </c>
      <c r="S207" t="s">
        <v>45</v>
      </c>
    </row>
    <row r="208" spans="1:26" x14ac:dyDescent="0.2">
      <c r="A208" s="29" t="s">
        <v>1161</v>
      </c>
      <c r="B208" s="19" t="s">
        <v>1162</v>
      </c>
      <c r="C208" s="4">
        <v>9781781086179</v>
      </c>
      <c r="D208" s="9" t="s">
        <v>1163</v>
      </c>
      <c r="E208" t="s">
        <v>1164</v>
      </c>
      <c r="F208" t="s">
        <v>1165</v>
      </c>
      <c r="G208" t="s">
        <v>50</v>
      </c>
      <c r="H208" s="2" t="s">
        <v>73</v>
      </c>
      <c r="I208" t="s">
        <v>37</v>
      </c>
      <c r="J208" t="s">
        <v>52</v>
      </c>
      <c r="K208" t="s">
        <v>107</v>
      </c>
      <c r="L208" s="1" t="str">
        <f t="shared" si="13"/>
        <v>No</v>
      </c>
      <c r="M208" t="s">
        <v>55</v>
      </c>
      <c r="N208" t="s">
        <v>74</v>
      </c>
      <c r="O208"/>
      <c r="P208" s="2">
        <v>2018</v>
      </c>
      <c r="Q208" t="s">
        <v>1166</v>
      </c>
      <c r="R208" t="s">
        <v>1105</v>
      </c>
      <c r="S208" t="s">
        <v>45</v>
      </c>
      <c r="T208" s="2" t="s">
        <v>1164</v>
      </c>
      <c r="U208">
        <v>1981</v>
      </c>
      <c r="V208" t="s">
        <v>875</v>
      </c>
    </row>
    <row r="209" spans="1:26" x14ac:dyDescent="0.2">
      <c r="A209" s="29" t="s">
        <v>1167</v>
      </c>
      <c r="B209" s="19" t="s">
        <v>1168</v>
      </c>
      <c r="C209" s="4">
        <v>9781501166433</v>
      </c>
      <c r="D209" s="9" t="s">
        <v>1169</v>
      </c>
      <c r="E209" t="s">
        <v>1170</v>
      </c>
      <c r="F209" t="s">
        <v>1171</v>
      </c>
      <c r="G209" s="1" t="s">
        <v>425</v>
      </c>
      <c r="H209" t="s">
        <v>1172</v>
      </c>
      <c r="I209" t="s">
        <v>37</v>
      </c>
      <c r="J209" t="s">
        <v>1173</v>
      </c>
      <c r="K209" t="s">
        <v>107</v>
      </c>
      <c r="L209" s="1" t="str">
        <f t="shared" si="13"/>
        <v>No</v>
      </c>
      <c r="M209" t="s">
        <v>74</v>
      </c>
      <c r="P209">
        <v>2018</v>
      </c>
      <c r="Q209" t="s">
        <v>1174</v>
      </c>
      <c r="R209" t="s">
        <v>1105</v>
      </c>
      <c r="S209" t="s">
        <v>45</v>
      </c>
    </row>
    <row r="210" spans="1:26" x14ac:dyDescent="0.2">
      <c r="A210" s="29" t="s">
        <v>1167</v>
      </c>
      <c r="B210" s="19" t="s">
        <v>1175</v>
      </c>
      <c r="C210" s="4">
        <v>9781501190780</v>
      </c>
      <c r="D210" s="9" t="s">
        <v>1176</v>
      </c>
      <c r="E210" t="s">
        <v>1177</v>
      </c>
      <c r="F210" t="s">
        <v>1178</v>
      </c>
      <c r="G210" s="1" t="s">
        <v>35</v>
      </c>
      <c r="H210" t="s">
        <v>1179</v>
      </c>
      <c r="I210" t="s">
        <v>37</v>
      </c>
      <c r="J210" t="s">
        <v>118</v>
      </c>
      <c r="K210" t="s">
        <v>107</v>
      </c>
      <c r="L210" s="1" t="str">
        <f t="shared" si="13"/>
        <v>No</v>
      </c>
      <c r="M210" t="s">
        <v>64</v>
      </c>
      <c r="P210">
        <v>2020</v>
      </c>
      <c r="Q210" t="s">
        <v>1174</v>
      </c>
      <c r="R210" t="s">
        <v>1105</v>
      </c>
      <c r="S210" t="s">
        <v>45</v>
      </c>
    </row>
    <row r="211" spans="1:26" x14ac:dyDescent="0.2">
      <c r="B211" t="s">
        <v>1180</v>
      </c>
      <c r="C211" s="4">
        <v>9781954412323</v>
      </c>
      <c r="D211" s="9" t="s">
        <v>1181</v>
      </c>
      <c r="E211" t="s">
        <v>1182</v>
      </c>
      <c r="F211" t="s">
        <v>1183</v>
      </c>
      <c r="G211" s="1" t="s">
        <v>268</v>
      </c>
      <c r="H211" t="s">
        <v>1184</v>
      </c>
      <c r="I211" t="s">
        <v>37</v>
      </c>
      <c r="J211" t="s">
        <v>1185</v>
      </c>
      <c r="K211" t="s">
        <v>53</v>
      </c>
      <c r="L211" s="1" t="str">
        <f t="shared" si="13"/>
        <v>No</v>
      </c>
      <c r="M211" t="s">
        <v>95</v>
      </c>
      <c r="P211">
        <v>2021</v>
      </c>
      <c r="Q211" t="s">
        <v>1186</v>
      </c>
      <c r="R211" t="s">
        <v>1105</v>
      </c>
      <c r="S211" t="s">
        <v>45</v>
      </c>
    </row>
    <row r="212" spans="1:26" x14ac:dyDescent="0.2">
      <c r="B212" t="s">
        <v>1187</v>
      </c>
      <c r="C212" s="4">
        <v>9781644230695</v>
      </c>
      <c r="D212" s="9" t="s">
        <v>1188</v>
      </c>
      <c r="E212" t="s">
        <v>1189</v>
      </c>
      <c r="F212" t="s">
        <v>1190</v>
      </c>
      <c r="G212" s="1" t="s">
        <v>35</v>
      </c>
      <c r="H212" t="s">
        <v>1191</v>
      </c>
      <c r="I212" t="s">
        <v>61</v>
      </c>
      <c r="J212" t="s">
        <v>113</v>
      </c>
      <c r="K212" t="s">
        <v>39</v>
      </c>
      <c r="L212" s="1" t="str">
        <f t="shared" si="13"/>
        <v>No</v>
      </c>
      <c r="M212" t="s">
        <v>167</v>
      </c>
      <c r="N212" t="s">
        <v>1192</v>
      </c>
      <c r="P212">
        <v>2022</v>
      </c>
      <c r="Q212" t="s">
        <v>1193</v>
      </c>
      <c r="R212" t="s">
        <v>1105</v>
      </c>
      <c r="S212" t="s">
        <v>45</v>
      </c>
    </row>
    <row r="213" spans="1:26" x14ac:dyDescent="0.2">
      <c r="B213" t="s">
        <v>1194</v>
      </c>
      <c r="C213" s="4">
        <v>9781683834472</v>
      </c>
      <c r="D213" s="9" t="s">
        <v>1195</v>
      </c>
      <c r="E213" t="s">
        <v>1196</v>
      </c>
      <c r="F213" t="s">
        <v>1197</v>
      </c>
      <c r="G213" s="1" t="s">
        <v>35</v>
      </c>
      <c r="H213" t="s">
        <v>1198</v>
      </c>
      <c r="I213" t="s">
        <v>61</v>
      </c>
      <c r="J213" t="s">
        <v>1199</v>
      </c>
      <c r="K213" t="s">
        <v>107</v>
      </c>
      <c r="L213" s="1" t="str">
        <f t="shared" si="13"/>
        <v>No</v>
      </c>
      <c r="M213" t="s">
        <v>64</v>
      </c>
      <c r="P213">
        <v>2019</v>
      </c>
      <c r="Q213" t="s">
        <v>1200</v>
      </c>
      <c r="R213" t="s">
        <v>1105</v>
      </c>
      <c r="S213" t="s">
        <v>45</v>
      </c>
    </row>
    <row r="214" spans="1:26" x14ac:dyDescent="0.2">
      <c r="B214" t="s">
        <v>1201</v>
      </c>
      <c r="C214" s="4">
        <v>9781683834489</v>
      </c>
      <c r="D214" s="9" t="s">
        <v>1202</v>
      </c>
      <c r="E214" t="s">
        <v>1203</v>
      </c>
      <c r="F214" t="s">
        <v>1204</v>
      </c>
      <c r="G214" s="1" t="s">
        <v>35</v>
      </c>
      <c r="H214" t="s">
        <v>174</v>
      </c>
      <c r="I214" t="s">
        <v>37</v>
      </c>
      <c r="J214" t="s">
        <v>118</v>
      </c>
      <c r="K214" t="s">
        <v>53</v>
      </c>
      <c r="L214" s="1" t="str">
        <f t="shared" si="13"/>
        <v>No</v>
      </c>
      <c r="M214" t="s">
        <v>54</v>
      </c>
      <c r="N214" t="s">
        <v>55</v>
      </c>
      <c r="P214">
        <v>2020</v>
      </c>
      <c r="Q214" t="s">
        <v>1200</v>
      </c>
      <c r="R214" t="s">
        <v>1105</v>
      </c>
      <c r="S214" t="s">
        <v>45</v>
      </c>
    </row>
    <row r="215" spans="1:26" x14ac:dyDescent="0.2">
      <c r="B215" t="s">
        <v>1205</v>
      </c>
      <c r="C215" s="4">
        <v>9781643131962</v>
      </c>
      <c r="D215" s="9" t="s">
        <v>1206</v>
      </c>
      <c r="E215" t="s">
        <v>1207</v>
      </c>
      <c r="F215" t="s">
        <v>1208</v>
      </c>
      <c r="G215" s="1" t="s">
        <v>50</v>
      </c>
      <c r="H215" s="2" t="s">
        <v>1209</v>
      </c>
      <c r="I215" t="s">
        <v>37</v>
      </c>
      <c r="J215" t="s">
        <v>1210</v>
      </c>
      <c r="K215" t="s">
        <v>107</v>
      </c>
      <c r="L215" s="1" t="str">
        <f t="shared" si="13"/>
        <v>Yes</v>
      </c>
      <c r="M215" t="s">
        <v>81</v>
      </c>
      <c r="P215" s="2">
        <v>2021</v>
      </c>
      <c r="Q215" t="s">
        <v>1211</v>
      </c>
      <c r="R215" t="s">
        <v>1105</v>
      </c>
      <c r="S215" t="s">
        <v>41</v>
      </c>
      <c r="T215" s="2" t="s">
        <v>1212</v>
      </c>
      <c r="U215">
        <v>2018</v>
      </c>
      <c r="V215" t="s">
        <v>1213</v>
      </c>
      <c r="W215" s="2" t="s">
        <v>1214</v>
      </c>
      <c r="X215" s="25">
        <v>9791093111353</v>
      </c>
    </row>
    <row r="216" spans="1:26" x14ac:dyDescent="0.2">
      <c r="B216" t="s">
        <v>1215</v>
      </c>
      <c r="C216" s="4">
        <v>9781643130163</v>
      </c>
      <c r="D216" s="9" t="s">
        <v>1216</v>
      </c>
      <c r="E216" t="s">
        <v>1217</v>
      </c>
      <c r="F216" t="s">
        <v>1218</v>
      </c>
      <c r="G216" s="1" t="s">
        <v>35</v>
      </c>
      <c r="H216" s="2" t="s">
        <v>1219</v>
      </c>
      <c r="I216" t="s">
        <v>37</v>
      </c>
      <c r="J216" t="s">
        <v>113</v>
      </c>
      <c r="K216" t="s">
        <v>39</v>
      </c>
      <c r="L216" s="1" t="str">
        <f t="shared" si="13"/>
        <v>Yes</v>
      </c>
      <c r="M216" t="s">
        <v>1220</v>
      </c>
      <c r="P216" s="2">
        <v>2019</v>
      </c>
      <c r="Q216" t="s">
        <v>1211</v>
      </c>
      <c r="R216" t="s">
        <v>1105</v>
      </c>
      <c r="S216" t="s">
        <v>274</v>
      </c>
      <c r="T216" s="2" t="s">
        <v>1221</v>
      </c>
      <c r="U216">
        <v>2018</v>
      </c>
      <c r="V216" t="s">
        <v>1222</v>
      </c>
      <c r="W216" s="22" t="s">
        <v>1223</v>
      </c>
      <c r="X216" s="25">
        <v>9788416507993</v>
      </c>
    </row>
    <row r="217" spans="1:26" x14ac:dyDescent="0.2">
      <c r="B217" t="s">
        <v>1224</v>
      </c>
      <c r="C217" s="4">
        <v>9781681778556</v>
      </c>
      <c r="D217" s="9" t="s">
        <v>1225</v>
      </c>
      <c r="E217" t="s">
        <v>1226</v>
      </c>
      <c r="F217" t="s">
        <v>1227</v>
      </c>
      <c r="G217" s="1" t="s">
        <v>35</v>
      </c>
      <c r="H217" s="2" t="s">
        <v>1228</v>
      </c>
      <c r="I217" t="s">
        <v>37</v>
      </c>
      <c r="J217" t="s">
        <v>62</v>
      </c>
      <c r="K217" t="s">
        <v>107</v>
      </c>
      <c r="L217" s="1" t="str">
        <f t="shared" si="13"/>
        <v>Yes</v>
      </c>
      <c r="M217" t="s">
        <v>154</v>
      </c>
      <c r="N217" t="s">
        <v>64</v>
      </c>
      <c r="P217" s="2">
        <v>2018</v>
      </c>
      <c r="Q217" t="s">
        <v>1211</v>
      </c>
      <c r="R217" t="s">
        <v>1105</v>
      </c>
      <c r="S217" t="s">
        <v>41</v>
      </c>
      <c r="T217" s="2" t="s">
        <v>1229</v>
      </c>
      <c r="U217">
        <v>2018</v>
      </c>
      <c r="V217" t="s">
        <v>1213</v>
      </c>
      <c r="W217" s="2" t="s">
        <v>1230</v>
      </c>
      <c r="X217" s="25">
        <v>9791093111216</v>
      </c>
    </row>
    <row r="218" spans="1:26" ht="16" thickBot="1" x14ac:dyDescent="0.25">
      <c r="B218" t="s">
        <v>1231</v>
      </c>
      <c r="C218" s="4">
        <v>9781681772172</v>
      </c>
      <c r="D218" s="9" t="s">
        <v>1232</v>
      </c>
      <c r="E218" t="s">
        <v>1233</v>
      </c>
      <c r="F218" t="s">
        <v>1234</v>
      </c>
      <c r="G218" s="1" t="s">
        <v>35</v>
      </c>
      <c r="H218" s="2" t="s">
        <v>1235</v>
      </c>
      <c r="I218" t="s">
        <v>61</v>
      </c>
      <c r="J218" t="s">
        <v>1236</v>
      </c>
      <c r="K218" t="s">
        <v>107</v>
      </c>
      <c r="L218" s="1" t="str">
        <f t="shared" si="13"/>
        <v>Yes</v>
      </c>
      <c r="M218" t="s">
        <v>126</v>
      </c>
      <c r="P218" s="2">
        <v>2016</v>
      </c>
      <c r="Q218" t="s">
        <v>1211</v>
      </c>
      <c r="R218" t="s">
        <v>1105</v>
      </c>
      <c r="S218" t="s">
        <v>41</v>
      </c>
      <c r="T218" s="2" t="s">
        <v>1237</v>
      </c>
      <c r="U218">
        <v>2015</v>
      </c>
      <c r="V218" t="s">
        <v>466</v>
      </c>
      <c r="W218" s="2" t="s">
        <v>1238</v>
      </c>
      <c r="X218" s="25">
        <v>9782848658254</v>
      </c>
    </row>
    <row r="219" spans="1:26" ht="27" customHeight="1" thickTop="1" thickBot="1" x14ac:dyDescent="0.35">
      <c r="A219" s="36" t="s">
        <v>1239</v>
      </c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8"/>
    </row>
    <row r="220" spans="1:26" ht="23" thickTop="1" thickBot="1" x14ac:dyDescent="0.3">
      <c r="A220" s="34" t="s">
        <v>1</v>
      </c>
      <c r="B220" s="40" t="s">
        <v>2</v>
      </c>
      <c r="C220" s="40"/>
      <c r="D220" s="41"/>
      <c r="E220" s="39" t="s">
        <v>3</v>
      </c>
      <c r="F220" s="40"/>
      <c r="G220" s="41"/>
      <c r="H220" s="39" t="s">
        <v>4</v>
      </c>
      <c r="I220" s="40"/>
      <c r="J220" s="40"/>
      <c r="K220" s="40"/>
      <c r="L220" s="41"/>
      <c r="M220" s="39" t="s">
        <v>5</v>
      </c>
      <c r="N220" s="40"/>
      <c r="O220" s="41"/>
      <c r="P220" s="39" t="s">
        <v>6</v>
      </c>
      <c r="Q220" s="40"/>
      <c r="R220" s="40"/>
      <c r="S220" s="40"/>
      <c r="T220" s="39" t="s">
        <v>7</v>
      </c>
      <c r="U220" s="40"/>
      <c r="V220" s="40"/>
      <c r="W220" s="40"/>
      <c r="X220" s="42"/>
    </row>
    <row r="221" spans="1:26" ht="16" thickBot="1" x14ac:dyDescent="0.25">
      <c r="A221" s="35"/>
      <c r="B221" s="5" t="s">
        <v>8</v>
      </c>
      <c r="C221" s="6" t="s">
        <v>9</v>
      </c>
      <c r="D221" s="8" t="s">
        <v>10</v>
      </c>
      <c r="E221" s="5" t="s">
        <v>11</v>
      </c>
      <c r="F221" s="5" t="s">
        <v>12</v>
      </c>
      <c r="G221" s="11" t="s">
        <v>13</v>
      </c>
      <c r="H221" s="5" t="s">
        <v>14</v>
      </c>
      <c r="I221" s="5" t="s">
        <v>15</v>
      </c>
      <c r="J221" s="5" t="s">
        <v>16</v>
      </c>
      <c r="K221" s="5" t="s">
        <v>17</v>
      </c>
      <c r="L221" s="11" t="s">
        <v>18</v>
      </c>
      <c r="M221" s="5" t="s">
        <v>19</v>
      </c>
      <c r="N221" s="5" t="s">
        <v>20</v>
      </c>
      <c r="O221" s="11" t="s">
        <v>21</v>
      </c>
      <c r="P221" s="5" t="s">
        <v>22</v>
      </c>
      <c r="Q221" s="5" t="s">
        <v>23</v>
      </c>
      <c r="R221" s="5" t="s">
        <v>24</v>
      </c>
      <c r="S221" s="24" t="s">
        <v>25</v>
      </c>
      <c r="T221" s="20" t="s">
        <v>26</v>
      </c>
      <c r="U221" s="5" t="s">
        <v>27</v>
      </c>
      <c r="V221" s="5" t="s">
        <v>28</v>
      </c>
      <c r="W221" s="20" t="s">
        <v>29</v>
      </c>
      <c r="X221" s="16" t="s">
        <v>30</v>
      </c>
    </row>
    <row r="222" spans="1:26" ht="16" thickTop="1" x14ac:dyDescent="0.2">
      <c r="B222" t="s">
        <v>1240</v>
      </c>
      <c r="C222" s="4">
        <v>9781935982494</v>
      </c>
      <c r="D222" s="9" t="s">
        <v>1241</v>
      </c>
      <c r="E222" t="s">
        <v>1242</v>
      </c>
      <c r="F222" t="s">
        <v>1243</v>
      </c>
      <c r="G222" s="1" t="s">
        <v>425</v>
      </c>
      <c r="H222" t="s">
        <v>1244</v>
      </c>
      <c r="I222" t="s">
        <v>37</v>
      </c>
      <c r="J222" t="s">
        <v>752</v>
      </c>
      <c r="K222" t="s">
        <v>39</v>
      </c>
      <c r="L222" s="1" t="str">
        <f>IF(S222="English", "No", "Yes")</f>
        <v>No</v>
      </c>
      <c r="M222" t="s">
        <v>74</v>
      </c>
      <c r="P222">
        <v>2015</v>
      </c>
      <c r="Q222" t="s">
        <v>1245</v>
      </c>
      <c r="S222" t="s">
        <v>45</v>
      </c>
      <c r="Y222" t="s">
        <v>45</v>
      </c>
      <c r="Z222">
        <f>COUNTIF(S222:S232, "English")</f>
        <v>9</v>
      </c>
    </row>
    <row r="223" spans="1:26" x14ac:dyDescent="0.2">
      <c r="B223" t="s">
        <v>1246</v>
      </c>
      <c r="C223" s="4">
        <v>9781788737906</v>
      </c>
      <c r="D223" s="9" t="s">
        <v>1247</v>
      </c>
      <c r="E223" t="s">
        <v>1248</v>
      </c>
      <c r="F223" t="s">
        <v>1249</v>
      </c>
      <c r="G223" s="1" t="s">
        <v>35</v>
      </c>
      <c r="H223" t="s">
        <v>1250</v>
      </c>
      <c r="I223" t="s">
        <v>37</v>
      </c>
      <c r="J223" t="s">
        <v>578</v>
      </c>
      <c r="K223" t="s">
        <v>53</v>
      </c>
      <c r="L223" s="1" t="str">
        <f t="shared" ref="L223:L232" si="14">IF(S223="English", "No", "Yes")</f>
        <v>No</v>
      </c>
      <c r="M223" t="s">
        <v>1220</v>
      </c>
      <c r="P223">
        <v>2023</v>
      </c>
      <c r="Q223" t="s">
        <v>1251</v>
      </c>
      <c r="S223" t="s">
        <v>45</v>
      </c>
      <c r="Y223" t="s">
        <v>41</v>
      </c>
      <c r="Z223">
        <f>COUNTIF(S222:S232, "French")</f>
        <v>1</v>
      </c>
    </row>
    <row r="224" spans="1:26" x14ac:dyDescent="0.2">
      <c r="A224" s="29" t="s">
        <v>1252</v>
      </c>
      <c r="B224" t="s">
        <v>1253</v>
      </c>
      <c r="C224" s="4">
        <v>9781781680988</v>
      </c>
      <c r="D224" s="9" t="s">
        <v>1254</v>
      </c>
      <c r="E224" t="s">
        <v>1255</v>
      </c>
      <c r="F224" t="s">
        <v>1256</v>
      </c>
      <c r="G224" s="1" t="s">
        <v>50</v>
      </c>
      <c r="H224" t="s">
        <v>1257</v>
      </c>
      <c r="I224" t="s">
        <v>145</v>
      </c>
      <c r="J224" t="s">
        <v>1258</v>
      </c>
      <c r="K224" t="s">
        <v>39</v>
      </c>
      <c r="L224" s="1" t="str">
        <f t="shared" si="14"/>
        <v>No</v>
      </c>
      <c r="M224" t="s">
        <v>1259</v>
      </c>
      <c r="P224">
        <v>2013</v>
      </c>
      <c r="Q224" t="s">
        <v>1251</v>
      </c>
      <c r="S224" t="s">
        <v>45</v>
      </c>
      <c r="Y224" t="s">
        <v>274</v>
      </c>
      <c r="Z224">
        <f>COUNTIF(S222:S232, "Spanish")</f>
        <v>1</v>
      </c>
    </row>
    <row r="225" spans="1:26" x14ac:dyDescent="0.2">
      <c r="B225" t="s">
        <v>1260</v>
      </c>
      <c r="C225" s="4">
        <v>9781786636874</v>
      </c>
      <c r="D225" s="9" t="s">
        <v>1261</v>
      </c>
      <c r="E225" t="s">
        <v>1262</v>
      </c>
      <c r="F225" t="s">
        <v>583</v>
      </c>
      <c r="G225" s="1" t="s">
        <v>35</v>
      </c>
      <c r="H225" t="s">
        <v>1263</v>
      </c>
      <c r="I225" t="s">
        <v>37</v>
      </c>
      <c r="J225" t="s">
        <v>844</v>
      </c>
      <c r="K225" t="s">
        <v>107</v>
      </c>
      <c r="L225" s="1" t="str">
        <f t="shared" si="14"/>
        <v>No</v>
      </c>
      <c r="M225" t="s">
        <v>1264</v>
      </c>
      <c r="N225" t="s">
        <v>64</v>
      </c>
      <c r="P225">
        <v>2019</v>
      </c>
      <c r="Q225" t="s">
        <v>1251</v>
      </c>
      <c r="S225" t="s">
        <v>45</v>
      </c>
    </row>
    <row r="226" spans="1:26" x14ac:dyDescent="0.2">
      <c r="B226" t="s">
        <v>1265</v>
      </c>
      <c r="C226" s="4">
        <v>9781849353021</v>
      </c>
      <c r="D226" s="9" t="s">
        <v>1266</v>
      </c>
      <c r="E226" t="s">
        <v>1267</v>
      </c>
      <c r="F226" t="s">
        <v>1268</v>
      </c>
      <c r="G226" s="1" t="s">
        <v>35</v>
      </c>
      <c r="H226" t="s">
        <v>1269</v>
      </c>
      <c r="I226" t="s">
        <v>37</v>
      </c>
      <c r="J226" t="s">
        <v>1270</v>
      </c>
      <c r="K226" t="s">
        <v>107</v>
      </c>
      <c r="L226" s="1" t="str">
        <f t="shared" si="14"/>
        <v>Yes</v>
      </c>
      <c r="M226" t="s">
        <v>154</v>
      </c>
      <c r="P226">
        <v>2018</v>
      </c>
      <c r="Q226" t="s">
        <v>1271</v>
      </c>
      <c r="S226" t="s">
        <v>274</v>
      </c>
      <c r="T226" s="2" t="s">
        <v>1272</v>
      </c>
      <c r="U226">
        <v>2016</v>
      </c>
      <c r="V226" t="s">
        <v>1273</v>
      </c>
      <c r="W226" s="2" t="s">
        <v>1274</v>
      </c>
      <c r="X226" s="25">
        <v>9788417281526</v>
      </c>
    </row>
    <row r="227" spans="1:26" x14ac:dyDescent="0.2">
      <c r="B227" t="s">
        <v>1275</v>
      </c>
      <c r="C227" s="4">
        <v>9781849352406</v>
      </c>
      <c r="D227" s="9" t="s">
        <v>1276</v>
      </c>
      <c r="E227" t="s">
        <v>1277</v>
      </c>
      <c r="F227" t="s">
        <v>1278</v>
      </c>
      <c r="G227" s="1" t="s">
        <v>35</v>
      </c>
      <c r="H227" t="s">
        <v>1279</v>
      </c>
      <c r="I227" t="s">
        <v>37</v>
      </c>
      <c r="J227" t="s">
        <v>1280</v>
      </c>
      <c r="K227" t="s">
        <v>107</v>
      </c>
      <c r="L227" s="1" t="str">
        <f t="shared" si="14"/>
        <v>No</v>
      </c>
      <c r="M227" t="s">
        <v>55</v>
      </c>
      <c r="P227">
        <v>2016</v>
      </c>
      <c r="Q227" t="s">
        <v>1271</v>
      </c>
      <c r="S227" t="s">
        <v>45</v>
      </c>
    </row>
    <row r="228" spans="1:26" x14ac:dyDescent="0.2">
      <c r="B228" t="s">
        <v>1281</v>
      </c>
      <c r="C228" s="4">
        <v>9780807081792</v>
      </c>
      <c r="D228" s="9" t="s">
        <v>1282</v>
      </c>
      <c r="E228" t="s">
        <v>1283</v>
      </c>
      <c r="F228" t="s">
        <v>1284</v>
      </c>
      <c r="G228" s="1" t="s">
        <v>35</v>
      </c>
      <c r="H228" t="s">
        <v>1285</v>
      </c>
      <c r="I228" t="s">
        <v>37</v>
      </c>
      <c r="J228" t="s">
        <v>1286</v>
      </c>
      <c r="K228" t="s">
        <v>107</v>
      </c>
      <c r="L228" s="1" t="str">
        <f t="shared" si="14"/>
        <v>No</v>
      </c>
      <c r="M228" t="s">
        <v>126</v>
      </c>
      <c r="P228">
        <v>2021</v>
      </c>
      <c r="Q228" t="s">
        <v>1287</v>
      </c>
      <c r="S228" t="s">
        <v>45</v>
      </c>
    </row>
    <row r="229" spans="1:26" x14ac:dyDescent="0.2">
      <c r="B229" t="s">
        <v>1288</v>
      </c>
      <c r="C229" s="4">
        <v>9781608461868</v>
      </c>
      <c r="D229" s="9" t="s">
        <v>1289</v>
      </c>
      <c r="E229" t="s">
        <v>1290</v>
      </c>
      <c r="F229" t="s">
        <v>1291</v>
      </c>
      <c r="G229" s="1" t="s">
        <v>35</v>
      </c>
      <c r="H229" t="s">
        <v>784</v>
      </c>
      <c r="I229" t="s">
        <v>37</v>
      </c>
      <c r="J229" t="s">
        <v>309</v>
      </c>
      <c r="K229" t="s">
        <v>107</v>
      </c>
      <c r="L229" s="1" t="str">
        <f t="shared" si="14"/>
        <v>No</v>
      </c>
      <c r="M229" t="s">
        <v>63</v>
      </c>
      <c r="N229" t="s">
        <v>154</v>
      </c>
      <c r="P229">
        <v>2013</v>
      </c>
      <c r="Q229" t="s">
        <v>1292</v>
      </c>
      <c r="S229" t="s">
        <v>45</v>
      </c>
    </row>
    <row r="230" spans="1:26" x14ac:dyDescent="0.2">
      <c r="B230" t="s">
        <v>1293</v>
      </c>
      <c r="C230" s="4">
        <v>9798887440347</v>
      </c>
      <c r="D230" s="9" t="s">
        <v>1294</v>
      </c>
      <c r="E230" t="s">
        <v>1295</v>
      </c>
      <c r="F230" t="s">
        <v>1296</v>
      </c>
      <c r="G230" s="1" t="s">
        <v>35</v>
      </c>
      <c r="H230" t="s">
        <v>1297</v>
      </c>
      <c r="I230" t="s">
        <v>37</v>
      </c>
      <c r="J230" t="s">
        <v>1270</v>
      </c>
      <c r="K230" t="s">
        <v>107</v>
      </c>
      <c r="L230" s="1" t="str">
        <f t="shared" si="14"/>
        <v>No</v>
      </c>
      <c r="M230" t="s">
        <v>95</v>
      </c>
      <c r="P230">
        <v>2024</v>
      </c>
      <c r="Q230" t="s">
        <v>1298</v>
      </c>
      <c r="S230" t="s">
        <v>45</v>
      </c>
    </row>
    <row r="231" spans="1:26" x14ac:dyDescent="0.2">
      <c r="B231" t="s">
        <v>1299</v>
      </c>
      <c r="C231" s="4">
        <v>9781551529219</v>
      </c>
      <c r="D231" s="9" t="s">
        <v>1300</v>
      </c>
      <c r="E231" t="s">
        <v>1301</v>
      </c>
      <c r="F231" t="s">
        <v>1302</v>
      </c>
      <c r="G231" s="1" t="s">
        <v>35</v>
      </c>
      <c r="H231" t="s">
        <v>1303</v>
      </c>
      <c r="I231" t="s">
        <v>37</v>
      </c>
      <c r="J231" t="s">
        <v>844</v>
      </c>
      <c r="K231" t="s">
        <v>39</v>
      </c>
      <c r="L231" s="1" t="str">
        <f t="shared" si="14"/>
        <v>Yes</v>
      </c>
      <c r="M231" t="s">
        <v>95</v>
      </c>
      <c r="P231">
        <v>2023</v>
      </c>
      <c r="Q231" t="s">
        <v>1304</v>
      </c>
      <c r="S231" t="s">
        <v>41</v>
      </c>
      <c r="T231" s="2" t="s">
        <v>1305</v>
      </c>
      <c r="U231">
        <v>2022</v>
      </c>
      <c r="V231" t="s">
        <v>1306</v>
      </c>
      <c r="W231" s="2" t="s">
        <v>1307</v>
      </c>
      <c r="X231" s="25">
        <v>9781551529219</v>
      </c>
    </row>
    <row r="232" spans="1:26" ht="16" thickBot="1" x14ac:dyDescent="0.25">
      <c r="B232" t="s">
        <v>1308</v>
      </c>
      <c r="C232" s="4">
        <v>9781551526508</v>
      </c>
      <c r="D232" s="9" t="s">
        <v>1309</v>
      </c>
      <c r="E232" t="s">
        <v>1310</v>
      </c>
      <c r="F232" t="s">
        <v>1311</v>
      </c>
      <c r="G232" s="1" t="s">
        <v>35</v>
      </c>
      <c r="H232" t="s">
        <v>561</v>
      </c>
      <c r="I232" t="s">
        <v>37</v>
      </c>
      <c r="J232" t="s">
        <v>562</v>
      </c>
      <c r="K232" t="s">
        <v>107</v>
      </c>
      <c r="L232" s="1" t="str">
        <f t="shared" si="14"/>
        <v>No</v>
      </c>
      <c r="M232" t="s">
        <v>154</v>
      </c>
      <c r="N232" t="s">
        <v>74</v>
      </c>
      <c r="P232">
        <v>2016</v>
      </c>
      <c r="Q232" t="s">
        <v>1304</v>
      </c>
      <c r="S232" t="s">
        <v>45</v>
      </c>
    </row>
    <row r="233" spans="1:26" ht="26.25" customHeight="1" thickTop="1" thickBot="1" x14ac:dyDescent="0.35">
      <c r="A233" s="36" t="s">
        <v>1312</v>
      </c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8"/>
    </row>
    <row r="234" spans="1:26" ht="23" thickTop="1" thickBot="1" x14ac:dyDescent="0.3">
      <c r="A234" s="34" t="s">
        <v>1</v>
      </c>
      <c r="B234" s="40" t="s">
        <v>2</v>
      </c>
      <c r="C234" s="40"/>
      <c r="D234" s="41"/>
      <c r="E234" s="39" t="s">
        <v>3</v>
      </c>
      <c r="F234" s="40"/>
      <c r="G234" s="41"/>
      <c r="H234" s="39" t="s">
        <v>4</v>
      </c>
      <c r="I234" s="40"/>
      <c r="J234" s="40"/>
      <c r="K234" s="40"/>
      <c r="L234" s="41"/>
      <c r="M234" s="39" t="s">
        <v>5</v>
      </c>
      <c r="N234" s="40"/>
      <c r="O234" s="41"/>
      <c r="P234" s="39" t="s">
        <v>6</v>
      </c>
      <c r="Q234" s="40"/>
      <c r="R234" s="40"/>
      <c r="S234" s="41"/>
      <c r="T234" s="39" t="s">
        <v>7</v>
      </c>
      <c r="U234" s="40"/>
      <c r="V234" s="40"/>
      <c r="W234" s="40"/>
      <c r="X234" s="42"/>
    </row>
    <row r="235" spans="1:26" ht="16" thickBot="1" x14ac:dyDescent="0.25">
      <c r="A235" s="35"/>
      <c r="B235" s="5" t="s">
        <v>8</v>
      </c>
      <c r="C235" s="6" t="s">
        <v>9</v>
      </c>
      <c r="D235" s="8" t="s">
        <v>10</v>
      </c>
      <c r="E235" s="5" t="s">
        <v>11</v>
      </c>
      <c r="F235" s="5" t="s">
        <v>12</v>
      </c>
      <c r="G235" s="11" t="s">
        <v>13</v>
      </c>
      <c r="H235" s="5" t="s">
        <v>14</v>
      </c>
      <c r="I235" s="5" t="s">
        <v>15</v>
      </c>
      <c r="J235" s="5" t="s">
        <v>16</v>
      </c>
      <c r="K235" s="5" t="s">
        <v>17</v>
      </c>
      <c r="L235" s="11" t="s">
        <v>18</v>
      </c>
      <c r="M235" s="5" t="s">
        <v>19</v>
      </c>
      <c r="N235" s="5" t="s">
        <v>20</v>
      </c>
      <c r="O235" s="11" t="s">
        <v>21</v>
      </c>
      <c r="P235" s="5" t="s">
        <v>22</v>
      </c>
      <c r="Q235" s="5" t="s">
        <v>23</v>
      </c>
      <c r="R235" s="5" t="s">
        <v>24</v>
      </c>
      <c r="S235" s="24" t="s">
        <v>25</v>
      </c>
      <c r="T235" s="20" t="s">
        <v>26</v>
      </c>
      <c r="U235" s="5" t="s">
        <v>27</v>
      </c>
      <c r="V235" s="5" t="s">
        <v>28</v>
      </c>
      <c r="W235" s="20" t="s">
        <v>29</v>
      </c>
      <c r="X235" s="16" t="s">
        <v>30</v>
      </c>
    </row>
    <row r="236" spans="1:26" ht="15" customHeight="1" thickTop="1" x14ac:dyDescent="0.2">
      <c r="A236" s="32"/>
      <c r="B236" t="s">
        <v>1313</v>
      </c>
      <c r="C236" s="4">
        <v>9781770462793</v>
      </c>
      <c r="D236" s="9" t="s">
        <v>1314</v>
      </c>
      <c r="E236" t="s">
        <v>1315</v>
      </c>
      <c r="F236" t="s">
        <v>1316</v>
      </c>
      <c r="G236" s="1" t="s">
        <v>35</v>
      </c>
      <c r="H236" t="s">
        <v>1317</v>
      </c>
      <c r="I236" t="s">
        <v>37</v>
      </c>
      <c r="J236" t="s">
        <v>1318</v>
      </c>
      <c r="K236" t="s">
        <v>39</v>
      </c>
      <c r="L236" s="1" t="str">
        <f>IF(S236="English", "No", "Yes")</f>
        <v>Yes</v>
      </c>
      <c r="M236" t="s">
        <v>95</v>
      </c>
      <c r="N236" t="s">
        <v>89</v>
      </c>
      <c r="P236">
        <v>2017</v>
      </c>
      <c r="Q236" t="s">
        <v>1049</v>
      </c>
      <c r="S236" t="s">
        <v>41</v>
      </c>
      <c r="T236" s="2" t="s">
        <v>1319</v>
      </c>
      <c r="U236">
        <v>2016</v>
      </c>
      <c r="V236" t="s">
        <v>67</v>
      </c>
      <c r="W236" s="2" t="s">
        <v>1320</v>
      </c>
      <c r="X236" s="25">
        <v>9781770462793</v>
      </c>
      <c r="Y236" t="s">
        <v>45</v>
      </c>
      <c r="Z236">
        <f>COUNTIF(S236:S265, "English")</f>
        <v>19</v>
      </c>
    </row>
    <row r="237" spans="1:26" ht="15" customHeight="1" x14ac:dyDescent="0.2">
      <c r="A237" s="32"/>
      <c r="B237" t="s">
        <v>1321</v>
      </c>
      <c r="C237" s="4">
        <v>9781910620151</v>
      </c>
      <c r="D237" s="9" t="s">
        <v>1322</v>
      </c>
      <c r="E237" t="s">
        <v>1323</v>
      </c>
      <c r="F237" t="s">
        <v>1324</v>
      </c>
      <c r="G237" s="1" t="s">
        <v>35</v>
      </c>
      <c r="H237" t="s">
        <v>1325</v>
      </c>
      <c r="I237" t="s">
        <v>37</v>
      </c>
      <c r="J237" t="s">
        <v>1326</v>
      </c>
      <c r="K237" t="s">
        <v>39</v>
      </c>
      <c r="L237" s="1" t="str">
        <f t="shared" ref="L237:L265" si="15">IF(S237="English", "No", "Yes")</f>
        <v>Yes</v>
      </c>
      <c r="M237" t="s">
        <v>954</v>
      </c>
      <c r="P237">
        <v>2017</v>
      </c>
      <c r="Q237" t="s">
        <v>1327</v>
      </c>
      <c r="S237" t="s">
        <v>41</v>
      </c>
      <c r="T237" s="2" t="s">
        <v>1328</v>
      </c>
      <c r="U237">
        <v>2016</v>
      </c>
      <c r="V237" t="s">
        <v>67</v>
      </c>
      <c r="W237" s="2" t="s">
        <v>1329</v>
      </c>
      <c r="X237" s="25">
        <v>9782205073577</v>
      </c>
      <c r="Y237" t="s">
        <v>41</v>
      </c>
      <c r="Z237">
        <f>COUNTIF(S236:S265, "French")</f>
        <v>8</v>
      </c>
    </row>
    <row r="238" spans="1:26" ht="15" customHeight="1" x14ac:dyDescent="0.2">
      <c r="A238" s="32"/>
      <c r="B238" t="s">
        <v>1330</v>
      </c>
      <c r="C238" s="4">
        <v>9781910620502</v>
      </c>
      <c r="D238" s="9" t="s">
        <v>1331</v>
      </c>
      <c r="E238" t="s">
        <v>1332</v>
      </c>
      <c r="F238" t="s">
        <v>1333</v>
      </c>
      <c r="G238" s="1" t="s">
        <v>35</v>
      </c>
      <c r="H238" t="s">
        <v>1334</v>
      </c>
      <c r="I238" t="s">
        <v>37</v>
      </c>
      <c r="J238" t="s">
        <v>1335</v>
      </c>
      <c r="K238" t="s">
        <v>107</v>
      </c>
      <c r="L238" s="1" t="str">
        <f t="shared" si="15"/>
        <v>Yes</v>
      </c>
      <c r="M238" t="s">
        <v>1336</v>
      </c>
      <c r="P238">
        <v>2019</v>
      </c>
      <c r="Q238" t="s">
        <v>1337</v>
      </c>
      <c r="S238" t="s">
        <v>41</v>
      </c>
      <c r="T238" s="2" t="s">
        <v>1338</v>
      </c>
      <c r="U238">
        <v>2018</v>
      </c>
      <c r="V238" t="s">
        <v>67</v>
      </c>
      <c r="W238" s="2" t="s">
        <v>1339</v>
      </c>
      <c r="X238" s="25">
        <v>9782205077063</v>
      </c>
      <c r="Y238" t="s">
        <v>214</v>
      </c>
      <c r="Z238">
        <f>COUNTIF(S236:S265, "Italian")</f>
        <v>3</v>
      </c>
    </row>
    <row r="239" spans="1:26" ht="15" customHeight="1" x14ac:dyDescent="0.2">
      <c r="A239" s="33" t="s">
        <v>1340</v>
      </c>
      <c r="B239" t="s">
        <v>1341</v>
      </c>
      <c r="C239" s="18" t="s">
        <v>1342</v>
      </c>
      <c r="E239" t="s">
        <v>1343</v>
      </c>
      <c r="F239" t="s">
        <v>1344</v>
      </c>
      <c r="G239" s="1" t="s">
        <v>35</v>
      </c>
      <c r="H239" t="s">
        <v>1345</v>
      </c>
      <c r="I239" t="s">
        <v>37</v>
      </c>
      <c r="J239" t="s">
        <v>113</v>
      </c>
      <c r="K239" t="s">
        <v>39</v>
      </c>
      <c r="L239" s="1" t="str">
        <f t="shared" si="15"/>
        <v>Yes</v>
      </c>
      <c r="M239" t="s">
        <v>63</v>
      </c>
      <c r="N239" t="s">
        <v>64</v>
      </c>
      <c r="P239">
        <v>2022</v>
      </c>
      <c r="Q239" t="s">
        <v>1346</v>
      </c>
      <c r="S239" t="s">
        <v>41</v>
      </c>
      <c r="T239" s="2" t="s">
        <v>1347</v>
      </c>
      <c r="U239">
        <v>2022</v>
      </c>
      <c r="V239" t="s">
        <v>67</v>
      </c>
      <c r="W239" s="2" t="s">
        <v>1348</v>
      </c>
      <c r="X239" s="25">
        <v>9782205079715</v>
      </c>
    </row>
    <row r="240" spans="1:26" x14ac:dyDescent="0.2">
      <c r="B240" t="s">
        <v>1349</v>
      </c>
      <c r="C240" s="4">
        <v>9781912097418</v>
      </c>
      <c r="D240" s="9" t="s">
        <v>1350</v>
      </c>
      <c r="E240" t="s">
        <v>1351</v>
      </c>
      <c r="F240" t="s">
        <v>1352</v>
      </c>
      <c r="G240" s="1" t="s">
        <v>35</v>
      </c>
      <c r="H240" t="s">
        <v>1353</v>
      </c>
      <c r="I240" t="s">
        <v>61</v>
      </c>
      <c r="J240" t="s">
        <v>113</v>
      </c>
      <c r="K240" t="s">
        <v>39</v>
      </c>
      <c r="L240" s="1" t="str">
        <f t="shared" si="15"/>
        <v>Yes</v>
      </c>
      <c r="M240" t="s">
        <v>154</v>
      </c>
      <c r="N240" t="s">
        <v>74</v>
      </c>
      <c r="P240">
        <v>2020</v>
      </c>
      <c r="Q240" t="s">
        <v>1354</v>
      </c>
      <c r="S240" t="s">
        <v>214</v>
      </c>
      <c r="T240" s="2" t="s">
        <v>1355</v>
      </c>
      <c r="U240">
        <v>2019</v>
      </c>
      <c r="V240" t="s">
        <v>1356</v>
      </c>
      <c r="W240" s="2" t="s">
        <v>1357</v>
      </c>
      <c r="X240" s="25">
        <v>9788833140445</v>
      </c>
    </row>
    <row r="241" spans="1:24" x14ac:dyDescent="0.2">
      <c r="B241" t="s">
        <v>1358</v>
      </c>
      <c r="C241" s="4">
        <v>9781937512453</v>
      </c>
      <c r="D241" s="9" t="s">
        <v>1359</v>
      </c>
      <c r="E241" t="s">
        <v>1360</v>
      </c>
      <c r="F241" t="s">
        <v>1361</v>
      </c>
      <c r="G241" s="1" t="s">
        <v>35</v>
      </c>
      <c r="H241" t="s">
        <v>1362</v>
      </c>
      <c r="I241" t="s">
        <v>37</v>
      </c>
      <c r="J241" t="s">
        <v>118</v>
      </c>
      <c r="K241" t="s">
        <v>107</v>
      </c>
      <c r="L241" s="1" t="str">
        <f t="shared" si="15"/>
        <v>No</v>
      </c>
      <c r="M241" t="s">
        <v>95</v>
      </c>
      <c r="N241" t="s">
        <v>89</v>
      </c>
      <c r="P241">
        <v>2016</v>
      </c>
      <c r="Q241" t="s">
        <v>1363</v>
      </c>
      <c r="S241" t="s">
        <v>45</v>
      </c>
    </row>
    <row r="242" spans="1:24" x14ac:dyDescent="0.2">
      <c r="B242" t="s">
        <v>1364</v>
      </c>
      <c r="C242" s="4">
        <v>9781772620238</v>
      </c>
      <c r="D242" s="9" t="s">
        <v>1365</v>
      </c>
      <c r="E242" t="s">
        <v>1366</v>
      </c>
      <c r="F242" t="s">
        <v>1367</v>
      </c>
      <c r="G242" s="1" t="s">
        <v>35</v>
      </c>
      <c r="H242" t="s">
        <v>1368</v>
      </c>
      <c r="I242" t="s">
        <v>37</v>
      </c>
      <c r="J242" t="s">
        <v>1369</v>
      </c>
      <c r="K242" t="s">
        <v>107</v>
      </c>
      <c r="L242" s="1" t="str">
        <f t="shared" si="15"/>
        <v>Yes</v>
      </c>
      <c r="M242" t="s">
        <v>154</v>
      </c>
      <c r="P242">
        <v>2018</v>
      </c>
      <c r="Q242" t="s">
        <v>1370</v>
      </c>
      <c r="S242" t="s">
        <v>41</v>
      </c>
      <c r="T242" s="2" t="s">
        <v>1368</v>
      </c>
      <c r="U242">
        <v>2016</v>
      </c>
      <c r="V242" t="s">
        <v>466</v>
      </c>
      <c r="W242" s="2" t="s">
        <v>1371</v>
      </c>
      <c r="X242" s="25">
        <v>9789462104556</v>
      </c>
    </row>
    <row r="243" spans="1:24" x14ac:dyDescent="0.2">
      <c r="B243" t="s">
        <v>1372</v>
      </c>
      <c r="C243" s="4">
        <v>9781568585598</v>
      </c>
      <c r="D243" s="9" t="s">
        <v>1373</v>
      </c>
      <c r="E243" t="s">
        <v>1374</v>
      </c>
      <c r="F243" t="s">
        <v>1375</v>
      </c>
      <c r="G243" s="1" t="s">
        <v>35</v>
      </c>
      <c r="H243" t="s">
        <v>1376</v>
      </c>
      <c r="I243" t="s">
        <v>37</v>
      </c>
      <c r="J243" t="s">
        <v>1377</v>
      </c>
      <c r="K243" t="s">
        <v>53</v>
      </c>
      <c r="L243" s="1" t="str">
        <f t="shared" si="15"/>
        <v>No</v>
      </c>
      <c r="M243" t="s">
        <v>54</v>
      </c>
      <c r="N243" t="s">
        <v>55</v>
      </c>
      <c r="P243">
        <v>2017</v>
      </c>
      <c r="Q243" t="s">
        <v>1378</v>
      </c>
      <c r="R243" t="s">
        <v>1379</v>
      </c>
      <c r="S243" t="s">
        <v>45</v>
      </c>
    </row>
    <row r="244" spans="1:24" x14ac:dyDescent="0.2">
      <c r="B244" t="s">
        <v>1380</v>
      </c>
      <c r="C244" s="4">
        <v>9784805316955</v>
      </c>
      <c r="D244" s="9" t="s">
        <v>1381</v>
      </c>
      <c r="E244" t="s">
        <v>1382</v>
      </c>
      <c r="F244" t="s">
        <v>1383</v>
      </c>
      <c r="G244" s="1" t="s">
        <v>35</v>
      </c>
      <c r="H244" t="s">
        <v>1384</v>
      </c>
      <c r="I244" t="s">
        <v>61</v>
      </c>
      <c r="J244" t="s">
        <v>330</v>
      </c>
      <c r="K244" t="s">
        <v>107</v>
      </c>
      <c r="L244" s="1" t="str">
        <f t="shared" si="15"/>
        <v>No</v>
      </c>
      <c r="M244" t="s">
        <v>74</v>
      </c>
      <c r="P244">
        <v>2022</v>
      </c>
      <c r="Q244" t="s">
        <v>1385</v>
      </c>
      <c r="S244" t="s">
        <v>45</v>
      </c>
    </row>
    <row r="245" spans="1:24" x14ac:dyDescent="0.2">
      <c r="B245" t="s">
        <v>1386</v>
      </c>
      <c r="C245" s="4">
        <v>9781771132268</v>
      </c>
      <c r="D245" s="9" t="s">
        <v>1387</v>
      </c>
      <c r="E245" t="s">
        <v>1388</v>
      </c>
      <c r="F245" t="s">
        <v>1389</v>
      </c>
      <c r="G245" s="1" t="s">
        <v>35</v>
      </c>
      <c r="H245" t="s">
        <v>1390</v>
      </c>
      <c r="I245" t="s">
        <v>37</v>
      </c>
      <c r="J245" t="s">
        <v>1391</v>
      </c>
      <c r="K245" t="s">
        <v>53</v>
      </c>
      <c r="L245" s="1" t="str">
        <f t="shared" si="15"/>
        <v>No</v>
      </c>
      <c r="M245" t="s">
        <v>203</v>
      </c>
      <c r="N245" t="s">
        <v>167</v>
      </c>
      <c r="P245">
        <v>2016</v>
      </c>
      <c r="Q245" t="s">
        <v>1392</v>
      </c>
      <c r="S245" t="s">
        <v>45</v>
      </c>
    </row>
    <row r="246" spans="1:24" x14ac:dyDescent="0.2">
      <c r="B246" t="s">
        <v>1393</v>
      </c>
      <c r="C246" s="4">
        <v>9781987834284</v>
      </c>
      <c r="D246" s="9" t="s">
        <v>1394</v>
      </c>
      <c r="E246" t="s">
        <v>1395</v>
      </c>
      <c r="F246" t="s">
        <v>1396</v>
      </c>
      <c r="G246" s="1" t="s">
        <v>50</v>
      </c>
      <c r="H246" t="s">
        <v>1397</v>
      </c>
      <c r="I246" t="s">
        <v>37</v>
      </c>
      <c r="J246" t="s">
        <v>146</v>
      </c>
      <c r="K246" t="s">
        <v>53</v>
      </c>
      <c r="L246" s="1" t="str">
        <f t="shared" si="15"/>
        <v>No</v>
      </c>
      <c r="M246" t="s">
        <v>64</v>
      </c>
      <c r="P246">
        <v>2021</v>
      </c>
      <c r="Q246" t="s">
        <v>1398</v>
      </c>
      <c r="S246" t="s">
        <v>45</v>
      </c>
    </row>
    <row r="247" spans="1:24" x14ac:dyDescent="0.2">
      <c r="B247" t="s">
        <v>1399</v>
      </c>
      <c r="C247" s="4">
        <v>9781616552565</v>
      </c>
      <c r="D247" s="9" t="s">
        <v>1400</v>
      </c>
      <c r="E247" t="s">
        <v>1401</v>
      </c>
      <c r="F247" t="s">
        <v>1402</v>
      </c>
      <c r="G247" s="1" t="s">
        <v>35</v>
      </c>
      <c r="H247" t="s">
        <v>1403</v>
      </c>
      <c r="I247" t="s">
        <v>37</v>
      </c>
      <c r="J247" t="s">
        <v>1404</v>
      </c>
      <c r="K247" t="s">
        <v>53</v>
      </c>
      <c r="L247" s="1" t="str">
        <f t="shared" si="15"/>
        <v>No</v>
      </c>
      <c r="M247" t="s">
        <v>74</v>
      </c>
      <c r="P247">
        <v>2016</v>
      </c>
      <c r="Q247" t="s">
        <v>1405</v>
      </c>
      <c r="R247" t="s">
        <v>1406</v>
      </c>
      <c r="S247" t="s">
        <v>45</v>
      </c>
    </row>
    <row r="248" spans="1:24" x14ac:dyDescent="0.2">
      <c r="B248" t="s">
        <v>815</v>
      </c>
      <c r="C248" s="4">
        <v>9781596438279</v>
      </c>
      <c r="D248" s="9" t="s">
        <v>816</v>
      </c>
      <c r="E248" t="s">
        <v>817</v>
      </c>
      <c r="F248" t="s">
        <v>798</v>
      </c>
      <c r="G248" s="1" t="s">
        <v>35</v>
      </c>
      <c r="H248" t="s">
        <v>818</v>
      </c>
      <c r="I248" t="s">
        <v>37</v>
      </c>
      <c r="J248" t="s">
        <v>246</v>
      </c>
      <c r="K248" t="s">
        <v>53</v>
      </c>
      <c r="L248" s="1" t="str">
        <f t="shared" si="15"/>
        <v>No</v>
      </c>
      <c r="M248" t="s">
        <v>55</v>
      </c>
      <c r="N248" t="s">
        <v>74</v>
      </c>
      <c r="P248">
        <v>2013</v>
      </c>
      <c r="Q248" t="s">
        <v>740</v>
      </c>
      <c r="R248" t="s">
        <v>746</v>
      </c>
      <c r="S248" t="s">
        <v>45</v>
      </c>
    </row>
    <row r="249" spans="1:24" x14ac:dyDescent="0.2">
      <c r="B249" t="s">
        <v>1407</v>
      </c>
      <c r="C249" s="4">
        <v>9781427871367</v>
      </c>
      <c r="D249" s="9" t="s">
        <v>1408</v>
      </c>
      <c r="E249" t="s">
        <v>1409</v>
      </c>
      <c r="F249" t="s">
        <v>1410</v>
      </c>
      <c r="G249" s="1" t="s">
        <v>35</v>
      </c>
      <c r="H249" t="s">
        <v>1411</v>
      </c>
      <c r="I249" t="s">
        <v>37</v>
      </c>
      <c r="J249" t="s">
        <v>1412</v>
      </c>
      <c r="K249" t="s">
        <v>107</v>
      </c>
      <c r="L249" s="1" t="str">
        <f t="shared" si="15"/>
        <v>Yes</v>
      </c>
      <c r="M249" t="s">
        <v>271</v>
      </c>
      <c r="P249">
        <v>2023</v>
      </c>
      <c r="Q249" t="s">
        <v>1413</v>
      </c>
      <c r="S249" t="s">
        <v>41</v>
      </c>
      <c r="T249" s="2" t="s">
        <v>1414</v>
      </c>
      <c r="U249">
        <v>2021</v>
      </c>
      <c r="V249" t="s">
        <v>1415</v>
      </c>
      <c r="W249" s="2" t="s">
        <v>1416</v>
      </c>
      <c r="X249" s="25">
        <v>9782368463581</v>
      </c>
    </row>
    <row r="250" spans="1:24" x14ac:dyDescent="0.2">
      <c r="B250" t="s">
        <v>1417</v>
      </c>
      <c r="C250" s="4">
        <v>9781786278937</v>
      </c>
      <c r="D250" s="9" t="s">
        <v>1418</v>
      </c>
      <c r="E250" t="s">
        <v>1419</v>
      </c>
      <c r="F250" t="s">
        <v>1420</v>
      </c>
      <c r="G250" s="1" t="s">
        <v>35</v>
      </c>
      <c r="H250" t="s">
        <v>1421</v>
      </c>
      <c r="I250" t="s">
        <v>37</v>
      </c>
      <c r="J250" t="s">
        <v>113</v>
      </c>
      <c r="K250" t="s">
        <v>107</v>
      </c>
      <c r="L250" s="1" t="str">
        <f t="shared" si="15"/>
        <v>No</v>
      </c>
      <c r="M250" t="s">
        <v>1422</v>
      </c>
      <c r="P250">
        <v>2021</v>
      </c>
      <c r="Q250" t="s">
        <v>1423</v>
      </c>
      <c r="S250" t="s">
        <v>45</v>
      </c>
    </row>
    <row r="251" spans="1:24" x14ac:dyDescent="0.2">
      <c r="B251" t="s">
        <v>1424</v>
      </c>
      <c r="C251" s="4">
        <v>9781935548270</v>
      </c>
      <c r="D251" s="9" t="s">
        <v>1425</v>
      </c>
      <c r="E251" t="s">
        <v>1426</v>
      </c>
      <c r="F251" t="s">
        <v>1427</v>
      </c>
      <c r="G251" s="1" t="s">
        <v>35</v>
      </c>
      <c r="H251" t="s">
        <v>1428</v>
      </c>
      <c r="I251" t="s">
        <v>61</v>
      </c>
      <c r="J251" t="s">
        <v>1429</v>
      </c>
      <c r="K251" t="s">
        <v>107</v>
      </c>
      <c r="L251" s="1" t="str">
        <f t="shared" si="15"/>
        <v>Yes</v>
      </c>
      <c r="M251" t="s">
        <v>154</v>
      </c>
      <c r="P251">
        <v>2013</v>
      </c>
      <c r="Q251" t="s">
        <v>1430</v>
      </c>
      <c r="S251" t="s">
        <v>214</v>
      </c>
      <c r="T251" s="2" t="s">
        <v>1431</v>
      </c>
      <c r="U251">
        <v>2011</v>
      </c>
      <c r="V251" t="s">
        <v>1432</v>
      </c>
      <c r="W251" s="2" t="s">
        <v>1433</v>
      </c>
      <c r="X251" s="25">
        <v>9788833892764</v>
      </c>
    </row>
    <row r="252" spans="1:24" x14ac:dyDescent="0.2">
      <c r="A252" s="29" t="s">
        <v>1434</v>
      </c>
      <c r="B252" s="19" t="s">
        <v>1435</v>
      </c>
      <c r="C252" s="4">
        <v>9781935548515</v>
      </c>
      <c r="D252" s="9" t="s">
        <v>1436</v>
      </c>
      <c r="E252" t="s">
        <v>1437</v>
      </c>
      <c r="F252" t="s">
        <v>1438</v>
      </c>
      <c r="G252" s="1" t="s">
        <v>35</v>
      </c>
      <c r="H252" t="s">
        <v>1439</v>
      </c>
      <c r="I252" t="s">
        <v>37</v>
      </c>
      <c r="J252" t="s">
        <v>118</v>
      </c>
      <c r="K252" t="s">
        <v>107</v>
      </c>
      <c r="L252" s="1" t="str">
        <f t="shared" si="15"/>
        <v>Yes</v>
      </c>
      <c r="M252" t="s">
        <v>89</v>
      </c>
      <c r="P252">
        <v>2014</v>
      </c>
      <c r="Q252" t="s">
        <v>1430</v>
      </c>
      <c r="S252" t="s">
        <v>214</v>
      </c>
      <c r="T252" s="2" t="s">
        <v>1440</v>
      </c>
      <c r="U252">
        <v>2013</v>
      </c>
      <c r="V252" t="s">
        <v>1441</v>
      </c>
      <c r="W252" s="2" t="s">
        <v>1442</v>
      </c>
      <c r="X252" s="25">
        <v>9788866347705</v>
      </c>
    </row>
    <row r="253" spans="1:24" x14ac:dyDescent="0.2">
      <c r="A253" s="29" t="s">
        <v>1443</v>
      </c>
      <c r="B253" s="19" t="s">
        <v>1444</v>
      </c>
      <c r="C253" s="4">
        <v>9781073418466</v>
      </c>
      <c r="D253" s="9" t="s">
        <v>1445</v>
      </c>
      <c r="E253" t="s">
        <v>1446</v>
      </c>
      <c r="F253" t="s">
        <v>1447</v>
      </c>
      <c r="G253" s="1" t="s">
        <v>268</v>
      </c>
      <c r="H253" t="s">
        <v>1448</v>
      </c>
      <c r="I253" t="s">
        <v>37</v>
      </c>
      <c r="J253" t="s">
        <v>573</v>
      </c>
      <c r="K253" t="s">
        <v>53</v>
      </c>
      <c r="L253" s="1" t="str">
        <f t="shared" si="15"/>
        <v>No</v>
      </c>
      <c r="M253" t="s">
        <v>55</v>
      </c>
      <c r="N253" t="s">
        <v>74</v>
      </c>
      <c r="P253">
        <v>2019</v>
      </c>
      <c r="Q253" s="19" t="s">
        <v>1449</v>
      </c>
      <c r="S253" t="s">
        <v>45</v>
      </c>
    </row>
    <row r="254" spans="1:24" x14ac:dyDescent="0.2">
      <c r="B254" t="s">
        <v>1450</v>
      </c>
      <c r="C254" s="4">
        <v>9781770859401</v>
      </c>
      <c r="D254" s="9" t="s">
        <v>1451</v>
      </c>
      <c r="E254" t="s">
        <v>1452</v>
      </c>
      <c r="F254" t="s">
        <v>1453</v>
      </c>
      <c r="G254" s="1" t="s">
        <v>35</v>
      </c>
      <c r="H254" t="s">
        <v>1454</v>
      </c>
      <c r="I254" t="s">
        <v>37</v>
      </c>
      <c r="J254" t="s">
        <v>113</v>
      </c>
      <c r="K254" t="s">
        <v>39</v>
      </c>
      <c r="L254" s="1" t="str">
        <f t="shared" si="15"/>
        <v>No</v>
      </c>
      <c r="M254" t="s">
        <v>64</v>
      </c>
      <c r="P254">
        <v>2017</v>
      </c>
      <c r="Q254" t="s">
        <v>1455</v>
      </c>
      <c r="S254" t="s">
        <v>45</v>
      </c>
    </row>
    <row r="255" spans="1:24" x14ac:dyDescent="0.2">
      <c r="B255" t="s">
        <v>1456</v>
      </c>
      <c r="C255" s="4">
        <v>9780231191821</v>
      </c>
      <c r="D255" s="9" t="s">
        <v>1457</v>
      </c>
      <c r="E255" t="s">
        <v>1458</v>
      </c>
      <c r="F255" t="s">
        <v>1459</v>
      </c>
      <c r="G255" s="1" t="s">
        <v>50</v>
      </c>
      <c r="H255" t="s">
        <v>1460</v>
      </c>
      <c r="I255" t="s">
        <v>145</v>
      </c>
      <c r="J255" t="s">
        <v>1461</v>
      </c>
      <c r="K255" t="s">
        <v>107</v>
      </c>
      <c r="L255" s="1" t="str">
        <f t="shared" si="15"/>
        <v>No</v>
      </c>
      <c r="M255" t="s">
        <v>63</v>
      </c>
      <c r="N255" t="s">
        <v>167</v>
      </c>
      <c r="P255">
        <v>2021</v>
      </c>
      <c r="Q255" t="s">
        <v>1462</v>
      </c>
      <c r="S255" t="s">
        <v>45</v>
      </c>
    </row>
    <row r="256" spans="1:24" x14ac:dyDescent="0.2">
      <c r="B256" t="s">
        <v>1463</v>
      </c>
      <c r="C256" s="4">
        <v>9781978834217</v>
      </c>
      <c r="D256" s="9" t="s">
        <v>1464</v>
      </c>
      <c r="E256" t="s">
        <v>1465</v>
      </c>
      <c r="F256" t="s">
        <v>1466</v>
      </c>
      <c r="G256" s="1" t="s">
        <v>35</v>
      </c>
      <c r="H256" t="s">
        <v>1467</v>
      </c>
      <c r="I256" t="s">
        <v>37</v>
      </c>
      <c r="J256" t="s">
        <v>62</v>
      </c>
      <c r="K256" t="s">
        <v>53</v>
      </c>
      <c r="L256" s="1" t="str">
        <f t="shared" si="15"/>
        <v>No</v>
      </c>
      <c r="M256" t="s">
        <v>55</v>
      </c>
      <c r="N256" t="s">
        <v>74</v>
      </c>
      <c r="P256">
        <v>2023</v>
      </c>
      <c r="Q256" t="s">
        <v>1468</v>
      </c>
      <c r="S256" t="s">
        <v>45</v>
      </c>
    </row>
    <row r="257" spans="1:24" x14ac:dyDescent="0.2">
      <c r="B257" t="s">
        <v>1469</v>
      </c>
      <c r="C257" s="4">
        <v>9781647290573</v>
      </c>
      <c r="D257" s="9" t="s">
        <v>1470</v>
      </c>
      <c r="E257" t="s">
        <v>1471</v>
      </c>
      <c r="F257" t="s">
        <v>1472</v>
      </c>
      <c r="G257" s="1" t="s">
        <v>268</v>
      </c>
      <c r="H257" t="s">
        <v>1473</v>
      </c>
      <c r="I257" t="s">
        <v>61</v>
      </c>
      <c r="J257" t="s">
        <v>1474</v>
      </c>
      <c r="K257" t="s">
        <v>107</v>
      </c>
      <c r="L257" s="1" t="str">
        <f t="shared" si="15"/>
        <v>Yes</v>
      </c>
      <c r="M257" t="s">
        <v>95</v>
      </c>
      <c r="P257">
        <v>2021</v>
      </c>
      <c r="Q257" t="s">
        <v>1475</v>
      </c>
      <c r="R257" t="s">
        <v>1476</v>
      </c>
      <c r="S257" t="s">
        <v>41</v>
      </c>
      <c r="T257" s="2" t="s">
        <v>1477</v>
      </c>
      <c r="U257">
        <v>2018</v>
      </c>
      <c r="V257" t="s">
        <v>1478</v>
      </c>
      <c r="W257" s="2" t="s">
        <v>1479</v>
      </c>
      <c r="X257" s="25">
        <v>9782352045908</v>
      </c>
    </row>
    <row r="258" spans="1:24" x14ac:dyDescent="0.2">
      <c r="A258" s="29" t="s">
        <v>1480</v>
      </c>
      <c r="B258" s="19" t="s">
        <v>1481</v>
      </c>
      <c r="C258" s="4">
        <v>9781637150153</v>
      </c>
      <c r="D258" s="9" t="s">
        <v>1482</v>
      </c>
      <c r="E258" t="s">
        <v>1483</v>
      </c>
      <c r="F258" t="s">
        <v>1484</v>
      </c>
      <c r="G258" s="1" t="s">
        <v>35</v>
      </c>
      <c r="H258" t="s">
        <v>1485</v>
      </c>
      <c r="I258" t="s">
        <v>37</v>
      </c>
      <c r="J258" t="s">
        <v>1486</v>
      </c>
      <c r="K258" t="s">
        <v>53</v>
      </c>
      <c r="L258" s="1" t="str">
        <f t="shared" si="15"/>
        <v>No</v>
      </c>
      <c r="M258" t="s">
        <v>167</v>
      </c>
      <c r="P258">
        <v>2022</v>
      </c>
      <c r="Q258" t="s">
        <v>1487</v>
      </c>
      <c r="S258" t="s">
        <v>45</v>
      </c>
    </row>
    <row r="259" spans="1:24" x14ac:dyDescent="0.2">
      <c r="B259" t="s">
        <v>1488</v>
      </c>
      <c r="C259" s="4">
        <v>9781772620320</v>
      </c>
      <c r="D259" s="9" t="s">
        <v>1489</v>
      </c>
      <c r="E259" t="s">
        <v>1490</v>
      </c>
      <c r="F259" t="s">
        <v>1491</v>
      </c>
      <c r="G259" s="1" t="s">
        <v>268</v>
      </c>
      <c r="H259" t="s">
        <v>1492</v>
      </c>
      <c r="I259" t="s">
        <v>37</v>
      </c>
      <c r="J259" t="s">
        <v>1493</v>
      </c>
      <c r="K259" t="s">
        <v>53</v>
      </c>
      <c r="L259" s="1" t="str">
        <f t="shared" si="15"/>
        <v>No</v>
      </c>
      <c r="M259" t="s">
        <v>89</v>
      </c>
      <c r="P259">
        <v>2020</v>
      </c>
      <c r="Q259" t="s">
        <v>1370</v>
      </c>
      <c r="S259" t="s">
        <v>45</v>
      </c>
    </row>
    <row r="260" spans="1:24" x14ac:dyDescent="0.2">
      <c r="B260" t="s">
        <v>1494</v>
      </c>
      <c r="C260" s="4">
        <v>9781950912650</v>
      </c>
      <c r="D260" s="9" t="s">
        <v>1495</v>
      </c>
      <c r="E260" t="s">
        <v>1496</v>
      </c>
      <c r="F260" t="s">
        <v>1497</v>
      </c>
      <c r="G260" s="1" t="s">
        <v>35</v>
      </c>
      <c r="H260" t="s">
        <v>1498</v>
      </c>
      <c r="I260" t="s">
        <v>37</v>
      </c>
      <c r="J260" t="s">
        <v>118</v>
      </c>
      <c r="K260" t="s">
        <v>107</v>
      </c>
      <c r="L260" s="1" t="str">
        <f t="shared" si="15"/>
        <v>No</v>
      </c>
      <c r="M260" t="s">
        <v>74</v>
      </c>
      <c r="P260">
        <v>2022</v>
      </c>
      <c r="Q260" t="s">
        <v>1499</v>
      </c>
      <c r="S260" t="s">
        <v>45</v>
      </c>
    </row>
    <row r="261" spans="1:24" x14ac:dyDescent="0.2">
      <c r="B261" t="s">
        <v>1500</v>
      </c>
      <c r="C261" s="4">
        <v>9781948886116</v>
      </c>
      <c r="D261" s="9" t="s">
        <v>1501</v>
      </c>
      <c r="E261" t="s">
        <v>1502</v>
      </c>
      <c r="F261" t="s">
        <v>1503</v>
      </c>
      <c r="G261" s="1" t="s">
        <v>35</v>
      </c>
      <c r="H261" t="s">
        <v>903</v>
      </c>
      <c r="I261" t="s">
        <v>61</v>
      </c>
      <c r="J261" t="s">
        <v>113</v>
      </c>
      <c r="K261" t="s">
        <v>39</v>
      </c>
      <c r="L261" s="1" t="str">
        <f t="shared" si="15"/>
        <v>Yes</v>
      </c>
      <c r="M261" t="s">
        <v>126</v>
      </c>
      <c r="P261">
        <v>2021</v>
      </c>
      <c r="Q261" t="s">
        <v>1504</v>
      </c>
      <c r="S261" t="s">
        <v>41</v>
      </c>
      <c r="T261" s="2" t="s">
        <v>1502</v>
      </c>
      <c r="U261">
        <v>2017</v>
      </c>
      <c r="V261" t="s">
        <v>1306</v>
      </c>
      <c r="W261" s="2" t="s">
        <v>1505</v>
      </c>
      <c r="X261" s="25">
        <v>9782756074351</v>
      </c>
    </row>
    <row r="262" spans="1:24" x14ac:dyDescent="0.2">
      <c r="B262" t="s">
        <v>1506</v>
      </c>
      <c r="C262" s="4">
        <v>9781970047134</v>
      </c>
      <c r="D262" s="9" t="s">
        <v>1507</v>
      </c>
      <c r="E262" t="s">
        <v>1508</v>
      </c>
      <c r="F262" t="s">
        <v>1509</v>
      </c>
      <c r="G262" s="1" t="s">
        <v>35</v>
      </c>
      <c r="H262" t="s">
        <v>1510</v>
      </c>
      <c r="I262" t="s">
        <v>61</v>
      </c>
      <c r="J262" t="s">
        <v>118</v>
      </c>
      <c r="K262" t="s">
        <v>53</v>
      </c>
      <c r="L262" s="1" t="str">
        <f t="shared" si="15"/>
        <v>No</v>
      </c>
      <c r="M262" t="s">
        <v>154</v>
      </c>
      <c r="N262" t="s">
        <v>74</v>
      </c>
      <c r="P262">
        <v>2021</v>
      </c>
      <c r="Q262" t="s">
        <v>1511</v>
      </c>
      <c r="S262" t="s">
        <v>45</v>
      </c>
    </row>
    <row r="263" spans="1:24" x14ac:dyDescent="0.2">
      <c r="B263" t="s">
        <v>1512</v>
      </c>
      <c r="C263" s="4">
        <v>9780711288423</v>
      </c>
      <c r="D263" s="9" t="s">
        <v>1513</v>
      </c>
      <c r="E263" t="s">
        <v>1514</v>
      </c>
      <c r="F263" t="s">
        <v>1515</v>
      </c>
      <c r="G263" s="1" t="s">
        <v>35</v>
      </c>
      <c r="H263" t="s">
        <v>1516</v>
      </c>
      <c r="I263" t="s">
        <v>37</v>
      </c>
      <c r="J263" t="s">
        <v>113</v>
      </c>
      <c r="K263" t="s">
        <v>107</v>
      </c>
      <c r="L263" s="1" t="str">
        <f t="shared" si="15"/>
        <v>No</v>
      </c>
      <c r="M263" t="s">
        <v>54</v>
      </c>
      <c r="N263" t="s">
        <v>55</v>
      </c>
      <c r="P263">
        <v>2023</v>
      </c>
      <c r="Q263" t="s">
        <v>1517</v>
      </c>
      <c r="R263" t="s">
        <v>1518</v>
      </c>
      <c r="S263" t="s">
        <v>45</v>
      </c>
    </row>
    <row r="264" spans="1:24" x14ac:dyDescent="0.2">
      <c r="B264" t="s">
        <v>1519</v>
      </c>
      <c r="C264" s="4">
        <v>9780711290785</v>
      </c>
      <c r="D264" s="9" t="s">
        <v>1520</v>
      </c>
      <c r="E264" t="s">
        <v>1521</v>
      </c>
      <c r="F264" t="s">
        <v>1522</v>
      </c>
      <c r="G264" s="1" t="s">
        <v>35</v>
      </c>
      <c r="H264" t="s">
        <v>438</v>
      </c>
      <c r="I264" t="s">
        <v>37</v>
      </c>
      <c r="J264" t="s">
        <v>113</v>
      </c>
      <c r="K264" t="s">
        <v>107</v>
      </c>
      <c r="L264" s="1" t="str">
        <f t="shared" si="15"/>
        <v>No</v>
      </c>
      <c r="M264" t="s">
        <v>55</v>
      </c>
      <c r="N264" t="s">
        <v>74</v>
      </c>
      <c r="P264">
        <v>2024</v>
      </c>
      <c r="Q264" t="s">
        <v>1517</v>
      </c>
      <c r="R264" t="s">
        <v>1518</v>
      </c>
      <c r="S264" t="s">
        <v>45</v>
      </c>
    </row>
    <row r="265" spans="1:24" x14ac:dyDescent="0.2">
      <c r="B265" t="s">
        <v>1523</v>
      </c>
      <c r="C265" s="4">
        <v>9780711290761</v>
      </c>
      <c r="D265" s="9" t="s">
        <v>1524</v>
      </c>
      <c r="E265" t="s">
        <v>1525</v>
      </c>
      <c r="F265" t="s">
        <v>1526</v>
      </c>
      <c r="G265" t="s">
        <v>35</v>
      </c>
      <c r="H265" s="2" t="s">
        <v>1527</v>
      </c>
      <c r="I265" t="s">
        <v>37</v>
      </c>
      <c r="J265" t="s">
        <v>190</v>
      </c>
      <c r="K265" t="s">
        <v>107</v>
      </c>
      <c r="L265" s="1" t="str">
        <f t="shared" si="15"/>
        <v>No</v>
      </c>
      <c r="M265" s="2" t="s">
        <v>95</v>
      </c>
      <c r="O265"/>
      <c r="P265" s="2">
        <v>2024</v>
      </c>
      <c r="Q265" t="s">
        <v>1517</v>
      </c>
      <c r="R265" t="s">
        <v>1518</v>
      </c>
      <c r="S265" t="s">
        <v>45</v>
      </c>
    </row>
  </sheetData>
  <sortState xmlns:xlrd2="http://schemas.microsoft.com/office/spreadsheetml/2017/richdata2" ref="AM25:AN84">
    <sortCondition descending="1" ref="AN25:AN84"/>
  </sortState>
  <mergeCells count="96">
    <mergeCell ref="H150:L150"/>
    <mergeCell ref="E141:G141"/>
    <mergeCell ref="M141:O141"/>
    <mergeCell ref="P141:S141"/>
    <mergeCell ref="T141:X141"/>
    <mergeCell ref="H141:L141"/>
    <mergeCell ref="A219:X219"/>
    <mergeCell ref="H80:L80"/>
    <mergeCell ref="T121:X121"/>
    <mergeCell ref="H194:L194"/>
    <mergeCell ref="M194:O194"/>
    <mergeCell ref="P194:S194"/>
    <mergeCell ref="T194:X194"/>
    <mergeCell ref="B194:D194"/>
    <mergeCell ref="E184:G184"/>
    <mergeCell ref="M184:O184"/>
    <mergeCell ref="P184:S184"/>
    <mergeCell ref="T184:X184"/>
    <mergeCell ref="E121:G121"/>
    <mergeCell ref="M121:O121"/>
    <mergeCell ref="P121:S121"/>
    <mergeCell ref="P99:S99"/>
    <mergeCell ref="A183:X183"/>
    <mergeCell ref="A169:X169"/>
    <mergeCell ref="E194:G194"/>
    <mergeCell ref="E80:G80"/>
    <mergeCell ref="M80:O80"/>
    <mergeCell ref="P80:S80"/>
    <mergeCell ref="T80:X80"/>
    <mergeCell ref="T99:X99"/>
    <mergeCell ref="H99:L99"/>
    <mergeCell ref="M99:O99"/>
    <mergeCell ref="T170:X170"/>
    <mergeCell ref="H170:L170"/>
    <mergeCell ref="E150:G150"/>
    <mergeCell ref="M150:O150"/>
    <mergeCell ref="P150:S150"/>
    <mergeCell ref="T150:X150"/>
    <mergeCell ref="T234:X234"/>
    <mergeCell ref="P234:S234"/>
    <mergeCell ref="E234:G234"/>
    <mergeCell ref="M234:O234"/>
    <mergeCell ref="B220:D220"/>
    <mergeCell ref="E220:G220"/>
    <mergeCell ref="H220:L220"/>
    <mergeCell ref="M220:O220"/>
    <mergeCell ref="P220:S220"/>
    <mergeCell ref="T220:X220"/>
    <mergeCell ref="H234:L234"/>
    <mergeCell ref="B234:D234"/>
    <mergeCell ref="H184:L184"/>
    <mergeCell ref="E170:G170"/>
    <mergeCell ref="M170:O170"/>
    <mergeCell ref="P170:S170"/>
    <mergeCell ref="A2:A3"/>
    <mergeCell ref="B2:D2"/>
    <mergeCell ref="B37:D37"/>
    <mergeCell ref="B80:D80"/>
    <mergeCell ref="B99:D99"/>
    <mergeCell ref="B121:D121"/>
    <mergeCell ref="B141:D141"/>
    <mergeCell ref="B150:D150"/>
    <mergeCell ref="B170:D170"/>
    <mergeCell ref="B184:D184"/>
    <mergeCell ref="H121:L121"/>
    <mergeCell ref="E99:G99"/>
    <mergeCell ref="A1:X1"/>
    <mergeCell ref="A36:X36"/>
    <mergeCell ref="A79:X79"/>
    <mergeCell ref="A98:X98"/>
    <mergeCell ref="E37:G37"/>
    <mergeCell ref="M37:O37"/>
    <mergeCell ref="P2:S2"/>
    <mergeCell ref="T2:X2"/>
    <mergeCell ref="P37:S37"/>
    <mergeCell ref="T37:X37"/>
    <mergeCell ref="E2:G2"/>
    <mergeCell ref="M2:O2"/>
    <mergeCell ref="H2:L2"/>
    <mergeCell ref="H37:L37"/>
    <mergeCell ref="A234:A235"/>
    <mergeCell ref="A233:X233"/>
    <mergeCell ref="A37:A38"/>
    <mergeCell ref="A80:A81"/>
    <mergeCell ref="A99:A100"/>
    <mergeCell ref="A121:A122"/>
    <mergeCell ref="A141:A142"/>
    <mergeCell ref="A150:A151"/>
    <mergeCell ref="A170:A171"/>
    <mergeCell ref="A184:A185"/>
    <mergeCell ref="A194:A195"/>
    <mergeCell ref="A220:A221"/>
    <mergeCell ref="A120:X120"/>
    <mergeCell ref="A140:X140"/>
    <mergeCell ref="A149:X149"/>
    <mergeCell ref="A193:X19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5e3f3-2f25-4b42-baf7-941d66209573" xsi:nil="true"/>
    <lcf76f155ced4ddcb4097134ff3c332f xmlns="6bacada3-bf33-460d-9205-3b86bf96883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E99CFCFBEEF84090FD1C2EBF04E5A9" ma:contentTypeVersion="14" ma:contentTypeDescription="Create a new document." ma:contentTypeScope="" ma:versionID="dcc3c356698ee6c79aa032f827304640">
  <xsd:schema xmlns:xsd="http://www.w3.org/2001/XMLSchema" xmlns:xs="http://www.w3.org/2001/XMLSchema" xmlns:p="http://schemas.microsoft.com/office/2006/metadata/properties" xmlns:ns2="6bacada3-bf33-460d-9205-3b86bf968838" xmlns:ns3="78c5e3f3-2f25-4b42-baf7-941d66209573" targetNamespace="http://schemas.microsoft.com/office/2006/metadata/properties" ma:root="true" ma:fieldsID="bfc543479c16286738063690dc769485" ns2:_="" ns3:_="">
    <xsd:import namespace="6bacada3-bf33-460d-9205-3b86bf968838"/>
    <xsd:import namespace="78c5e3f3-2f25-4b42-baf7-941d66209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cada3-bf33-460d-9205-3b86bf968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5e3f3-2f25-4b42-baf7-941d66209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e52fabc-257a-4f65-8963-feb9eecb1fc2}" ma:internalName="TaxCatchAll" ma:showField="CatchAllData" ma:web="78c5e3f3-2f25-4b42-baf7-941d66209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1FFAD-DAA2-4D22-B42E-4725E20E976F}">
  <ds:schemaRefs>
    <ds:schemaRef ds:uri="http://schemas.microsoft.com/office/2006/metadata/properties"/>
    <ds:schemaRef ds:uri="http://schemas.microsoft.com/office/infopath/2007/PartnerControls"/>
    <ds:schemaRef ds:uri="78c5e3f3-2f25-4b42-baf7-941d66209573"/>
    <ds:schemaRef ds:uri="6bacada3-bf33-460d-9205-3b86bf968838"/>
  </ds:schemaRefs>
</ds:datastoreItem>
</file>

<file path=customXml/itemProps2.xml><?xml version="1.0" encoding="utf-8"?>
<ds:datastoreItem xmlns:ds="http://schemas.openxmlformats.org/officeDocument/2006/customXml" ds:itemID="{C96D9AE9-623D-4349-8F96-3CD6FB74E3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1A84C-2119-43CB-93A6-00EE5C2594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acada3-bf33-460d-9205-3b86bf968838"/>
    <ds:schemaRef ds:uri="78c5e3f3-2f25-4b42-baf7-941d66209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Biographies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</dc:creator>
  <cp:keywords/>
  <dc:description/>
  <cp:lastModifiedBy>舒 璇</cp:lastModifiedBy>
  <cp:revision/>
  <dcterms:created xsi:type="dcterms:W3CDTF">2023-10-16T06:23:53Z</dcterms:created>
  <dcterms:modified xsi:type="dcterms:W3CDTF">2024-09-17T17:03:33Z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0x0101006FE99CFCFBEEF84090FD1C2EBF04E5A9</vt:lpwstr>
  </property>
  <property fmtid="{D5CDD505-2E9C-101B-9397-08002B2CF9AE}" pid="3" name="MediaServiceImageTags">
    <vt:lpwstr/>
  </property>
</Properties>
</file>